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2\"/>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ЦК'!$A$1:$Y$143</definedName>
    <definedName name="_xlnm.Print_Area" localSheetId="3">'IV ЦК'!$A$1:$Y$144</definedName>
    <definedName name="_xlnm.Print_Area" localSheetId="4">'V ЦК'!$A$1:$Y$419</definedName>
    <definedName name="_xlnm.Print_Area" localSheetId="5">'VI ЦК'!$A$1:$Y$421</definedName>
  </definedNames>
  <calcPr calcId="162913"/>
</workbook>
</file>

<file path=xl/calcChain.xml><?xml version="1.0" encoding="utf-8"?>
<calcChain xmlns="http://schemas.openxmlformats.org/spreadsheetml/2006/main">
  <c r="L417" i="21" l="1"/>
  <c r="L417" i="28"/>
  <c r="F17" i="1" l="1"/>
  <c r="T421" i="28" l="1"/>
  <c r="R421" i="28"/>
  <c r="P421" i="28"/>
  <c r="N421" i="28"/>
  <c r="T421" i="21"/>
  <c r="R421" i="21"/>
  <c r="P421" i="21"/>
  <c r="N421" i="21"/>
  <c r="T143" i="19"/>
  <c r="R143" i="19"/>
  <c r="P143" i="19"/>
  <c r="N143" i="19"/>
  <c r="T143" i="25"/>
  <c r="R143" i="25"/>
  <c r="P143" i="25"/>
  <c r="N143" i="25"/>
  <c r="C17" i="8"/>
  <c r="D17" i="8"/>
  <c r="E17" i="8"/>
  <c r="B17" i="8"/>
  <c r="C16" i="8"/>
  <c r="D16" i="8"/>
  <c r="E16" i="8"/>
  <c r="B16" i="8"/>
  <c r="C11" i="8"/>
  <c r="D11" i="8"/>
  <c r="E11" i="8"/>
  <c r="B11" i="8"/>
  <c r="C10" i="8"/>
  <c r="D10" i="8"/>
  <c r="E10" i="8"/>
  <c r="B10" i="8"/>
  <c r="C9" i="8"/>
  <c r="D9" i="8"/>
  <c r="E9" i="8"/>
  <c r="B9" i="8"/>
  <c r="F25" i="1" l="1"/>
  <c r="F26" i="1" l="1"/>
  <c r="T425" i="28" l="1"/>
  <c r="R425" i="28"/>
  <c r="P425" i="28"/>
  <c r="N425"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5"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5" i="28"/>
  <c r="S45" i="28"/>
  <c r="O45" i="28"/>
  <c r="K45" i="28"/>
  <c r="G45" i="28"/>
  <c r="C45" i="28"/>
  <c r="V45" i="28"/>
  <c r="R45" i="28"/>
  <c r="N45" i="28"/>
  <c r="J45" i="28"/>
  <c r="F45" i="28"/>
  <c r="B45" i="28"/>
  <c r="Y45" i="28"/>
  <c r="Q45" i="28"/>
  <c r="I45" i="28"/>
  <c r="X45" i="28"/>
  <c r="P45" i="28"/>
  <c r="H45" i="28"/>
  <c r="U45" i="28"/>
  <c r="E45" i="28"/>
  <c r="M45" i="28"/>
  <c r="L45" i="28"/>
  <c r="T45" i="28"/>
  <c r="D45"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78" i="28"/>
  <c r="A46" i="28"/>
  <c r="A14" i="28"/>
  <c r="A45" i="19"/>
  <c r="T147" i="25"/>
  <c r="R147" i="25"/>
  <c r="P147" i="25"/>
  <c r="N147" i="25"/>
  <c r="A1" i="21"/>
  <c r="A45"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5" i="25"/>
  <c r="R45" i="25"/>
  <c r="N45" i="25"/>
  <c r="J45" i="25"/>
  <c r="F45" i="25"/>
  <c r="B45" i="25"/>
  <c r="Y45" i="25"/>
  <c r="U45" i="25"/>
  <c r="Q45" i="25"/>
  <c r="M45" i="25"/>
  <c r="I45" i="25"/>
  <c r="E45" i="25"/>
  <c r="X45" i="25"/>
  <c r="P45" i="25"/>
  <c r="H45" i="25"/>
  <c r="W45" i="25"/>
  <c r="O45" i="25"/>
  <c r="G45" i="25"/>
  <c r="T45" i="25"/>
  <c r="D45" i="25"/>
  <c r="S45" i="25"/>
  <c r="C45" i="25"/>
  <c r="L45" i="25"/>
  <c r="K45" i="25"/>
  <c r="W46" i="28"/>
  <c r="S46" i="28"/>
  <c r="O46" i="28"/>
  <c r="K46" i="28"/>
  <c r="G46" i="28"/>
  <c r="C46" i="28"/>
  <c r="V46" i="28"/>
  <c r="R46" i="28"/>
  <c r="N46" i="28"/>
  <c r="J46" i="28"/>
  <c r="F46" i="28"/>
  <c r="B46" i="28"/>
  <c r="Y46" i="28"/>
  <c r="Q46" i="28"/>
  <c r="I46" i="28"/>
  <c r="X46" i="28"/>
  <c r="P46" i="28"/>
  <c r="H46" i="28"/>
  <c r="M46" i="28"/>
  <c r="U46" i="28"/>
  <c r="T46" i="28"/>
  <c r="L46" i="28"/>
  <c r="E46" i="28"/>
  <c r="D46" i="28"/>
  <c r="W78" i="28"/>
  <c r="S78" i="28"/>
  <c r="O78" i="28"/>
  <c r="K78" i="28"/>
  <c r="G78" i="28"/>
  <c r="C78" i="28"/>
  <c r="V78" i="28"/>
  <c r="R78" i="28"/>
  <c r="N78" i="28"/>
  <c r="J78" i="28"/>
  <c r="F78" i="28"/>
  <c r="B78" i="28"/>
  <c r="Y78" i="28"/>
  <c r="Q78" i="28"/>
  <c r="I78" i="28"/>
  <c r="X78" i="28"/>
  <c r="P78" i="28"/>
  <c r="H78" i="28"/>
  <c r="M78" i="28"/>
  <c r="E78" i="28"/>
  <c r="D78" i="28"/>
  <c r="L78" i="28"/>
  <c r="U78" i="28"/>
  <c r="T78" i="28"/>
  <c r="X45" i="19"/>
  <c r="T45" i="19"/>
  <c r="P45" i="19"/>
  <c r="L45" i="19"/>
  <c r="H45" i="19"/>
  <c r="D45" i="19"/>
  <c r="V45" i="19"/>
  <c r="R45" i="19"/>
  <c r="N45" i="19"/>
  <c r="J45" i="19"/>
  <c r="F45" i="19"/>
  <c r="B45" i="19"/>
  <c r="Y45" i="19"/>
  <c r="Q45" i="19"/>
  <c r="I45" i="19"/>
  <c r="W45" i="19"/>
  <c r="U45" i="19"/>
  <c r="M45" i="19"/>
  <c r="E45" i="19"/>
  <c r="S45" i="19"/>
  <c r="K45" i="19"/>
  <c r="C45" i="19"/>
  <c r="O45" i="19"/>
  <c r="G45" i="19"/>
  <c r="E7" i="1"/>
  <c r="D7" i="1"/>
  <c r="F7" i="1"/>
  <c r="C7" i="1"/>
  <c r="A14" i="21"/>
  <c r="A15" i="21" s="1"/>
  <c r="A78" i="25"/>
  <c r="A78" i="19"/>
  <c r="A46" i="19"/>
  <c r="A111" i="28"/>
  <c r="A79" i="28"/>
  <c r="A15" i="28"/>
  <c r="A47" i="28"/>
  <c r="A45" i="21"/>
  <c r="A14" i="19"/>
  <c r="A46"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6" i="25"/>
  <c r="R46" i="25"/>
  <c r="N46" i="25"/>
  <c r="J46" i="25"/>
  <c r="F46" i="25"/>
  <c r="B46" i="25"/>
  <c r="Y46" i="25"/>
  <c r="U46" i="25"/>
  <c r="Q46" i="25"/>
  <c r="M46" i="25"/>
  <c r="I46" i="25"/>
  <c r="E46" i="25"/>
  <c r="X46" i="25"/>
  <c r="P46" i="25"/>
  <c r="H46" i="25"/>
  <c r="W46" i="25"/>
  <c r="O46" i="25"/>
  <c r="G46" i="25"/>
  <c r="L46" i="25"/>
  <c r="K46" i="25"/>
  <c r="T46" i="25"/>
  <c r="S46" i="25"/>
  <c r="D46" i="25"/>
  <c r="C46" i="25"/>
  <c r="W47" i="28"/>
  <c r="S47" i="28"/>
  <c r="O47" i="28"/>
  <c r="K47" i="28"/>
  <c r="G47" i="28"/>
  <c r="C47" i="28"/>
  <c r="V47" i="28"/>
  <c r="R47" i="28"/>
  <c r="N47" i="28"/>
  <c r="J47" i="28"/>
  <c r="F47" i="28"/>
  <c r="B47" i="28"/>
  <c r="Y47" i="28"/>
  <c r="Q47" i="28"/>
  <c r="I47" i="28"/>
  <c r="X47" i="28"/>
  <c r="P47" i="28"/>
  <c r="H47" i="28"/>
  <c r="U47" i="28"/>
  <c r="E47" i="28"/>
  <c r="T47" i="28"/>
  <c r="D47" i="28"/>
  <c r="M47" i="28"/>
  <c r="L47" i="28"/>
  <c r="A47" i="19"/>
  <c r="X46" i="19"/>
  <c r="T46" i="19"/>
  <c r="P46" i="19"/>
  <c r="L46" i="19"/>
  <c r="H46" i="19"/>
  <c r="D46" i="19"/>
  <c r="V46" i="19"/>
  <c r="R46" i="19"/>
  <c r="N46" i="19"/>
  <c r="J46" i="19"/>
  <c r="F46" i="19"/>
  <c r="B46" i="19"/>
  <c r="Y46" i="19"/>
  <c r="Q46" i="19"/>
  <c r="I46" i="19"/>
  <c r="O46" i="19"/>
  <c r="U46" i="19"/>
  <c r="M46" i="19"/>
  <c r="E46" i="19"/>
  <c r="S46" i="19"/>
  <c r="K46" i="19"/>
  <c r="C46" i="19"/>
  <c r="W46" i="19"/>
  <c r="G46" i="19"/>
  <c r="W15" i="28"/>
  <c r="S15" i="28"/>
  <c r="O15" i="28"/>
  <c r="K15" i="28"/>
  <c r="G15" i="28"/>
  <c r="C15" i="28"/>
  <c r="V15" i="28"/>
  <c r="R15" i="28"/>
  <c r="N15" i="28"/>
  <c r="J15" i="28"/>
  <c r="F15" i="28"/>
  <c r="B15" i="28"/>
  <c r="Y15" i="28"/>
  <c r="Q15" i="28"/>
  <c r="I15" i="28"/>
  <c r="X15" i="28"/>
  <c r="P15" i="28"/>
  <c r="H15" i="28"/>
  <c r="U15" i="28"/>
  <c r="E15" i="28"/>
  <c r="T15" i="28"/>
  <c r="D15" i="28"/>
  <c r="M15" i="28"/>
  <c r="L15" i="28"/>
  <c r="A79" i="19"/>
  <c r="X78" i="19"/>
  <c r="T78" i="19"/>
  <c r="P78" i="19"/>
  <c r="L78" i="19"/>
  <c r="H78" i="19"/>
  <c r="D78" i="19"/>
  <c r="V78" i="19"/>
  <c r="R78" i="19"/>
  <c r="N78" i="19"/>
  <c r="J78" i="19"/>
  <c r="F78" i="19"/>
  <c r="B78" i="19"/>
  <c r="Y78" i="19"/>
  <c r="Q78" i="19"/>
  <c r="I78" i="19"/>
  <c r="W78" i="19"/>
  <c r="O78" i="19"/>
  <c r="G78" i="19"/>
  <c r="U78" i="19"/>
  <c r="M78" i="19"/>
  <c r="E78" i="19"/>
  <c r="S78" i="19"/>
  <c r="K78" i="19"/>
  <c r="C78" i="19"/>
  <c r="X14" i="19"/>
  <c r="T14" i="19"/>
  <c r="P14" i="19"/>
  <c r="L14" i="19"/>
  <c r="H14" i="19"/>
  <c r="D14" i="19"/>
  <c r="V14" i="19"/>
  <c r="R14" i="19"/>
  <c r="N14" i="19"/>
  <c r="J14" i="19"/>
  <c r="F14" i="19"/>
  <c r="B14" i="19"/>
  <c r="Y14" i="19"/>
  <c r="Q14" i="19"/>
  <c r="I14" i="19"/>
  <c r="U14" i="19"/>
  <c r="M14" i="19"/>
  <c r="E14" i="19"/>
  <c r="S14" i="19"/>
  <c r="K14" i="19"/>
  <c r="C14" i="19"/>
  <c r="W14" i="19"/>
  <c r="O14" i="19"/>
  <c r="G14" i="19"/>
  <c r="W79" i="28"/>
  <c r="S79" i="28"/>
  <c r="O79" i="28"/>
  <c r="K79" i="28"/>
  <c r="G79" i="28"/>
  <c r="C79" i="28"/>
  <c r="V79" i="28"/>
  <c r="R79" i="28"/>
  <c r="N79" i="28"/>
  <c r="J79" i="28"/>
  <c r="F79" i="28"/>
  <c r="B79" i="28"/>
  <c r="Y79" i="28"/>
  <c r="Q79" i="28"/>
  <c r="I79" i="28"/>
  <c r="X79" i="28"/>
  <c r="P79" i="28"/>
  <c r="H79" i="28"/>
  <c r="U79" i="28"/>
  <c r="E79" i="28"/>
  <c r="M79" i="28"/>
  <c r="L79" i="28"/>
  <c r="T79" i="28"/>
  <c r="D79" i="28"/>
  <c r="A79" i="25"/>
  <c r="V78" i="25"/>
  <c r="R78" i="25"/>
  <c r="N78" i="25"/>
  <c r="J78" i="25"/>
  <c r="F78" i="25"/>
  <c r="B78" i="25"/>
  <c r="Y78" i="25"/>
  <c r="U78" i="25"/>
  <c r="Q78" i="25"/>
  <c r="M78" i="25"/>
  <c r="I78" i="25"/>
  <c r="E78" i="25"/>
  <c r="X78" i="25"/>
  <c r="P78" i="25"/>
  <c r="H78" i="25"/>
  <c r="W78" i="25"/>
  <c r="O78" i="25"/>
  <c r="G78" i="25"/>
  <c r="L78" i="25"/>
  <c r="K78" i="25"/>
  <c r="D78" i="25"/>
  <c r="C78" i="25"/>
  <c r="T78" i="25"/>
  <c r="S78" i="25"/>
  <c r="Y13" i="25"/>
  <c r="U13" i="25"/>
  <c r="Q13" i="25"/>
  <c r="M13" i="25"/>
  <c r="I13" i="25"/>
  <c r="E13" i="25"/>
  <c r="X13" i="25"/>
  <c r="T13" i="25"/>
  <c r="P13" i="25"/>
  <c r="L13" i="25"/>
  <c r="H13" i="25"/>
  <c r="D13" i="25"/>
  <c r="S13" i="25"/>
  <c r="K13" i="25"/>
  <c r="C13" i="25"/>
  <c r="R13" i="25"/>
  <c r="J13" i="25"/>
  <c r="B13" i="25"/>
  <c r="O13" i="25"/>
  <c r="N13" i="25"/>
  <c r="G13" i="25"/>
  <c r="W13" i="25"/>
  <c r="F13" i="25"/>
  <c r="V13" i="25"/>
  <c r="Y45" i="21"/>
  <c r="U45" i="21"/>
  <c r="Q45" i="21"/>
  <c r="M45" i="21"/>
  <c r="I45" i="21"/>
  <c r="E45" i="21"/>
  <c r="X45" i="21"/>
  <c r="T45" i="21"/>
  <c r="P45" i="21"/>
  <c r="L45" i="21"/>
  <c r="H45" i="21"/>
  <c r="D45" i="21"/>
  <c r="S45" i="21"/>
  <c r="K45" i="21"/>
  <c r="C45" i="21"/>
  <c r="R45" i="21"/>
  <c r="J45" i="21"/>
  <c r="B45" i="21"/>
  <c r="O45" i="21"/>
  <c r="N45" i="21"/>
  <c r="W45" i="21"/>
  <c r="V45" i="21"/>
  <c r="G45" i="21"/>
  <c r="F45" i="21"/>
  <c r="Y111" i="28"/>
  <c r="U111" i="28"/>
  <c r="Q111" i="28"/>
  <c r="M111" i="28"/>
  <c r="I111" i="28"/>
  <c r="E111" i="28"/>
  <c r="X111" i="28"/>
  <c r="T111" i="28"/>
  <c r="P111" i="28"/>
  <c r="L111" i="28"/>
  <c r="H111" i="28"/>
  <c r="D111" i="28"/>
  <c r="S111" i="28"/>
  <c r="K111" i="28"/>
  <c r="C111" i="28"/>
  <c r="R111" i="28"/>
  <c r="J111" i="28"/>
  <c r="B111" i="28"/>
  <c r="O111" i="28"/>
  <c r="N111" i="28"/>
  <c r="G111" i="28"/>
  <c r="F111" i="28"/>
  <c r="W111" i="28"/>
  <c r="V111" i="28"/>
  <c r="Y14" i="21"/>
  <c r="U14" i="21"/>
  <c r="Q14" i="21"/>
  <c r="M14" i="21"/>
  <c r="I14" i="21"/>
  <c r="E14" i="21"/>
  <c r="X14" i="21"/>
  <c r="T14" i="21"/>
  <c r="P14" i="21"/>
  <c r="L14" i="21"/>
  <c r="H14" i="21"/>
  <c r="D14" i="21"/>
  <c r="S14" i="21"/>
  <c r="K14" i="21"/>
  <c r="C14" i="21"/>
  <c r="R14" i="21"/>
  <c r="J14" i="21"/>
  <c r="B14" i="21"/>
  <c r="W14" i="21"/>
  <c r="G14" i="21"/>
  <c r="V14" i="21"/>
  <c r="F14" i="21"/>
  <c r="O14" i="21"/>
  <c r="N14" i="21"/>
  <c r="A111" i="25"/>
  <c r="A112" i="25" s="1"/>
  <c r="A111" i="19"/>
  <c r="A80" i="28"/>
  <c r="A48" i="28"/>
  <c r="A16" i="28"/>
  <c r="A144" i="28"/>
  <c r="A112" i="28"/>
  <c r="A80" i="19"/>
  <c r="A48" i="19"/>
  <c r="A15" i="19"/>
  <c r="A78" i="21"/>
  <c r="A46" i="21"/>
  <c r="A14" i="25"/>
  <c r="A47" i="25"/>
  <c r="A16" i="21"/>
  <c r="A80" i="25"/>
  <c r="Y16" i="21" l="1"/>
  <c r="U16" i="21"/>
  <c r="Q16" i="21"/>
  <c r="M16" i="21"/>
  <c r="I16" i="21"/>
  <c r="E16" i="21"/>
  <c r="X16" i="21"/>
  <c r="T16" i="21"/>
  <c r="P16" i="21"/>
  <c r="L16" i="21"/>
  <c r="H16" i="21"/>
  <c r="D16" i="21"/>
  <c r="S16" i="21"/>
  <c r="K16" i="21"/>
  <c r="C16" i="21"/>
  <c r="R16" i="21"/>
  <c r="J16" i="21"/>
  <c r="B16" i="21"/>
  <c r="W16" i="21"/>
  <c r="G16" i="21"/>
  <c r="V16" i="21"/>
  <c r="F16" i="21"/>
  <c r="O16" i="21"/>
  <c r="N16" i="21"/>
  <c r="Y78" i="21"/>
  <c r="U78" i="21"/>
  <c r="Q78" i="21"/>
  <c r="M78" i="21"/>
  <c r="I78" i="21"/>
  <c r="E78" i="21"/>
  <c r="X78" i="21"/>
  <c r="T78" i="21"/>
  <c r="P78" i="21"/>
  <c r="L78" i="21"/>
  <c r="H78" i="21"/>
  <c r="D78" i="21"/>
  <c r="S78" i="21"/>
  <c r="K78" i="21"/>
  <c r="C78" i="21"/>
  <c r="R78" i="21"/>
  <c r="J78" i="21"/>
  <c r="B78" i="21"/>
  <c r="W78" i="21"/>
  <c r="G78" i="21"/>
  <c r="V78" i="21"/>
  <c r="F78" i="21"/>
  <c r="O78" i="21"/>
  <c r="N78"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80" i="28"/>
  <c r="S80" i="28"/>
  <c r="O80" i="28"/>
  <c r="K80" i="28"/>
  <c r="G80" i="28"/>
  <c r="C80" i="28"/>
  <c r="V80" i="28"/>
  <c r="R80" i="28"/>
  <c r="N80" i="28"/>
  <c r="J80" i="28"/>
  <c r="F80" i="28"/>
  <c r="B80" i="28"/>
  <c r="Y80" i="28"/>
  <c r="Q80" i="28"/>
  <c r="I80" i="28"/>
  <c r="X80" i="28"/>
  <c r="P80" i="28"/>
  <c r="H80" i="28"/>
  <c r="M80" i="28"/>
  <c r="U80" i="28"/>
  <c r="T80" i="28"/>
  <c r="L80" i="28"/>
  <c r="E80" i="28"/>
  <c r="D80" i="28"/>
  <c r="V47" i="25"/>
  <c r="R47" i="25"/>
  <c r="N47" i="25"/>
  <c r="J47" i="25"/>
  <c r="F47" i="25"/>
  <c r="B47" i="25"/>
  <c r="Y47" i="25"/>
  <c r="U47" i="25"/>
  <c r="Q47" i="25"/>
  <c r="M47" i="25"/>
  <c r="I47" i="25"/>
  <c r="E47" i="25"/>
  <c r="X47" i="25"/>
  <c r="P47" i="25"/>
  <c r="H47" i="25"/>
  <c r="W47" i="25"/>
  <c r="O47" i="25"/>
  <c r="G47" i="25"/>
  <c r="T47" i="25"/>
  <c r="D47" i="25"/>
  <c r="S47" i="25"/>
  <c r="C47" i="25"/>
  <c r="K47" i="25"/>
  <c r="L47" i="25"/>
  <c r="X15" i="19"/>
  <c r="T15" i="19"/>
  <c r="P15" i="19"/>
  <c r="L15" i="19"/>
  <c r="H15" i="19"/>
  <c r="D15" i="19"/>
  <c r="V15" i="19"/>
  <c r="R15" i="19"/>
  <c r="N15" i="19"/>
  <c r="J15" i="19"/>
  <c r="F15" i="19"/>
  <c r="B15" i="19"/>
  <c r="Y15" i="19"/>
  <c r="Q15" i="19"/>
  <c r="I15" i="19"/>
  <c r="U15" i="19"/>
  <c r="M15" i="19"/>
  <c r="E15" i="19"/>
  <c r="S15" i="19"/>
  <c r="K15" i="19"/>
  <c r="C15" i="19"/>
  <c r="W15" i="19"/>
  <c r="O15" i="19"/>
  <c r="G15" i="19"/>
  <c r="Y144" i="28"/>
  <c r="U144" i="28"/>
  <c r="Q144" i="28"/>
  <c r="M144" i="28"/>
  <c r="I144" i="28"/>
  <c r="E144" i="28"/>
  <c r="W144" i="28"/>
  <c r="S144" i="28"/>
  <c r="O144" i="28"/>
  <c r="K144" i="28"/>
  <c r="G144" i="28"/>
  <c r="C144" i="28"/>
  <c r="T144" i="28"/>
  <c r="L144" i="28"/>
  <c r="D144" i="28"/>
  <c r="R144" i="28"/>
  <c r="J144" i="28"/>
  <c r="B144" i="28"/>
  <c r="P144" i="28"/>
  <c r="X144" i="28"/>
  <c r="H144" i="28"/>
  <c r="N144" i="28"/>
  <c r="V144" i="28"/>
  <c r="F144" i="28"/>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4" i="25"/>
  <c r="U14" i="25"/>
  <c r="Q14" i="25"/>
  <c r="M14" i="25"/>
  <c r="I14" i="25"/>
  <c r="E14" i="25"/>
  <c r="X14" i="25"/>
  <c r="T14" i="25"/>
  <c r="P14" i="25"/>
  <c r="L14" i="25"/>
  <c r="H14" i="25"/>
  <c r="D14" i="25"/>
  <c r="S14" i="25"/>
  <c r="K14" i="25"/>
  <c r="C14" i="25"/>
  <c r="R14" i="25"/>
  <c r="J14" i="25"/>
  <c r="B14" i="25"/>
  <c r="W14" i="25"/>
  <c r="G14" i="25"/>
  <c r="V14" i="25"/>
  <c r="F14" i="25"/>
  <c r="O14" i="25"/>
  <c r="N14" i="25"/>
  <c r="X48" i="19"/>
  <c r="T48" i="19"/>
  <c r="P48" i="19"/>
  <c r="L48" i="19"/>
  <c r="H48" i="19"/>
  <c r="D48" i="19"/>
  <c r="V48" i="19"/>
  <c r="R48" i="19"/>
  <c r="N48" i="19"/>
  <c r="J48" i="19"/>
  <c r="F48" i="19"/>
  <c r="B48" i="19"/>
  <c r="Y48" i="19"/>
  <c r="Q48" i="19"/>
  <c r="I48" i="19"/>
  <c r="O48" i="19"/>
  <c r="U48" i="19"/>
  <c r="M48" i="19"/>
  <c r="E48" i="19"/>
  <c r="S48" i="19"/>
  <c r="K48" i="19"/>
  <c r="C48" i="19"/>
  <c r="W48" i="19"/>
  <c r="G48" i="19"/>
  <c r="W16" i="28"/>
  <c r="S16" i="28"/>
  <c r="O16" i="28"/>
  <c r="K16" i="28"/>
  <c r="G16" i="28"/>
  <c r="C16" i="28"/>
  <c r="V16" i="28"/>
  <c r="R16" i="28"/>
  <c r="N16" i="28"/>
  <c r="J16" i="28"/>
  <c r="F16" i="28"/>
  <c r="B16" i="28"/>
  <c r="Y16" i="28"/>
  <c r="Q16" i="28"/>
  <c r="I16" i="28"/>
  <c r="X16" i="28"/>
  <c r="P16" i="28"/>
  <c r="H16" i="28"/>
  <c r="M16" i="28"/>
  <c r="E16" i="28"/>
  <c r="D16" i="28"/>
  <c r="L16" i="28"/>
  <c r="U16" i="28"/>
  <c r="T16" i="28"/>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V80" i="25"/>
  <c r="R80" i="25"/>
  <c r="N80" i="25"/>
  <c r="J80" i="25"/>
  <c r="F80" i="25"/>
  <c r="B80" i="25"/>
  <c r="Y80" i="25"/>
  <c r="U80" i="25"/>
  <c r="Q80" i="25"/>
  <c r="M80" i="25"/>
  <c r="I80" i="25"/>
  <c r="E80" i="25"/>
  <c r="X80" i="25"/>
  <c r="P80" i="25"/>
  <c r="H80" i="25"/>
  <c r="W80" i="25"/>
  <c r="O80" i="25"/>
  <c r="G80" i="25"/>
  <c r="L80" i="25"/>
  <c r="K80" i="25"/>
  <c r="T80" i="25"/>
  <c r="S80" i="25"/>
  <c r="D80" i="25"/>
  <c r="C80" i="25"/>
  <c r="Y46" i="21"/>
  <c r="U46" i="21"/>
  <c r="Q46" i="21"/>
  <c r="M46" i="21"/>
  <c r="I46" i="21"/>
  <c r="E46" i="21"/>
  <c r="X46" i="21"/>
  <c r="T46" i="21"/>
  <c r="P46" i="21"/>
  <c r="L46" i="21"/>
  <c r="H46" i="21"/>
  <c r="D46" i="21"/>
  <c r="S46" i="21"/>
  <c r="K46" i="21"/>
  <c r="C46" i="21"/>
  <c r="R46" i="21"/>
  <c r="J46" i="21"/>
  <c r="B46" i="21"/>
  <c r="W46" i="21"/>
  <c r="G46" i="21"/>
  <c r="V46" i="21"/>
  <c r="F46" i="21"/>
  <c r="O46" i="21"/>
  <c r="N46" i="21"/>
  <c r="X80" i="19"/>
  <c r="T80" i="19"/>
  <c r="P80" i="19"/>
  <c r="L80" i="19"/>
  <c r="H80" i="19"/>
  <c r="D80" i="19"/>
  <c r="V80" i="19"/>
  <c r="R80" i="19"/>
  <c r="N80" i="19"/>
  <c r="J80" i="19"/>
  <c r="F80" i="19"/>
  <c r="B80" i="19"/>
  <c r="Y80" i="19"/>
  <c r="Q80" i="19"/>
  <c r="I80" i="19"/>
  <c r="W80" i="19"/>
  <c r="O80" i="19"/>
  <c r="G80" i="19"/>
  <c r="U80" i="19"/>
  <c r="M80" i="19"/>
  <c r="E80" i="19"/>
  <c r="S80" i="19"/>
  <c r="K80" i="19"/>
  <c r="C80" i="19"/>
  <c r="W48" i="28"/>
  <c r="S48" i="28"/>
  <c r="O48" i="28"/>
  <c r="K48" i="28"/>
  <c r="G48" i="28"/>
  <c r="C48" i="28"/>
  <c r="V48" i="28"/>
  <c r="R48" i="28"/>
  <c r="N48" i="28"/>
  <c r="J48" i="28"/>
  <c r="F48" i="28"/>
  <c r="B48" i="28"/>
  <c r="Y48" i="28"/>
  <c r="Q48" i="28"/>
  <c r="I48" i="28"/>
  <c r="X48" i="28"/>
  <c r="P48" i="28"/>
  <c r="H48" i="28"/>
  <c r="M48" i="28"/>
  <c r="U48" i="28"/>
  <c r="E48" i="28"/>
  <c r="D48" i="28"/>
  <c r="L48" i="28"/>
  <c r="T48" i="28"/>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V79" i="25"/>
  <c r="R79" i="25"/>
  <c r="N79" i="25"/>
  <c r="J79" i="25"/>
  <c r="F79" i="25"/>
  <c r="B79" i="25"/>
  <c r="Y79" i="25"/>
  <c r="U79" i="25"/>
  <c r="Q79" i="25"/>
  <c r="M79" i="25"/>
  <c r="I79" i="25"/>
  <c r="E79" i="25"/>
  <c r="X79" i="25"/>
  <c r="P79" i="25"/>
  <c r="H79" i="25"/>
  <c r="W79" i="25"/>
  <c r="O79" i="25"/>
  <c r="G79" i="25"/>
  <c r="T79" i="25"/>
  <c r="D79" i="25"/>
  <c r="S79" i="25"/>
  <c r="C79" i="25"/>
  <c r="L79" i="25"/>
  <c r="K79" i="25"/>
  <c r="X79" i="19"/>
  <c r="T79" i="19"/>
  <c r="P79" i="19"/>
  <c r="L79" i="19"/>
  <c r="H79" i="19"/>
  <c r="D79" i="19"/>
  <c r="V79" i="19"/>
  <c r="R79" i="19"/>
  <c r="N79" i="19"/>
  <c r="J79" i="19"/>
  <c r="F79" i="19"/>
  <c r="B79" i="19"/>
  <c r="Y79" i="19"/>
  <c r="Q79" i="19"/>
  <c r="I79" i="19"/>
  <c r="W79" i="19"/>
  <c r="O79" i="19"/>
  <c r="G79" i="19"/>
  <c r="U79" i="19"/>
  <c r="M79" i="19"/>
  <c r="E79" i="19"/>
  <c r="S79" i="19"/>
  <c r="K79" i="19"/>
  <c r="C79" i="19"/>
  <c r="X47" i="19"/>
  <c r="T47" i="19"/>
  <c r="P47" i="19"/>
  <c r="L47" i="19"/>
  <c r="H47" i="19"/>
  <c r="D47" i="19"/>
  <c r="V47" i="19"/>
  <c r="R47" i="19"/>
  <c r="N47" i="19"/>
  <c r="J47" i="19"/>
  <c r="F47" i="19"/>
  <c r="B47" i="19"/>
  <c r="Y47" i="19"/>
  <c r="Q47" i="19"/>
  <c r="I47" i="19"/>
  <c r="W47" i="19"/>
  <c r="G47" i="19"/>
  <c r="U47" i="19"/>
  <c r="M47" i="19"/>
  <c r="E47" i="19"/>
  <c r="S47" i="19"/>
  <c r="K47" i="19"/>
  <c r="C47" i="19"/>
  <c r="O47" i="19"/>
  <c r="A112" i="19"/>
  <c r="A113" i="25"/>
  <c r="A176" i="28"/>
  <c r="A145" i="28"/>
  <c r="A49" i="28"/>
  <c r="A81" i="28"/>
  <c r="A113" i="28"/>
  <c r="A17" i="28"/>
  <c r="A81" i="19"/>
  <c r="A49" i="19"/>
  <c r="A48" i="25"/>
  <c r="A47" i="21"/>
  <c r="A17" i="21"/>
  <c r="A15" i="25"/>
  <c r="A111" i="21"/>
  <c r="A79" i="21"/>
  <c r="A81"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49" i="19"/>
  <c r="T49" i="19"/>
  <c r="P49" i="19"/>
  <c r="L49" i="19"/>
  <c r="H49" i="19"/>
  <c r="D49" i="19"/>
  <c r="V49" i="19"/>
  <c r="R49" i="19"/>
  <c r="N49" i="19"/>
  <c r="J49" i="19"/>
  <c r="F49" i="19"/>
  <c r="B49" i="19"/>
  <c r="Y49" i="19"/>
  <c r="Q49" i="19"/>
  <c r="I49" i="19"/>
  <c r="W49" i="19"/>
  <c r="G49" i="19"/>
  <c r="U49" i="19"/>
  <c r="M49" i="19"/>
  <c r="E49" i="19"/>
  <c r="S49" i="19"/>
  <c r="K49" i="19"/>
  <c r="C49" i="19"/>
  <c r="O49" i="19"/>
  <c r="W81" i="28"/>
  <c r="S81" i="28"/>
  <c r="O81" i="28"/>
  <c r="K81" i="28"/>
  <c r="G81" i="28"/>
  <c r="C81" i="28"/>
  <c r="V81" i="28"/>
  <c r="R81" i="28"/>
  <c r="N81" i="28"/>
  <c r="J81" i="28"/>
  <c r="F81" i="28"/>
  <c r="B81" i="28"/>
  <c r="Y81" i="28"/>
  <c r="Q81" i="28"/>
  <c r="I81" i="28"/>
  <c r="X81" i="28"/>
  <c r="P81" i="28"/>
  <c r="H81" i="28"/>
  <c r="U81" i="28"/>
  <c r="E81" i="28"/>
  <c r="T81" i="28"/>
  <c r="D81" i="28"/>
  <c r="M81" i="28"/>
  <c r="L81" i="28"/>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Y79" i="21"/>
  <c r="U79" i="21"/>
  <c r="Q79" i="21"/>
  <c r="M79" i="21"/>
  <c r="I79" i="21"/>
  <c r="E79" i="21"/>
  <c r="X79" i="21"/>
  <c r="T79" i="21"/>
  <c r="P79" i="21"/>
  <c r="L79" i="21"/>
  <c r="H79" i="21"/>
  <c r="D79" i="21"/>
  <c r="S79" i="21"/>
  <c r="K79" i="21"/>
  <c r="C79" i="21"/>
  <c r="R79" i="21"/>
  <c r="J79" i="21"/>
  <c r="B79" i="21"/>
  <c r="O79" i="21"/>
  <c r="N79" i="21"/>
  <c r="W79" i="21"/>
  <c r="V79" i="21"/>
  <c r="G79" i="21"/>
  <c r="F79" i="21"/>
  <c r="Y47" i="21"/>
  <c r="U47" i="21"/>
  <c r="Q47" i="21"/>
  <c r="M47" i="21"/>
  <c r="I47" i="21"/>
  <c r="E47" i="21"/>
  <c r="X47" i="21"/>
  <c r="T47" i="21"/>
  <c r="P47" i="21"/>
  <c r="L47" i="21"/>
  <c r="H47" i="21"/>
  <c r="D47" i="21"/>
  <c r="S47" i="21"/>
  <c r="K47" i="21"/>
  <c r="C47" i="21"/>
  <c r="R47" i="21"/>
  <c r="J47" i="21"/>
  <c r="B47" i="21"/>
  <c r="O47" i="21"/>
  <c r="N47" i="21"/>
  <c r="G47" i="21"/>
  <c r="F47" i="21"/>
  <c r="W47" i="21"/>
  <c r="V47" i="21"/>
  <c r="W17" i="28"/>
  <c r="S17" i="28"/>
  <c r="O17" i="28"/>
  <c r="K17" i="28"/>
  <c r="G17" i="28"/>
  <c r="C17" i="28"/>
  <c r="V17" i="28"/>
  <c r="R17" i="28"/>
  <c r="N17" i="28"/>
  <c r="J17" i="28"/>
  <c r="F17" i="28"/>
  <c r="B17" i="28"/>
  <c r="Y17" i="28"/>
  <c r="Q17" i="28"/>
  <c r="I17" i="28"/>
  <c r="X17" i="28"/>
  <c r="P17" i="28"/>
  <c r="H17" i="28"/>
  <c r="U17" i="28"/>
  <c r="E17" i="28"/>
  <c r="M17" i="28"/>
  <c r="L17" i="28"/>
  <c r="T17" i="28"/>
  <c r="D17" i="28"/>
  <c r="Y145" i="28"/>
  <c r="U145" i="28"/>
  <c r="Q145" i="28"/>
  <c r="M145" i="28"/>
  <c r="I145" i="28"/>
  <c r="E145" i="28"/>
  <c r="W145" i="28"/>
  <c r="S145" i="28"/>
  <c r="O145" i="28"/>
  <c r="K145" i="28"/>
  <c r="G145" i="28"/>
  <c r="C145" i="28"/>
  <c r="T145" i="28"/>
  <c r="L145" i="28"/>
  <c r="D145" i="28"/>
  <c r="R145" i="28"/>
  <c r="J145" i="28"/>
  <c r="B145" i="28"/>
  <c r="X145" i="28"/>
  <c r="H145" i="28"/>
  <c r="P145" i="28"/>
  <c r="V145" i="28"/>
  <c r="F145" i="28"/>
  <c r="N145" i="28"/>
  <c r="Y111" i="21"/>
  <c r="U111" i="21"/>
  <c r="Q111" i="21"/>
  <c r="M111" i="21"/>
  <c r="I111" i="21"/>
  <c r="E111" i="21"/>
  <c r="X111" i="21"/>
  <c r="T111" i="21"/>
  <c r="P111" i="21"/>
  <c r="L111" i="21"/>
  <c r="H111" i="21"/>
  <c r="D111" i="21"/>
  <c r="S111" i="21"/>
  <c r="K111" i="21"/>
  <c r="C111" i="21"/>
  <c r="R111" i="21"/>
  <c r="J111" i="21"/>
  <c r="B111" i="21"/>
  <c r="O111" i="21"/>
  <c r="N111" i="21"/>
  <c r="G111" i="21"/>
  <c r="V111" i="21"/>
  <c r="F111" i="21"/>
  <c r="W111" i="21"/>
  <c r="V48" i="25"/>
  <c r="R48" i="25"/>
  <c r="N48" i="25"/>
  <c r="J48" i="25"/>
  <c r="F48" i="25"/>
  <c r="B48" i="25"/>
  <c r="Y48" i="25"/>
  <c r="U48" i="25"/>
  <c r="Q48" i="25"/>
  <c r="M48" i="25"/>
  <c r="I48" i="25"/>
  <c r="E48" i="25"/>
  <c r="X48" i="25"/>
  <c r="P48" i="25"/>
  <c r="H48" i="25"/>
  <c r="W48" i="25"/>
  <c r="O48" i="25"/>
  <c r="G48" i="25"/>
  <c r="L48" i="25"/>
  <c r="K48" i="25"/>
  <c r="D48" i="25"/>
  <c r="C48" i="25"/>
  <c r="T48" i="25"/>
  <c r="S48" i="25"/>
  <c r="Y113" i="28"/>
  <c r="U113" i="28"/>
  <c r="Q113" i="28"/>
  <c r="M113" i="28"/>
  <c r="I113" i="28"/>
  <c r="E113" i="28"/>
  <c r="X113" i="28"/>
  <c r="T113" i="28"/>
  <c r="P113" i="28"/>
  <c r="L113" i="28"/>
  <c r="H113" i="28"/>
  <c r="D113" i="28"/>
  <c r="S113" i="28"/>
  <c r="K113" i="28"/>
  <c r="C113" i="28"/>
  <c r="R113" i="28"/>
  <c r="J113" i="28"/>
  <c r="B113" i="28"/>
  <c r="O113" i="28"/>
  <c r="N113" i="28"/>
  <c r="W113" i="28"/>
  <c r="G113" i="28"/>
  <c r="F113" i="28"/>
  <c r="V113" i="28"/>
  <c r="V176" i="28"/>
  <c r="R176" i="28"/>
  <c r="N176" i="28"/>
  <c r="J176" i="28"/>
  <c r="F176" i="28"/>
  <c r="X176" i="28"/>
  <c r="W176" i="28"/>
  <c r="Q176" i="28"/>
  <c r="L176" i="28"/>
  <c r="G176" i="28"/>
  <c r="U176" i="28"/>
  <c r="O176" i="28"/>
  <c r="H176" i="28"/>
  <c r="T176" i="28"/>
  <c r="M176" i="28"/>
  <c r="E176" i="28"/>
  <c r="S176" i="28"/>
  <c r="D176" i="28"/>
  <c r="K176" i="28"/>
  <c r="C176" i="28"/>
  <c r="P176" i="28"/>
  <c r="Y176" i="28"/>
  <c r="I176" i="28"/>
  <c r="B176" i="28"/>
  <c r="V81" i="25"/>
  <c r="R81" i="25"/>
  <c r="N81" i="25"/>
  <c r="J81" i="25"/>
  <c r="F81" i="25"/>
  <c r="B81" i="25"/>
  <c r="Y81" i="25"/>
  <c r="U81" i="25"/>
  <c r="Q81" i="25"/>
  <c r="M81" i="25"/>
  <c r="I81" i="25"/>
  <c r="E81" i="25"/>
  <c r="X81" i="25"/>
  <c r="P81" i="25"/>
  <c r="H81" i="25"/>
  <c r="W81" i="25"/>
  <c r="O81" i="25"/>
  <c r="G81" i="25"/>
  <c r="T81" i="25"/>
  <c r="D81" i="25"/>
  <c r="S81" i="25"/>
  <c r="C81" i="25"/>
  <c r="K81" i="25"/>
  <c r="L81" i="25"/>
  <c r="Y17" i="21"/>
  <c r="U17" i="21"/>
  <c r="Q17" i="21"/>
  <c r="M17" i="21"/>
  <c r="I17" i="21"/>
  <c r="E17" i="21"/>
  <c r="X17" i="21"/>
  <c r="T17" i="21"/>
  <c r="P17" i="21"/>
  <c r="L17" i="21"/>
  <c r="H17" i="21"/>
  <c r="D17" i="21"/>
  <c r="S17" i="21"/>
  <c r="K17" i="21"/>
  <c r="C17" i="21"/>
  <c r="R17" i="21"/>
  <c r="J17" i="21"/>
  <c r="B17" i="21"/>
  <c r="O17" i="21"/>
  <c r="N17" i="21"/>
  <c r="G17" i="21"/>
  <c r="V17" i="21"/>
  <c r="F17" i="21"/>
  <c r="W17" i="21"/>
  <c r="X81" i="19"/>
  <c r="T81" i="19"/>
  <c r="P81" i="19"/>
  <c r="L81" i="19"/>
  <c r="H81" i="19"/>
  <c r="D81" i="19"/>
  <c r="V81" i="19"/>
  <c r="R81" i="19"/>
  <c r="N81" i="19"/>
  <c r="J81" i="19"/>
  <c r="F81" i="19"/>
  <c r="B81" i="19"/>
  <c r="Y81" i="19"/>
  <c r="Q81" i="19"/>
  <c r="I81" i="19"/>
  <c r="W81" i="19"/>
  <c r="O81" i="19"/>
  <c r="G81" i="19"/>
  <c r="U81" i="19"/>
  <c r="M81" i="19"/>
  <c r="E81" i="19"/>
  <c r="S81" i="19"/>
  <c r="K81" i="19"/>
  <c r="C81" i="19"/>
  <c r="W49" i="28"/>
  <c r="S49" i="28"/>
  <c r="O49" i="28"/>
  <c r="K49" i="28"/>
  <c r="G49" i="28"/>
  <c r="C49" i="28"/>
  <c r="V49" i="28"/>
  <c r="R49" i="28"/>
  <c r="N49" i="28"/>
  <c r="J49" i="28"/>
  <c r="F49" i="28"/>
  <c r="B49" i="28"/>
  <c r="Y49" i="28"/>
  <c r="Q49" i="28"/>
  <c r="I49" i="28"/>
  <c r="X49" i="28"/>
  <c r="P49" i="28"/>
  <c r="H49" i="28"/>
  <c r="U49" i="28"/>
  <c r="E49" i="28"/>
  <c r="L49" i="28"/>
  <c r="T49" i="28"/>
  <c r="D49" i="28"/>
  <c r="M49" i="28"/>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A113" i="19"/>
  <c r="A114" i="19" s="1"/>
  <c r="A114" i="25"/>
  <c r="A82" i="28"/>
  <c r="A146" i="28"/>
  <c r="A114" i="28"/>
  <c r="A208" i="28"/>
  <c r="A177" i="28"/>
  <c r="A18" i="28"/>
  <c r="A50" i="28"/>
  <c r="A82" i="19"/>
  <c r="A50" i="19"/>
  <c r="A82" i="25"/>
  <c r="A18" i="21"/>
  <c r="A48" i="21"/>
  <c r="A80" i="21"/>
  <c r="A16" i="25"/>
  <c r="A49" i="25"/>
  <c r="A112" i="21"/>
  <c r="A144" i="21"/>
  <c r="A17" i="19"/>
  <c r="V114" i="19" l="1"/>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144" i="21"/>
  <c r="S144" i="21"/>
  <c r="O144" i="21"/>
  <c r="K144" i="21"/>
  <c r="G144" i="21"/>
  <c r="C144" i="21"/>
  <c r="V144" i="21"/>
  <c r="R144" i="21"/>
  <c r="N144" i="21"/>
  <c r="J144" i="21"/>
  <c r="F144" i="21"/>
  <c r="B144" i="21"/>
  <c r="Y144" i="21"/>
  <c r="Q144" i="21"/>
  <c r="I144" i="21"/>
  <c r="U144" i="21"/>
  <c r="M144" i="21"/>
  <c r="E144" i="21"/>
  <c r="P144" i="21"/>
  <c r="X144" i="21"/>
  <c r="H144" i="21"/>
  <c r="D144" i="21"/>
  <c r="T144" i="21"/>
  <c r="L144" i="21"/>
  <c r="Y16" i="25"/>
  <c r="U16" i="25"/>
  <c r="Q16" i="25"/>
  <c r="M16" i="25"/>
  <c r="I16" i="25"/>
  <c r="E16" i="25"/>
  <c r="X16" i="25"/>
  <c r="T16" i="25"/>
  <c r="P16" i="25"/>
  <c r="L16" i="25"/>
  <c r="H16" i="25"/>
  <c r="D16" i="25"/>
  <c r="S16" i="25"/>
  <c r="K16" i="25"/>
  <c r="C16" i="25"/>
  <c r="R16" i="25"/>
  <c r="J16" i="25"/>
  <c r="B16" i="25"/>
  <c r="W16" i="25"/>
  <c r="G16" i="25"/>
  <c r="V16" i="25"/>
  <c r="F16" i="25"/>
  <c r="O16" i="25"/>
  <c r="N16" i="25"/>
  <c r="V82" i="25"/>
  <c r="R82" i="25"/>
  <c r="N82" i="25"/>
  <c r="J82" i="25"/>
  <c r="F82" i="25"/>
  <c r="B82" i="25"/>
  <c r="Y82" i="25"/>
  <c r="U82" i="25"/>
  <c r="Q82" i="25"/>
  <c r="M82" i="25"/>
  <c r="I82" i="25"/>
  <c r="E82" i="25"/>
  <c r="X82" i="25"/>
  <c r="P82" i="25"/>
  <c r="H82" i="25"/>
  <c r="W82" i="25"/>
  <c r="O82" i="25"/>
  <c r="G82" i="25"/>
  <c r="L82" i="25"/>
  <c r="K82" i="25"/>
  <c r="D82" i="25"/>
  <c r="C82" i="25"/>
  <c r="T82" i="25"/>
  <c r="S82" i="25"/>
  <c r="W18" i="28"/>
  <c r="S18" i="28"/>
  <c r="O18" i="28"/>
  <c r="K18" i="28"/>
  <c r="G18" i="28"/>
  <c r="C18" i="28"/>
  <c r="V18" i="28"/>
  <c r="R18" i="28"/>
  <c r="N18" i="28"/>
  <c r="J18" i="28"/>
  <c r="F18" i="28"/>
  <c r="B18" i="28"/>
  <c r="Y18" i="28"/>
  <c r="Q18" i="28"/>
  <c r="I18" i="28"/>
  <c r="X18" i="28"/>
  <c r="P18" i="28"/>
  <c r="H18" i="28"/>
  <c r="M18" i="28"/>
  <c r="U18" i="28"/>
  <c r="T18" i="28"/>
  <c r="L18" i="28"/>
  <c r="E18" i="28"/>
  <c r="D18" i="28"/>
  <c r="Y146" i="28"/>
  <c r="U146" i="28"/>
  <c r="Q146" i="28"/>
  <c r="M146" i="28"/>
  <c r="I146" i="28"/>
  <c r="E146" i="28"/>
  <c r="W146" i="28"/>
  <c r="S146" i="28"/>
  <c r="O146" i="28"/>
  <c r="K146" i="28"/>
  <c r="G146" i="28"/>
  <c r="C146" i="28"/>
  <c r="T146" i="28"/>
  <c r="L146" i="28"/>
  <c r="D146" i="28"/>
  <c r="R146" i="28"/>
  <c r="J146" i="28"/>
  <c r="B146" i="28"/>
  <c r="P146" i="28"/>
  <c r="X146" i="28"/>
  <c r="H146" i="28"/>
  <c r="N146" i="28"/>
  <c r="V146" i="28"/>
  <c r="F146" i="28"/>
  <c r="Y48" i="21"/>
  <c r="U48" i="21"/>
  <c r="Q48" i="21"/>
  <c r="M48" i="21"/>
  <c r="I48" i="21"/>
  <c r="E48" i="21"/>
  <c r="X48" i="21"/>
  <c r="T48" i="21"/>
  <c r="P48" i="21"/>
  <c r="L48" i="21"/>
  <c r="H48" i="21"/>
  <c r="D48" i="21"/>
  <c r="S48" i="21"/>
  <c r="K48" i="21"/>
  <c r="C48" i="21"/>
  <c r="R48" i="21"/>
  <c r="J48" i="21"/>
  <c r="B48" i="21"/>
  <c r="W48" i="21"/>
  <c r="G48" i="21"/>
  <c r="V48" i="21"/>
  <c r="F48" i="21"/>
  <c r="O48" i="21"/>
  <c r="N48" i="21"/>
  <c r="X82" i="19"/>
  <c r="T82" i="19"/>
  <c r="P82" i="19"/>
  <c r="L82" i="19"/>
  <c r="H82" i="19"/>
  <c r="D82" i="19"/>
  <c r="V82" i="19"/>
  <c r="R82" i="19"/>
  <c r="N82" i="19"/>
  <c r="J82" i="19"/>
  <c r="F82" i="19"/>
  <c r="B82" i="19"/>
  <c r="Y82" i="19"/>
  <c r="Q82" i="19"/>
  <c r="I82" i="19"/>
  <c r="W82" i="19"/>
  <c r="O82" i="19"/>
  <c r="G82" i="19"/>
  <c r="U82" i="19"/>
  <c r="M82" i="19"/>
  <c r="E82" i="19"/>
  <c r="S82" i="19"/>
  <c r="K82" i="19"/>
  <c r="C82" i="19"/>
  <c r="W208" i="28"/>
  <c r="S208" i="28"/>
  <c r="O208" i="28"/>
  <c r="K208" i="28"/>
  <c r="G208" i="28"/>
  <c r="C208" i="28"/>
  <c r="V208" i="28"/>
  <c r="R208" i="28"/>
  <c r="N208" i="28"/>
  <c r="J208" i="28"/>
  <c r="F208" i="28"/>
  <c r="B208" i="28"/>
  <c r="U208" i="28"/>
  <c r="M208" i="28"/>
  <c r="E208" i="28"/>
  <c r="Q208" i="28"/>
  <c r="P208" i="28"/>
  <c r="T208" i="28"/>
  <c r="L208" i="28"/>
  <c r="D208" i="28"/>
  <c r="Y208" i="28"/>
  <c r="I208" i="28"/>
  <c r="X208" i="28"/>
  <c r="H208" i="28"/>
  <c r="V114" i="25"/>
  <c r="R114" i="25"/>
  <c r="N114" i="25"/>
  <c r="J114" i="25"/>
  <c r="F114" i="25"/>
  <c r="B114" i="25"/>
  <c r="Y114" i="25"/>
  <c r="U114" i="25"/>
  <c r="Q114" i="25"/>
  <c r="M114" i="25"/>
  <c r="I114" i="25"/>
  <c r="E114" i="25"/>
  <c r="X114" i="25"/>
  <c r="P114" i="25"/>
  <c r="H114" i="25"/>
  <c r="W114" i="25"/>
  <c r="O114" i="25"/>
  <c r="G114" i="25"/>
  <c r="L114" i="25"/>
  <c r="K114" i="25"/>
  <c r="T114" i="25"/>
  <c r="S114" i="25"/>
  <c r="D114" i="25"/>
  <c r="C114" i="25"/>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Y80" i="21"/>
  <c r="U80" i="21"/>
  <c r="Q80" i="21"/>
  <c r="M80" i="21"/>
  <c r="I80" i="21"/>
  <c r="E80" i="21"/>
  <c r="X80" i="21"/>
  <c r="T80" i="21"/>
  <c r="P80" i="21"/>
  <c r="L80" i="21"/>
  <c r="H80" i="21"/>
  <c r="D80" i="21"/>
  <c r="S80" i="21"/>
  <c r="K80" i="21"/>
  <c r="C80" i="21"/>
  <c r="R80" i="21"/>
  <c r="J80" i="21"/>
  <c r="B80" i="21"/>
  <c r="W80" i="21"/>
  <c r="G80" i="21"/>
  <c r="V80" i="21"/>
  <c r="F80" i="21"/>
  <c r="N80" i="21"/>
  <c r="O80" i="21"/>
  <c r="X50" i="19"/>
  <c r="T50" i="19"/>
  <c r="P50" i="19"/>
  <c r="L50" i="19"/>
  <c r="H50" i="19"/>
  <c r="D50" i="19"/>
  <c r="V50" i="19"/>
  <c r="R50" i="19"/>
  <c r="N50" i="19"/>
  <c r="J50" i="19"/>
  <c r="F50" i="19"/>
  <c r="B50" i="19"/>
  <c r="Y50" i="19"/>
  <c r="Q50" i="19"/>
  <c r="I50" i="19"/>
  <c r="O50" i="19"/>
  <c r="U50" i="19"/>
  <c r="M50" i="19"/>
  <c r="E50" i="19"/>
  <c r="S50" i="19"/>
  <c r="K50" i="19"/>
  <c r="C50" i="19"/>
  <c r="W50" i="19"/>
  <c r="G50" i="19"/>
  <c r="V177" i="28"/>
  <c r="R177" i="28"/>
  <c r="N177" i="28"/>
  <c r="J177" i="28"/>
  <c r="F177" i="28"/>
  <c r="B177" i="28"/>
  <c r="U177" i="28"/>
  <c r="P177" i="28"/>
  <c r="K177" i="28"/>
  <c r="E177" i="28"/>
  <c r="Y177" i="28"/>
  <c r="T177" i="28"/>
  <c r="O177" i="28"/>
  <c r="I177" i="28"/>
  <c r="D177" i="28"/>
  <c r="S177" i="28"/>
  <c r="H177" i="28"/>
  <c r="Q177" i="28"/>
  <c r="G177" i="28"/>
  <c r="M177" i="28"/>
  <c r="X177" i="28"/>
  <c r="C177" i="28"/>
  <c r="L177" i="28"/>
  <c r="W177" i="28"/>
  <c r="W82" i="28"/>
  <c r="S82" i="28"/>
  <c r="O82" i="28"/>
  <c r="K82" i="28"/>
  <c r="G82" i="28"/>
  <c r="C82" i="28"/>
  <c r="V82" i="28"/>
  <c r="R82" i="28"/>
  <c r="N82" i="28"/>
  <c r="J82" i="28"/>
  <c r="F82" i="28"/>
  <c r="B82" i="28"/>
  <c r="Y82" i="28"/>
  <c r="Q82" i="28"/>
  <c r="I82" i="28"/>
  <c r="X82" i="28"/>
  <c r="P82" i="28"/>
  <c r="H82" i="28"/>
  <c r="M82" i="28"/>
  <c r="E82" i="28"/>
  <c r="D82" i="28"/>
  <c r="L82" i="28"/>
  <c r="U82" i="28"/>
  <c r="T82" i="28"/>
  <c r="X17" i="19"/>
  <c r="T17" i="19"/>
  <c r="P17" i="19"/>
  <c r="L17" i="19"/>
  <c r="H17" i="19"/>
  <c r="D17" i="19"/>
  <c r="V17" i="19"/>
  <c r="R17" i="19"/>
  <c r="N17" i="19"/>
  <c r="J17" i="19"/>
  <c r="F17" i="19"/>
  <c r="B17" i="19"/>
  <c r="Y17" i="19"/>
  <c r="Q17" i="19"/>
  <c r="I17" i="19"/>
  <c r="U17" i="19"/>
  <c r="M17" i="19"/>
  <c r="E17" i="19"/>
  <c r="S17" i="19"/>
  <c r="K17" i="19"/>
  <c r="C17" i="19"/>
  <c r="G17" i="19"/>
  <c r="W17" i="19"/>
  <c r="O17" i="19"/>
  <c r="V49" i="25"/>
  <c r="R49" i="25"/>
  <c r="N49" i="25"/>
  <c r="J49" i="25"/>
  <c r="F49" i="25"/>
  <c r="B49" i="25"/>
  <c r="Y49" i="25"/>
  <c r="U49" i="25"/>
  <c r="Q49" i="25"/>
  <c r="M49" i="25"/>
  <c r="I49" i="25"/>
  <c r="E49" i="25"/>
  <c r="X49" i="25"/>
  <c r="P49" i="25"/>
  <c r="H49" i="25"/>
  <c r="W49" i="25"/>
  <c r="O49" i="25"/>
  <c r="G49" i="25"/>
  <c r="T49" i="25"/>
  <c r="D49" i="25"/>
  <c r="S49" i="25"/>
  <c r="C49" i="25"/>
  <c r="L49" i="25"/>
  <c r="K49" i="25"/>
  <c r="Y18" i="21"/>
  <c r="U18" i="21"/>
  <c r="Q18" i="21"/>
  <c r="M18" i="21"/>
  <c r="I18" i="21"/>
  <c r="E18" i="21"/>
  <c r="X18" i="21"/>
  <c r="T18" i="21"/>
  <c r="P18" i="21"/>
  <c r="L18" i="21"/>
  <c r="H18" i="21"/>
  <c r="D18" i="21"/>
  <c r="S18" i="21"/>
  <c r="K18" i="21"/>
  <c r="C18" i="21"/>
  <c r="R18" i="21"/>
  <c r="J18" i="21"/>
  <c r="B18" i="21"/>
  <c r="W18" i="21"/>
  <c r="G18" i="21"/>
  <c r="V18" i="21"/>
  <c r="F18" i="21"/>
  <c r="O18" i="21"/>
  <c r="N18" i="21"/>
  <c r="W50" i="28"/>
  <c r="S50" i="28"/>
  <c r="O50" i="28"/>
  <c r="K50" i="28"/>
  <c r="G50" i="28"/>
  <c r="C50" i="28"/>
  <c r="V50" i="28"/>
  <c r="R50" i="28"/>
  <c r="N50" i="28"/>
  <c r="J50" i="28"/>
  <c r="F50" i="28"/>
  <c r="B50" i="28"/>
  <c r="Y50" i="28"/>
  <c r="Q50" i="28"/>
  <c r="I50" i="28"/>
  <c r="X50" i="28"/>
  <c r="P50" i="28"/>
  <c r="H50" i="28"/>
  <c r="M50" i="28"/>
  <c r="E50" i="28"/>
  <c r="T50" i="28"/>
  <c r="L50" i="28"/>
  <c r="U50" i="28"/>
  <c r="D50" i="28"/>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A176" i="21"/>
  <c r="A208" i="21" s="1"/>
  <c r="A115" i="25"/>
  <c r="A243" i="28"/>
  <c r="A209" i="28"/>
  <c r="A115" i="28"/>
  <c r="A51" i="28"/>
  <c r="A19" i="28"/>
  <c r="A178" i="28"/>
  <c r="A83" i="28"/>
  <c r="A147" i="28"/>
  <c r="A83" i="19"/>
  <c r="A51" i="19"/>
  <c r="A49" i="21"/>
  <c r="A115" i="19"/>
  <c r="A17" i="25"/>
  <c r="A81" i="21"/>
  <c r="A19" i="21"/>
  <c r="A145" i="21"/>
  <c r="A18" i="19"/>
  <c r="A113" i="21"/>
  <c r="A50" i="25"/>
  <c r="A83" i="25"/>
  <c r="V50" i="25" l="1"/>
  <c r="R50" i="25"/>
  <c r="N50" i="25"/>
  <c r="J50" i="25"/>
  <c r="F50" i="25"/>
  <c r="B50" i="25"/>
  <c r="Y50" i="25"/>
  <c r="U50" i="25"/>
  <c r="Q50" i="25"/>
  <c r="M50" i="25"/>
  <c r="I50" i="25"/>
  <c r="E50" i="25"/>
  <c r="X50" i="25"/>
  <c r="P50" i="25"/>
  <c r="H50" i="25"/>
  <c r="W50" i="25"/>
  <c r="O50" i="25"/>
  <c r="G50" i="25"/>
  <c r="L50" i="25"/>
  <c r="K50" i="25"/>
  <c r="T50" i="25"/>
  <c r="S50" i="25"/>
  <c r="D50" i="25"/>
  <c r="C50" i="25"/>
  <c r="Y19" i="21"/>
  <c r="U19" i="21"/>
  <c r="Q19" i="21"/>
  <c r="M19" i="21"/>
  <c r="I19" i="21"/>
  <c r="E19" i="21"/>
  <c r="X19" i="21"/>
  <c r="T19" i="21"/>
  <c r="P19" i="21"/>
  <c r="L19" i="21"/>
  <c r="H19" i="21"/>
  <c r="D19" i="21"/>
  <c r="S19" i="21"/>
  <c r="K19" i="21"/>
  <c r="C19" i="21"/>
  <c r="R19" i="21"/>
  <c r="J19" i="21"/>
  <c r="B19" i="21"/>
  <c r="O19" i="21"/>
  <c r="N19" i="21"/>
  <c r="W19" i="21"/>
  <c r="G19" i="21"/>
  <c r="V19" i="21"/>
  <c r="F19" i="21"/>
  <c r="Y49" i="21"/>
  <c r="U49" i="21"/>
  <c r="Q49" i="21"/>
  <c r="M49" i="21"/>
  <c r="I49" i="21"/>
  <c r="E49" i="21"/>
  <c r="X49" i="21"/>
  <c r="T49" i="21"/>
  <c r="P49" i="21"/>
  <c r="L49" i="21"/>
  <c r="H49" i="21"/>
  <c r="D49" i="21"/>
  <c r="S49" i="21"/>
  <c r="K49" i="21"/>
  <c r="C49" i="21"/>
  <c r="R49" i="21"/>
  <c r="J49" i="21"/>
  <c r="B49" i="21"/>
  <c r="O49" i="21"/>
  <c r="N49" i="21"/>
  <c r="W49" i="21"/>
  <c r="G49" i="21"/>
  <c r="F49" i="21"/>
  <c r="V49" i="21"/>
  <c r="W83" i="28"/>
  <c r="S83" i="28"/>
  <c r="O83" i="28"/>
  <c r="K83" i="28"/>
  <c r="G83" i="28"/>
  <c r="C83" i="28"/>
  <c r="V83" i="28"/>
  <c r="R83" i="28"/>
  <c r="N83" i="28"/>
  <c r="J83" i="28"/>
  <c r="F83" i="28"/>
  <c r="B83" i="28"/>
  <c r="Y83" i="28"/>
  <c r="Q83" i="28"/>
  <c r="I83" i="28"/>
  <c r="X83" i="28"/>
  <c r="P83" i="28"/>
  <c r="H83" i="28"/>
  <c r="U83" i="28"/>
  <c r="E83" i="28"/>
  <c r="M83" i="28"/>
  <c r="L83" i="28"/>
  <c r="T83" i="28"/>
  <c r="D83" i="28"/>
  <c r="Y115" i="28"/>
  <c r="U115" i="28"/>
  <c r="Q115" i="28"/>
  <c r="M115" i="28"/>
  <c r="I115" i="28"/>
  <c r="E115" i="28"/>
  <c r="X115" i="28"/>
  <c r="T115" i="28"/>
  <c r="P115" i="28"/>
  <c r="L115" i="28"/>
  <c r="H115" i="28"/>
  <c r="D115" i="28"/>
  <c r="S115" i="28"/>
  <c r="K115" i="28"/>
  <c r="C115" i="28"/>
  <c r="R115" i="28"/>
  <c r="J115" i="28"/>
  <c r="B115" i="28"/>
  <c r="O115" i="28"/>
  <c r="N115" i="28"/>
  <c r="G115" i="28"/>
  <c r="W115" i="28"/>
  <c r="V115" i="28"/>
  <c r="F115" i="28"/>
  <c r="W208" i="21"/>
  <c r="S208" i="21"/>
  <c r="O208" i="21"/>
  <c r="K208" i="21"/>
  <c r="G208" i="21"/>
  <c r="C208" i="21"/>
  <c r="U208" i="21"/>
  <c r="M208" i="21"/>
  <c r="E208" i="21"/>
  <c r="V208" i="21"/>
  <c r="R208" i="21"/>
  <c r="N208" i="21"/>
  <c r="J208" i="21"/>
  <c r="F208" i="21"/>
  <c r="B208" i="21"/>
  <c r="Y208" i="21"/>
  <c r="Q208" i="21"/>
  <c r="I208" i="21"/>
  <c r="L208" i="21"/>
  <c r="D208" i="21"/>
  <c r="P208" i="21"/>
  <c r="X208" i="21"/>
  <c r="H208" i="21"/>
  <c r="T208"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3" i="19"/>
  <c r="T83" i="19"/>
  <c r="P83" i="19"/>
  <c r="L83" i="19"/>
  <c r="H83" i="19"/>
  <c r="D83" i="19"/>
  <c r="V83" i="19"/>
  <c r="R83" i="19"/>
  <c r="N83" i="19"/>
  <c r="J83" i="19"/>
  <c r="F83" i="19"/>
  <c r="B83" i="19"/>
  <c r="Y83" i="19"/>
  <c r="Q83" i="19"/>
  <c r="I83" i="19"/>
  <c r="W83" i="19"/>
  <c r="O83" i="19"/>
  <c r="G83" i="19"/>
  <c r="U83" i="19"/>
  <c r="M83" i="19"/>
  <c r="E83" i="19"/>
  <c r="S83" i="19"/>
  <c r="K83" i="19"/>
  <c r="C83" i="19"/>
  <c r="W19" i="28"/>
  <c r="S19" i="28"/>
  <c r="O19" i="28"/>
  <c r="K19" i="28"/>
  <c r="G19" i="28"/>
  <c r="C19" i="28"/>
  <c r="V19" i="28"/>
  <c r="R19" i="28"/>
  <c r="N19" i="28"/>
  <c r="J19" i="28"/>
  <c r="F19" i="28"/>
  <c r="B19" i="28"/>
  <c r="Y19" i="28"/>
  <c r="Q19" i="28"/>
  <c r="I19" i="28"/>
  <c r="X19" i="28"/>
  <c r="P19" i="28"/>
  <c r="H19" i="28"/>
  <c r="U19" i="28"/>
  <c r="E19" i="28"/>
  <c r="T19" i="28"/>
  <c r="D19" i="28"/>
  <c r="M19" i="28"/>
  <c r="L19" i="28"/>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13" i="21"/>
  <c r="U113" i="21"/>
  <c r="Q113" i="21"/>
  <c r="M113" i="21"/>
  <c r="I113" i="21"/>
  <c r="E113" i="21"/>
  <c r="X113" i="21"/>
  <c r="T113" i="21"/>
  <c r="P113" i="21"/>
  <c r="L113" i="21"/>
  <c r="H113" i="21"/>
  <c r="D113" i="21"/>
  <c r="S113" i="21"/>
  <c r="K113" i="21"/>
  <c r="C113" i="21"/>
  <c r="R113" i="21"/>
  <c r="J113" i="21"/>
  <c r="B113" i="21"/>
  <c r="O113" i="21"/>
  <c r="N113" i="21"/>
  <c r="W113" i="21"/>
  <c r="G113" i="21"/>
  <c r="V113" i="21"/>
  <c r="F113" i="21"/>
  <c r="Y81" i="21"/>
  <c r="U81" i="21"/>
  <c r="Q81" i="21"/>
  <c r="M81" i="21"/>
  <c r="I81" i="21"/>
  <c r="E81" i="21"/>
  <c r="X81" i="21"/>
  <c r="T81" i="21"/>
  <c r="P81" i="21"/>
  <c r="L81" i="21"/>
  <c r="H81" i="21"/>
  <c r="D81" i="21"/>
  <c r="S81" i="21"/>
  <c r="K81" i="21"/>
  <c r="C81" i="21"/>
  <c r="R81" i="21"/>
  <c r="J81" i="21"/>
  <c r="B81" i="21"/>
  <c r="O81" i="21"/>
  <c r="N81" i="21"/>
  <c r="G81" i="21"/>
  <c r="W81" i="21"/>
  <c r="F81" i="21"/>
  <c r="V81" i="21"/>
  <c r="X51" i="19"/>
  <c r="T51" i="19"/>
  <c r="P51" i="19"/>
  <c r="L51" i="19"/>
  <c r="H51" i="19"/>
  <c r="D51" i="19"/>
  <c r="V51" i="19"/>
  <c r="R51" i="19"/>
  <c r="N51" i="19"/>
  <c r="J51" i="19"/>
  <c r="F51" i="19"/>
  <c r="B51" i="19"/>
  <c r="Y51" i="19"/>
  <c r="Q51" i="19"/>
  <c r="I51" i="19"/>
  <c r="G51" i="19"/>
  <c r="U51" i="19"/>
  <c r="M51" i="19"/>
  <c r="E51" i="19"/>
  <c r="S51" i="19"/>
  <c r="K51" i="19"/>
  <c r="C51" i="19"/>
  <c r="W51" i="19"/>
  <c r="O51" i="19"/>
  <c r="V178" i="28"/>
  <c r="R178" i="28"/>
  <c r="N178" i="28"/>
  <c r="J178" i="28"/>
  <c r="F178" i="28"/>
  <c r="B178" i="28"/>
  <c r="X178" i="28"/>
  <c r="S178" i="28"/>
  <c r="M178" i="28"/>
  <c r="H178" i="28"/>
  <c r="C178" i="28"/>
  <c r="W178" i="28"/>
  <c r="Q178" i="28"/>
  <c r="L178" i="28"/>
  <c r="G178" i="28"/>
  <c r="P178" i="28"/>
  <c r="E178" i="28"/>
  <c r="Y178" i="28"/>
  <c r="O178" i="28"/>
  <c r="D178" i="28"/>
  <c r="K178" i="28"/>
  <c r="U178" i="28"/>
  <c r="I178" i="28"/>
  <c r="T178" i="28"/>
  <c r="W209" i="28"/>
  <c r="S209" i="28"/>
  <c r="O209" i="28"/>
  <c r="K209" i="28"/>
  <c r="G209" i="28"/>
  <c r="C209" i="28"/>
  <c r="V209" i="28"/>
  <c r="R209" i="28"/>
  <c r="N209" i="28"/>
  <c r="J209" i="28"/>
  <c r="F209" i="28"/>
  <c r="B209" i="28"/>
  <c r="U209" i="28"/>
  <c r="M209" i="28"/>
  <c r="E209" i="28"/>
  <c r="Y209" i="28"/>
  <c r="I209" i="28"/>
  <c r="X209" i="28"/>
  <c r="H209" i="28"/>
  <c r="T209" i="28"/>
  <c r="L209" i="28"/>
  <c r="D209" i="28"/>
  <c r="Q209" i="28"/>
  <c r="P209" i="28"/>
  <c r="V176" i="21"/>
  <c r="R176" i="21"/>
  <c r="N176" i="21"/>
  <c r="J176" i="21"/>
  <c r="F176" i="21"/>
  <c r="B176" i="21"/>
  <c r="X176" i="21"/>
  <c r="T176" i="21"/>
  <c r="P176" i="21"/>
  <c r="L176" i="21"/>
  <c r="H176" i="21"/>
  <c r="D176" i="21"/>
  <c r="U176" i="21"/>
  <c r="M176" i="21"/>
  <c r="E176" i="21"/>
  <c r="Y176" i="21"/>
  <c r="Q176" i="21"/>
  <c r="I176" i="21"/>
  <c r="S176" i="21"/>
  <c r="C176" i="21"/>
  <c r="O176" i="21"/>
  <c r="K176" i="21"/>
  <c r="W176" i="21"/>
  <c r="G176" i="21"/>
  <c r="V83" i="25"/>
  <c r="R83" i="25"/>
  <c r="N83" i="25"/>
  <c r="J83" i="25"/>
  <c r="F83" i="25"/>
  <c r="B83" i="25"/>
  <c r="Y83" i="25"/>
  <c r="U83" i="25"/>
  <c r="Q83" i="25"/>
  <c r="M83" i="25"/>
  <c r="I83" i="25"/>
  <c r="E83" i="25"/>
  <c r="X83" i="25"/>
  <c r="P83" i="25"/>
  <c r="H83" i="25"/>
  <c r="W83" i="25"/>
  <c r="O83" i="25"/>
  <c r="G83" i="25"/>
  <c r="T83" i="25"/>
  <c r="D83" i="25"/>
  <c r="S83" i="25"/>
  <c r="C83" i="25"/>
  <c r="L83" i="25"/>
  <c r="K83" i="25"/>
  <c r="W145" i="21"/>
  <c r="S145" i="21"/>
  <c r="O145" i="21"/>
  <c r="K145" i="21"/>
  <c r="G145" i="21"/>
  <c r="C145" i="21"/>
  <c r="V145" i="21"/>
  <c r="R145" i="21"/>
  <c r="N145" i="21"/>
  <c r="J145" i="21"/>
  <c r="F145" i="21"/>
  <c r="B145" i="21"/>
  <c r="Y145" i="21"/>
  <c r="Q145" i="21"/>
  <c r="I145" i="21"/>
  <c r="U145" i="21"/>
  <c r="M145" i="21"/>
  <c r="E145" i="21"/>
  <c r="X145" i="21"/>
  <c r="H145" i="21"/>
  <c r="P145" i="21"/>
  <c r="L145" i="21"/>
  <c r="D145" i="21"/>
  <c r="T145" i="21"/>
  <c r="V115" i="19"/>
  <c r="R115" i="19"/>
  <c r="N115" i="19"/>
  <c r="J115" i="19"/>
  <c r="F115" i="19"/>
  <c r="B115" i="19"/>
  <c r="X115" i="19"/>
  <c r="T115" i="19"/>
  <c r="P115" i="19"/>
  <c r="L115" i="19"/>
  <c r="H115" i="19"/>
  <c r="D115" i="19"/>
  <c r="Y115" i="19"/>
  <c r="Q115" i="19"/>
  <c r="I115" i="19"/>
  <c r="U115" i="19"/>
  <c r="M115" i="19"/>
  <c r="E115" i="19"/>
  <c r="K115" i="19"/>
  <c r="W115" i="19"/>
  <c r="G115" i="19"/>
  <c r="S115" i="19"/>
  <c r="C115" i="19"/>
  <c r="O115" i="19"/>
  <c r="Y147" i="28"/>
  <c r="U147" i="28"/>
  <c r="Q147" i="28"/>
  <c r="M147" i="28"/>
  <c r="I147" i="28"/>
  <c r="E147" i="28"/>
  <c r="W147" i="28"/>
  <c r="S147" i="28"/>
  <c r="O147" i="28"/>
  <c r="K147" i="28"/>
  <c r="G147" i="28"/>
  <c r="C147" i="28"/>
  <c r="T147" i="28"/>
  <c r="L147" i="28"/>
  <c r="D147" i="28"/>
  <c r="R147" i="28"/>
  <c r="J147" i="28"/>
  <c r="B147" i="28"/>
  <c r="X147" i="28"/>
  <c r="H147" i="28"/>
  <c r="P147" i="28"/>
  <c r="F147" i="28"/>
  <c r="V147" i="28"/>
  <c r="N147" i="28"/>
  <c r="W51" i="28"/>
  <c r="S51" i="28"/>
  <c r="O51" i="28"/>
  <c r="K51" i="28"/>
  <c r="G51" i="28"/>
  <c r="C51" i="28"/>
  <c r="V51" i="28"/>
  <c r="R51" i="28"/>
  <c r="N51" i="28"/>
  <c r="J51" i="28"/>
  <c r="F51" i="28"/>
  <c r="B51" i="28"/>
  <c r="Y51" i="28"/>
  <c r="Q51" i="28"/>
  <c r="I51" i="28"/>
  <c r="X51" i="28"/>
  <c r="P51" i="28"/>
  <c r="H51" i="28"/>
  <c r="U51" i="28"/>
  <c r="E51" i="28"/>
  <c r="M51" i="28"/>
  <c r="T51" i="28"/>
  <c r="D51" i="28"/>
  <c r="L51" i="28"/>
  <c r="V115" i="25"/>
  <c r="R115" i="25"/>
  <c r="N115" i="25"/>
  <c r="J115" i="25"/>
  <c r="F115" i="25"/>
  <c r="B115" i="25"/>
  <c r="Y115" i="25"/>
  <c r="U115" i="25"/>
  <c r="Q115" i="25"/>
  <c r="M115" i="25"/>
  <c r="I115" i="25"/>
  <c r="E115" i="25"/>
  <c r="X115" i="25"/>
  <c r="P115" i="25"/>
  <c r="H115" i="25"/>
  <c r="W115" i="25"/>
  <c r="O115" i="25"/>
  <c r="G115" i="25"/>
  <c r="T115" i="25"/>
  <c r="D115" i="25"/>
  <c r="S115" i="25"/>
  <c r="C115" i="25"/>
  <c r="L115" i="25"/>
  <c r="K115" i="25"/>
  <c r="A116" i="25"/>
  <c r="A179" i="28"/>
  <c r="A20" i="28"/>
  <c r="A52" i="28"/>
  <c r="A116" i="28"/>
  <c r="A279" i="28"/>
  <c r="A244" i="28"/>
  <c r="A148" i="28"/>
  <c r="A84" i="28"/>
  <c r="A210" i="28"/>
  <c r="A243" i="21"/>
  <c r="A209" i="21"/>
  <c r="A177" i="21"/>
  <c r="A84" i="19"/>
  <c r="A52" i="19"/>
  <c r="A82" i="21"/>
  <c r="A51" i="25"/>
  <c r="A18" i="25"/>
  <c r="A116" i="19"/>
  <c r="A114" i="21"/>
  <c r="A50" i="21"/>
  <c r="A84" i="25"/>
  <c r="A19" i="19"/>
  <c r="A20" i="21"/>
  <c r="A146" i="21"/>
  <c r="Y20" i="21" l="1"/>
  <c r="U20" i="21"/>
  <c r="Q20" i="21"/>
  <c r="M20" i="21"/>
  <c r="I20" i="21"/>
  <c r="E20" i="21"/>
  <c r="X20" i="21"/>
  <c r="T20" i="21"/>
  <c r="P20" i="21"/>
  <c r="L20" i="21"/>
  <c r="H20" i="21"/>
  <c r="D20" i="21"/>
  <c r="S20" i="21"/>
  <c r="K20" i="21"/>
  <c r="C20" i="21"/>
  <c r="R20" i="21"/>
  <c r="J20" i="21"/>
  <c r="B20" i="21"/>
  <c r="W20" i="21"/>
  <c r="G20" i="21"/>
  <c r="V20" i="21"/>
  <c r="F20" i="21"/>
  <c r="O20" i="21"/>
  <c r="N20" i="21"/>
  <c r="Y114" i="21"/>
  <c r="U114" i="21"/>
  <c r="Q114" i="21"/>
  <c r="M114" i="21"/>
  <c r="I114" i="21"/>
  <c r="E114" i="21"/>
  <c r="X114" i="21"/>
  <c r="T114" i="21"/>
  <c r="P114" i="21"/>
  <c r="L114" i="21"/>
  <c r="H114" i="21"/>
  <c r="D114" i="21"/>
  <c r="S114" i="21"/>
  <c r="K114" i="21"/>
  <c r="C114" i="21"/>
  <c r="R114" i="21"/>
  <c r="J114" i="21"/>
  <c r="B114" i="21"/>
  <c r="W114" i="21"/>
  <c r="G114" i="21"/>
  <c r="V114" i="21"/>
  <c r="F114" i="21"/>
  <c r="N114" i="21"/>
  <c r="O114" i="21"/>
  <c r="Y82" i="21"/>
  <c r="U82" i="21"/>
  <c r="Q82" i="21"/>
  <c r="M82" i="21"/>
  <c r="I82" i="21"/>
  <c r="E82" i="21"/>
  <c r="X82" i="21"/>
  <c r="T82" i="21"/>
  <c r="P82" i="21"/>
  <c r="L82" i="21"/>
  <c r="H82" i="21"/>
  <c r="D82" i="21"/>
  <c r="S82" i="21"/>
  <c r="K82" i="21"/>
  <c r="C82" i="21"/>
  <c r="R82" i="21"/>
  <c r="J82" i="21"/>
  <c r="B82" i="21"/>
  <c r="W82" i="21"/>
  <c r="G82" i="21"/>
  <c r="V82" i="21"/>
  <c r="F82" i="21"/>
  <c r="O82" i="21"/>
  <c r="N82" i="21"/>
  <c r="W209" i="21"/>
  <c r="S209" i="21"/>
  <c r="O209" i="21"/>
  <c r="K209" i="21"/>
  <c r="G209" i="21"/>
  <c r="C209" i="21"/>
  <c r="U209" i="21"/>
  <c r="M209" i="21"/>
  <c r="E209" i="21"/>
  <c r="V209" i="21"/>
  <c r="R209" i="21"/>
  <c r="N209" i="21"/>
  <c r="J209" i="21"/>
  <c r="F209" i="21"/>
  <c r="B209" i="21"/>
  <c r="Y209" i="21"/>
  <c r="Q209" i="21"/>
  <c r="I209" i="21"/>
  <c r="T209" i="21"/>
  <c r="D209" i="21"/>
  <c r="X209" i="21"/>
  <c r="P209" i="21"/>
  <c r="L209" i="21"/>
  <c r="H209" i="21"/>
  <c r="Y148" i="28"/>
  <c r="U148" i="28"/>
  <c r="Q148" i="28"/>
  <c r="M148" i="28"/>
  <c r="I148" i="28"/>
  <c r="E148" i="28"/>
  <c r="W148" i="28"/>
  <c r="S148" i="28"/>
  <c r="O148" i="28"/>
  <c r="K148" i="28"/>
  <c r="G148" i="28"/>
  <c r="C148" i="28"/>
  <c r="T148" i="28"/>
  <c r="L148" i="28"/>
  <c r="D148" i="28"/>
  <c r="R148" i="28"/>
  <c r="J148" i="28"/>
  <c r="B148" i="28"/>
  <c r="P148" i="28"/>
  <c r="X148" i="28"/>
  <c r="H148" i="28"/>
  <c r="N148" i="28"/>
  <c r="V148" i="28"/>
  <c r="F148" i="28"/>
  <c r="W52" i="28"/>
  <c r="S52" i="28"/>
  <c r="O52" i="28"/>
  <c r="K52" i="28"/>
  <c r="G52" i="28"/>
  <c r="C52" i="28"/>
  <c r="V52" i="28"/>
  <c r="R52" i="28"/>
  <c r="N52" i="28"/>
  <c r="J52" i="28"/>
  <c r="F52" i="28"/>
  <c r="B52" i="28"/>
  <c r="Y52" i="28"/>
  <c r="Q52" i="28"/>
  <c r="I52" i="28"/>
  <c r="X52" i="28"/>
  <c r="P52" i="28"/>
  <c r="H52" i="28"/>
  <c r="M52" i="28"/>
  <c r="U52" i="28"/>
  <c r="T52" i="28"/>
  <c r="D52" i="28"/>
  <c r="L52" i="28"/>
  <c r="E52" i="28"/>
  <c r="X19" i="19"/>
  <c r="T19" i="19"/>
  <c r="P19" i="19"/>
  <c r="L19" i="19"/>
  <c r="H19" i="19"/>
  <c r="D19" i="19"/>
  <c r="V19" i="19"/>
  <c r="R19" i="19"/>
  <c r="N19" i="19"/>
  <c r="J19" i="19"/>
  <c r="F19" i="19"/>
  <c r="B19" i="19"/>
  <c r="Y19" i="19"/>
  <c r="Q19" i="19"/>
  <c r="I19" i="19"/>
  <c r="U19" i="19"/>
  <c r="M19" i="19"/>
  <c r="E19" i="19"/>
  <c r="S19" i="19"/>
  <c r="K19" i="19"/>
  <c r="C19" i="19"/>
  <c r="W19" i="19"/>
  <c r="O19" i="19"/>
  <c r="G19" i="19"/>
  <c r="V116" i="19"/>
  <c r="R116" i="19"/>
  <c r="N116" i="19"/>
  <c r="J116" i="19"/>
  <c r="F116" i="19"/>
  <c r="B116" i="19"/>
  <c r="X116" i="19"/>
  <c r="T116" i="19"/>
  <c r="P116" i="19"/>
  <c r="L116" i="19"/>
  <c r="H116" i="19"/>
  <c r="D116" i="19"/>
  <c r="Y116" i="19"/>
  <c r="Q116" i="19"/>
  <c r="I116" i="19"/>
  <c r="U116" i="19"/>
  <c r="M116" i="19"/>
  <c r="E116" i="19"/>
  <c r="S116" i="19"/>
  <c r="C116" i="19"/>
  <c r="O116" i="19"/>
  <c r="K116" i="19"/>
  <c r="W116" i="19"/>
  <c r="G116" i="19"/>
  <c r="X52" i="19"/>
  <c r="T52" i="19"/>
  <c r="P52" i="19"/>
  <c r="L52" i="19"/>
  <c r="H52" i="19"/>
  <c r="D52" i="19"/>
  <c r="V52" i="19"/>
  <c r="R52" i="19"/>
  <c r="N52" i="19"/>
  <c r="J52" i="19"/>
  <c r="F52" i="19"/>
  <c r="B52" i="19"/>
  <c r="Y52" i="19"/>
  <c r="Q52" i="19"/>
  <c r="I52" i="19"/>
  <c r="W52" i="19"/>
  <c r="G52" i="19"/>
  <c r="U52" i="19"/>
  <c r="M52" i="19"/>
  <c r="E52" i="19"/>
  <c r="S52" i="19"/>
  <c r="K52" i="19"/>
  <c r="C52" i="19"/>
  <c r="O52" i="19"/>
  <c r="W243" i="21"/>
  <c r="S243" i="21"/>
  <c r="O243" i="21"/>
  <c r="K243" i="21"/>
  <c r="G243" i="21"/>
  <c r="C243" i="21"/>
  <c r="V243" i="21"/>
  <c r="R243" i="21"/>
  <c r="N243" i="21"/>
  <c r="J243" i="21"/>
  <c r="F243" i="21"/>
  <c r="B243" i="21"/>
  <c r="U243" i="21"/>
  <c r="M243" i="21"/>
  <c r="E243" i="21"/>
  <c r="Q243" i="21"/>
  <c r="T243" i="21"/>
  <c r="L243" i="21"/>
  <c r="D243" i="21"/>
  <c r="Y243" i="21"/>
  <c r="I243" i="21"/>
  <c r="X243" i="21"/>
  <c r="P243" i="21"/>
  <c r="H243"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W20" i="28"/>
  <c r="S20" i="28"/>
  <c r="O20" i="28"/>
  <c r="K20" i="28"/>
  <c r="G20" i="28"/>
  <c r="C20" i="28"/>
  <c r="V20" i="28"/>
  <c r="R20" i="28"/>
  <c r="N20" i="28"/>
  <c r="J20" i="28"/>
  <c r="F20" i="28"/>
  <c r="B20" i="28"/>
  <c r="Y20" i="28"/>
  <c r="Q20" i="28"/>
  <c r="I20" i="28"/>
  <c r="X20" i="28"/>
  <c r="P20" i="28"/>
  <c r="H20" i="28"/>
  <c r="M20" i="28"/>
  <c r="E20" i="28"/>
  <c r="D20" i="28"/>
  <c r="L20" i="28"/>
  <c r="U20" i="28"/>
  <c r="T20" i="28"/>
  <c r="W146" i="21"/>
  <c r="S146" i="21"/>
  <c r="O146" i="21"/>
  <c r="K146" i="21"/>
  <c r="G146" i="21"/>
  <c r="C146" i="21"/>
  <c r="V146" i="21"/>
  <c r="R146" i="21"/>
  <c r="N146" i="21"/>
  <c r="J146" i="21"/>
  <c r="F146" i="21"/>
  <c r="B146" i="21"/>
  <c r="Y146" i="21"/>
  <c r="Q146" i="21"/>
  <c r="I146" i="21"/>
  <c r="U146" i="21"/>
  <c r="M146" i="21"/>
  <c r="E146" i="21"/>
  <c r="P146" i="21"/>
  <c r="X146" i="21"/>
  <c r="H146" i="21"/>
  <c r="T146" i="21"/>
  <c r="L146" i="21"/>
  <c r="D146" i="21"/>
  <c r="Y50" i="21"/>
  <c r="U50" i="21"/>
  <c r="Q50" i="21"/>
  <c r="M50" i="21"/>
  <c r="I50" i="21"/>
  <c r="E50" i="21"/>
  <c r="X50" i="21"/>
  <c r="T50" i="21"/>
  <c r="P50" i="21"/>
  <c r="L50" i="21"/>
  <c r="H50" i="21"/>
  <c r="D50" i="21"/>
  <c r="S50" i="21"/>
  <c r="K50" i="21"/>
  <c r="C50" i="21"/>
  <c r="R50" i="21"/>
  <c r="J50" i="21"/>
  <c r="B50" i="21"/>
  <c r="W50" i="21"/>
  <c r="G50" i="21"/>
  <c r="V50" i="21"/>
  <c r="F50" i="21"/>
  <c r="O50" i="21"/>
  <c r="N50" i="21"/>
  <c r="V51" i="25"/>
  <c r="R51" i="25"/>
  <c r="N51" i="25"/>
  <c r="J51" i="25"/>
  <c r="F51" i="25"/>
  <c r="B51" i="25"/>
  <c r="Y51" i="25"/>
  <c r="U51" i="25"/>
  <c r="Q51" i="25"/>
  <c r="M51" i="25"/>
  <c r="I51" i="25"/>
  <c r="E51" i="25"/>
  <c r="X51" i="25"/>
  <c r="P51" i="25"/>
  <c r="H51" i="25"/>
  <c r="W51" i="25"/>
  <c r="O51" i="25"/>
  <c r="G51" i="25"/>
  <c r="T51" i="25"/>
  <c r="D51" i="25"/>
  <c r="S51" i="25"/>
  <c r="C51" i="25"/>
  <c r="L51" i="25"/>
  <c r="K51" i="25"/>
  <c r="V177" i="21"/>
  <c r="R177" i="21"/>
  <c r="N177" i="21"/>
  <c r="J177" i="21"/>
  <c r="F177" i="21"/>
  <c r="B177" i="21"/>
  <c r="X177" i="21"/>
  <c r="T177" i="21"/>
  <c r="P177" i="21"/>
  <c r="L177" i="21"/>
  <c r="H177" i="21"/>
  <c r="D177" i="21"/>
  <c r="U177" i="21"/>
  <c r="M177" i="21"/>
  <c r="E177" i="21"/>
  <c r="Y177" i="21"/>
  <c r="Q177" i="21"/>
  <c r="I177" i="21"/>
  <c r="K177" i="21"/>
  <c r="W177" i="21"/>
  <c r="G177" i="21"/>
  <c r="C177" i="21"/>
  <c r="S177" i="21"/>
  <c r="O177" i="21"/>
  <c r="W84" i="28"/>
  <c r="S84" i="28"/>
  <c r="O84" i="28"/>
  <c r="K84" i="28"/>
  <c r="G84" i="28"/>
  <c r="C84" i="28"/>
  <c r="V84" i="28"/>
  <c r="R84" i="28"/>
  <c r="N84" i="28"/>
  <c r="J84" i="28"/>
  <c r="F84" i="28"/>
  <c r="B84" i="28"/>
  <c r="Y84" i="28"/>
  <c r="Q84" i="28"/>
  <c r="I84" i="28"/>
  <c r="X84" i="28"/>
  <c r="P84" i="28"/>
  <c r="H84" i="28"/>
  <c r="M84" i="28"/>
  <c r="U84" i="28"/>
  <c r="T84" i="28"/>
  <c r="L84" i="28"/>
  <c r="E84" i="28"/>
  <c r="D84" i="28"/>
  <c r="Y116" i="28"/>
  <c r="U116" i="28"/>
  <c r="Q116" i="28"/>
  <c r="M116" i="28"/>
  <c r="I116" i="28"/>
  <c r="E116" i="28"/>
  <c r="X116" i="28"/>
  <c r="T116" i="28"/>
  <c r="P116" i="28"/>
  <c r="L116" i="28"/>
  <c r="H116" i="28"/>
  <c r="D116" i="28"/>
  <c r="S116" i="28"/>
  <c r="K116" i="28"/>
  <c r="C116" i="28"/>
  <c r="R116" i="28"/>
  <c r="J116" i="28"/>
  <c r="B116" i="28"/>
  <c r="W116" i="28"/>
  <c r="G116" i="28"/>
  <c r="V116" i="28"/>
  <c r="F116" i="28"/>
  <c r="O116" i="28"/>
  <c r="N116" i="28"/>
  <c r="V116" i="25"/>
  <c r="R116" i="25"/>
  <c r="N116" i="25"/>
  <c r="J116" i="25"/>
  <c r="F116" i="25"/>
  <c r="B116" i="25"/>
  <c r="Y116" i="25"/>
  <c r="U116" i="25"/>
  <c r="Q116" i="25"/>
  <c r="M116" i="25"/>
  <c r="I116" i="25"/>
  <c r="E116" i="25"/>
  <c r="X116" i="25"/>
  <c r="P116" i="25"/>
  <c r="H116" i="25"/>
  <c r="W116" i="25"/>
  <c r="O116" i="25"/>
  <c r="G116" i="25"/>
  <c r="L116" i="25"/>
  <c r="K116" i="25"/>
  <c r="D116" i="25"/>
  <c r="C116" i="25"/>
  <c r="T116" i="25"/>
  <c r="S116" i="25"/>
  <c r="V84" i="25"/>
  <c r="R84" i="25"/>
  <c r="N84" i="25"/>
  <c r="J84" i="25"/>
  <c r="F84" i="25"/>
  <c r="B84" i="25"/>
  <c r="Y84" i="25"/>
  <c r="U84" i="25"/>
  <c r="Q84" i="25"/>
  <c r="M84" i="25"/>
  <c r="I84" i="25"/>
  <c r="E84" i="25"/>
  <c r="X84" i="25"/>
  <c r="P84" i="25"/>
  <c r="H84" i="25"/>
  <c r="W84" i="25"/>
  <c r="O84" i="25"/>
  <c r="G84" i="25"/>
  <c r="L84" i="25"/>
  <c r="K84" i="25"/>
  <c r="T84" i="25"/>
  <c r="S84" i="25"/>
  <c r="D84" i="25"/>
  <c r="C84" i="25"/>
  <c r="Y18" i="25"/>
  <c r="U18" i="25"/>
  <c r="Q18" i="25"/>
  <c r="M18" i="25"/>
  <c r="I18" i="25"/>
  <c r="E18" i="25"/>
  <c r="X18" i="25"/>
  <c r="T18" i="25"/>
  <c r="P18" i="25"/>
  <c r="L18" i="25"/>
  <c r="H18" i="25"/>
  <c r="D18" i="25"/>
  <c r="S18" i="25"/>
  <c r="K18" i="25"/>
  <c r="C18" i="25"/>
  <c r="R18" i="25"/>
  <c r="J18" i="25"/>
  <c r="B18" i="25"/>
  <c r="W18" i="25"/>
  <c r="G18" i="25"/>
  <c r="V18" i="25"/>
  <c r="F18" i="25"/>
  <c r="O18" i="25"/>
  <c r="N18" i="25"/>
  <c r="X84" i="19"/>
  <c r="T84" i="19"/>
  <c r="P84" i="19"/>
  <c r="L84" i="19"/>
  <c r="H84" i="19"/>
  <c r="D84" i="19"/>
  <c r="V84" i="19"/>
  <c r="R84" i="19"/>
  <c r="N84" i="19"/>
  <c r="J84" i="19"/>
  <c r="F84" i="19"/>
  <c r="B84" i="19"/>
  <c r="Y84" i="19"/>
  <c r="Q84" i="19"/>
  <c r="I84" i="19"/>
  <c r="W84" i="19"/>
  <c r="O84" i="19"/>
  <c r="G84" i="19"/>
  <c r="U84" i="19"/>
  <c r="M84" i="19"/>
  <c r="E84" i="19"/>
  <c r="S84" i="19"/>
  <c r="K84" i="19"/>
  <c r="C84" i="19"/>
  <c r="W210" i="28"/>
  <c r="S210" i="28"/>
  <c r="O210" i="28"/>
  <c r="K210" i="28"/>
  <c r="G210" i="28"/>
  <c r="C210" i="28"/>
  <c r="V210" i="28"/>
  <c r="R210" i="28"/>
  <c r="N210" i="28"/>
  <c r="J210" i="28"/>
  <c r="F210" i="28"/>
  <c r="B210" i="28"/>
  <c r="U210" i="28"/>
  <c r="M210" i="28"/>
  <c r="E210" i="28"/>
  <c r="Q210" i="28"/>
  <c r="X210" i="28"/>
  <c r="T210" i="28"/>
  <c r="L210" i="28"/>
  <c r="D210" i="28"/>
  <c r="Y210" i="28"/>
  <c r="I210" i="28"/>
  <c r="P210" i="28"/>
  <c r="H210"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V179" i="28"/>
  <c r="R179" i="28"/>
  <c r="N179" i="28"/>
  <c r="J179" i="28"/>
  <c r="F179" i="28"/>
  <c r="B179" i="28"/>
  <c r="U179" i="28"/>
  <c r="P179" i="28"/>
  <c r="K179" i="28"/>
  <c r="E179" i="28"/>
  <c r="Y179" i="28"/>
  <c r="T179" i="28"/>
  <c r="O179" i="28"/>
  <c r="I179" i="28"/>
  <c r="D179" i="28"/>
  <c r="X179" i="28"/>
  <c r="M179" i="28"/>
  <c r="C179" i="28"/>
  <c r="W179" i="28"/>
  <c r="L179" i="28"/>
  <c r="H179" i="28"/>
  <c r="S179" i="28"/>
  <c r="G179" i="28"/>
  <c r="Q179" i="28"/>
  <c r="A279" i="21"/>
  <c r="A117" i="25"/>
  <c r="A211" i="28"/>
  <c r="A85" i="28"/>
  <c r="A245" i="28"/>
  <c r="A117" i="28"/>
  <c r="A53" i="28"/>
  <c r="A149" i="28"/>
  <c r="A280" i="28"/>
  <c r="A314" i="28"/>
  <c r="A21" i="28"/>
  <c r="A180" i="28"/>
  <c r="A210" i="21"/>
  <c r="A244" i="21"/>
  <c r="A178" i="21"/>
  <c r="A85" i="19"/>
  <c r="A53" i="19"/>
  <c r="A147" i="21"/>
  <c r="A20" i="19"/>
  <c r="A85" i="25"/>
  <c r="A117" i="19"/>
  <c r="A51" i="21"/>
  <c r="A19" i="25"/>
  <c r="A83" i="21"/>
  <c r="A115" i="21"/>
  <c r="A52" i="25"/>
  <c r="A21" i="21"/>
  <c r="V52" i="25" l="1"/>
  <c r="R52" i="25"/>
  <c r="N52" i="25"/>
  <c r="J52" i="25"/>
  <c r="F52" i="25"/>
  <c r="B52" i="25"/>
  <c r="Y52" i="25"/>
  <c r="U52" i="25"/>
  <c r="Q52" i="25"/>
  <c r="M52" i="25"/>
  <c r="I52" i="25"/>
  <c r="E52" i="25"/>
  <c r="X52" i="25"/>
  <c r="P52" i="25"/>
  <c r="H52" i="25"/>
  <c r="W52" i="25"/>
  <c r="O52" i="25"/>
  <c r="G52" i="25"/>
  <c r="L52" i="25"/>
  <c r="K52" i="25"/>
  <c r="D52" i="25"/>
  <c r="C52" i="25"/>
  <c r="S52" i="25"/>
  <c r="T52" i="25"/>
  <c r="Y51" i="21"/>
  <c r="U51" i="21"/>
  <c r="Q51" i="21"/>
  <c r="M51" i="21"/>
  <c r="I51" i="21"/>
  <c r="E51" i="21"/>
  <c r="X51" i="21"/>
  <c r="T51" i="21"/>
  <c r="P51" i="21"/>
  <c r="L51" i="21"/>
  <c r="H51" i="21"/>
  <c r="D51" i="21"/>
  <c r="S51" i="21"/>
  <c r="K51" i="21"/>
  <c r="C51" i="21"/>
  <c r="R51" i="21"/>
  <c r="J51" i="21"/>
  <c r="B51" i="21"/>
  <c r="O51" i="21"/>
  <c r="N51" i="21"/>
  <c r="G51" i="21"/>
  <c r="W51" i="21"/>
  <c r="V51" i="21"/>
  <c r="F51" i="21"/>
  <c r="W147" i="21"/>
  <c r="S147" i="21"/>
  <c r="O147" i="21"/>
  <c r="K147" i="21"/>
  <c r="G147" i="21"/>
  <c r="C147" i="21"/>
  <c r="V147" i="21"/>
  <c r="R147" i="21"/>
  <c r="N147" i="21"/>
  <c r="J147" i="21"/>
  <c r="F147" i="21"/>
  <c r="B147" i="21"/>
  <c r="Y147" i="21"/>
  <c r="Q147" i="21"/>
  <c r="I147" i="21"/>
  <c r="U147" i="21"/>
  <c r="M147" i="21"/>
  <c r="E147" i="21"/>
  <c r="X147" i="21"/>
  <c r="H147" i="21"/>
  <c r="P147" i="21"/>
  <c r="T147" i="21"/>
  <c r="L147" i="21"/>
  <c r="D147" i="21"/>
  <c r="W244" i="21"/>
  <c r="S244" i="21"/>
  <c r="O244" i="21"/>
  <c r="K244" i="21"/>
  <c r="G244" i="21"/>
  <c r="C244" i="21"/>
  <c r="V244" i="21"/>
  <c r="R244" i="21"/>
  <c r="N244" i="21"/>
  <c r="J244" i="21"/>
  <c r="F244" i="21"/>
  <c r="B244" i="21"/>
  <c r="U244" i="21"/>
  <c r="M244" i="21"/>
  <c r="E244" i="21"/>
  <c r="Y244" i="21"/>
  <c r="I244" i="21"/>
  <c r="T244" i="21"/>
  <c r="L244" i="21"/>
  <c r="D244" i="21"/>
  <c r="Q244" i="21"/>
  <c r="H244" i="21"/>
  <c r="X244" i="21"/>
  <c r="P244" i="21"/>
  <c r="W314" i="28"/>
  <c r="S314" i="28"/>
  <c r="O314" i="28"/>
  <c r="K314" i="28"/>
  <c r="G314" i="28"/>
  <c r="C314" i="28"/>
  <c r="V314" i="28"/>
  <c r="R314" i="28"/>
  <c r="N314" i="28"/>
  <c r="J314" i="28"/>
  <c r="F314" i="28"/>
  <c r="B314" i="28"/>
  <c r="U314" i="28"/>
  <c r="M314" i="28"/>
  <c r="E314" i="28"/>
  <c r="Q314" i="28"/>
  <c r="P314" i="28"/>
  <c r="T314" i="28"/>
  <c r="L314" i="28"/>
  <c r="D314" i="28"/>
  <c r="Y314" i="28"/>
  <c r="I314" i="28"/>
  <c r="X314" i="28"/>
  <c r="H314" i="28"/>
  <c r="Y117" i="28"/>
  <c r="U117" i="28"/>
  <c r="Q117" i="28"/>
  <c r="M117" i="28"/>
  <c r="I117" i="28"/>
  <c r="E117" i="28"/>
  <c r="X117" i="28"/>
  <c r="T117" i="28"/>
  <c r="P117" i="28"/>
  <c r="L117" i="28"/>
  <c r="H117" i="28"/>
  <c r="D117" i="28"/>
  <c r="S117" i="28"/>
  <c r="K117" i="28"/>
  <c r="C117" i="28"/>
  <c r="R117" i="28"/>
  <c r="J117" i="28"/>
  <c r="B117" i="28"/>
  <c r="O117" i="28"/>
  <c r="N117" i="28"/>
  <c r="W117" i="28"/>
  <c r="V117" i="28"/>
  <c r="G117" i="28"/>
  <c r="F117" i="28"/>
  <c r="V117" i="25"/>
  <c r="R117" i="25"/>
  <c r="N117" i="25"/>
  <c r="J117" i="25"/>
  <c r="F117" i="25"/>
  <c r="B117" i="25"/>
  <c r="Y117" i="25"/>
  <c r="U117" i="25"/>
  <c r="Q117" i="25"/>
  <c r="M117" i="25"/>
  <c r="I117" i="25"/>
  <c r="E117" i="25"/>
  <c r="X117" i="25"/>
  <c r="P117" i="25"/>
  <c r="H117" i="25"/>
  <c r="W117" i="25"/>
  <c r="O117" i="25"/>
  <c r="G117" i="25"/>
  <c r="T117" i="25"/>
  <c r="D117" i="25"/>
  <c r="S117" i="25"/>
  <c r="C117" i="25"/>
  <c r="L117" i="25"/>
  <c r="K117" i="25"/>
  <c r="Y115" i="21"/>
  <c r="U115" i="21"/>
  <c r="Q115" i="21"/>
  <c r="M115" i="21"/>
  <c r="I115" i="21"/>
  <c r="E115" i="21"/>
  <c r="X115" i="21"/>
  <c r="T115" i="21"/>
  <c r="P115" i="21"/>
  <c r="L115" i="21"/>
  <c r="H115" i="21"/>
  <c r="D115" i="21"/>
  <c r="S115" i="21"/>
  <c r="K115" i="21"/>
  <c r="C115" i="21"/>
  <c r="R115" i="21"/>
  <c r="J115" i="21"/>
  <c r="B115" i="21"/>
  <c r="O115" i="21"/>
  <c r="N115" i="21"/>
  <c r="G115" i="21"/>
  <c r="W115" i="21"/>
  <c r="F115" i="21"/>
  <c r="V115" i="21"/>
  <c r="V117" i="19"/>
  <c r="R117" i="19"/>
  <c r="N117" i="19"/>
  <c r="J117" i="19"/>
  <c r="F117" i="19"/>
  <c r="B117" i="19"/>
  <c r="X117" i="19"/>
  <c r="T117" i="19"/>
  <c r="P117" i="19"/>
  <c r="L117" i="19"/>
  <c r="H117" i="19"/>
  <c r="D117" i="19"/>
  <c r="Y117" i="19"/>
  <c r="Q117" i="19"/>
  <c r="I117" i="19"/>
  <c r="U117" i="19"/>
  <c r="M117" i="19"/>
  <c r="E117" i="19"/>
  <c r="K117" i="19"/>
  <c r="W117" i="19"/>
  <c r="G117" i="19"/>
  <c r="S117" i="19"/>
  <c r="C117" i="19"/>
  <c r="O117" i="19"/>
  <c r="X53" i="19"/>
  <c r="T53" i="19"/>
  <c r="P53" i="19"/>
  <c r="L53" i="19"/>
  <c r="H53" i="19"/>
  <c r="D53" i="19"/>
  <c r="V53" i="19"/>
  <c r="R53" i="19"/>
  <c r="N53" i="19"/>
  <c r="J53" i="19"/>
  <c r="F53" i="19"/>
  <c r="B53" i="19"/>
  <c r="Y53" i="19"/>
  <c r="Q53" i="19"/>
  <c r="I53" i="19"/>
  <c r="O53" i="19"/>
  <c r="U53" i="19"/>
  <c r="M53" i="19"/>
  <c r="E53" i="19"/>
  <c r="S53" i="19"/>
  <c r="K53" i="19"/>
  <c r="C53" i="19"/>
  <c r="W53" i="19"/>
  <c r="G53" i="19"/>
  <c r="W210" i="21"/>
  <c r="S210" i="21"/>
  <c r="O210" i="21"/>
  <c r="K210" i="21"/>
  <c r="G210" i="21"/>
  <c r="C210" i="21"/>
  <c r="Y210" i="21"/>
  <c r="M210" i="21"/>
  <c r="E210" i="21"/>
  <c r="V210" i="21"/>
  <c r="R210" i="21"/>
  <c r="N210" i="21"/>
  <c r="J210" i="21"/>
  <c r="F210" i="21"/>
  <c r="B210" i="21"/>
  <c r="U210" i="21"/>
  <c r="Q210" i="21"/>
  <c r="I210" i="21"/>
  <c r="L210" i="21"/>
  <c r="D210" i="21"/>
  <c r="P210" i="21"/>
  <c r="X210" i="21"/>
  <c r="H210" i="21"/>
  <c r="T210" i="21"/>
  <c r="W280" i="28"/>
  <c r="S280" i="28"/>
  <c r="O280" i="28"/>
  <c r="K280" i="28"/>
  <c r="G280" i="28"/>
  <c r="C280" i="28"/>
  <c r="V280" i="28"/>
  <c r="R280" i="28"/>
  <c r="N280" i="28"/>
  <c r="J280" i="28"/>
  <c r="F280" i="28"/>
  <c r="B280" i="28"/>
  <c r="U280" i="28"/>
  <c r="M280" i="28"/>
  <c r="E280" i="28"/>
  <c r="Y280" i="28"/>
  <c r="I280" i="28"/>
  <c r="X280" i="28"/>
  <c r="H280" i="28"/>
  <c r="T280" i="28"/>
  <c r="L280" i="28"/>
  <c r="D280" i="28"/>
  <c r="Q280" i="28"/>
  <c r="P280"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279" i="21"/>
  <c r="S279" i="21"/>
  <c r="O279" i="21"/>
  <c r="K279" i="21"/>
  <c r="G279" i="21"/>
  <c r="C279" i="21"/>
  <c r="V279" i="21"/>
  <c r="R279" i="21"/>
  <c r="N279" i="21"/>
  <c r="J279" i="21"/>
  <c r="F279" i="21"/>
  <c r="B279" i="21"/>
  <c r="U279" i="21"/>
  <c r="M279" i="21"/>
  <c r="E279" i="21"/>
  <c r="Y279" i="21"/>
  <c r="I279" i="21"/>
  <c r="T279" i="21"/>
  <c r="L279" i="21"/>
  <c r="D279" i="21"/>
  <c r="Q279" i="21"/>
  <c r="X279" i="21"/>
  <c r="P279" i="21"/>
  <c r="H279" i="21"/>
  <c r="Y83" i="21"/>
  <c r="U83" i="21"/>
  <c r="Q83" i="21"/>
  <c r="M83" i="21"/>
  <c r="I83" i="21"/>
  <c r="E83" i="21"/>
  <c r="X83" i="21"/>
  <c r="T83" i="21"/>
  <c r="P83" i="21"/>
  <c r="L83" i="21"/>
  <c r="H83" i="21"/>
  <c r="D83" i="21"/>
  <c r="S83" i="21"/>
  <c r="K83" i="21"/>
  <c r="C83" i="21"/>
  <c r="R83" i="21"/>
  <c r="J83" i="21"/>
  <c r="B83" i="21"/>
  <c r="O83" i="21"/>
  <c r="N83" i="21"/>
  <c r="W83" i="21"/>
  <c r="F83" i="21"/>
  <c r="V83" i="21"/>
  <c r="G83" i="21"/>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V180" i="28"/>
  <c r="R180" i="28"/>
  <c r="N180" i="28"/>
  <c r="J180" i="28"/>
  <c r="F180" i="28"/>
  <c r="B180" i="28"/>
  <c r="X180" i="28"/>
  <c r="S180" i="28"/>
  <c r="M180" i="28"/>
  <c r="H180" i="28"/>
  <c r="C180" i="28"/>
  <c r="W180" i="28"/>
  <c r="Q180" i="28"/>
  <c r="L180" i="28"/>
  <c r="G180" i="28"/>
  <c r="U180" i="28"/>
  <c r="K180" i="28"/>
  <c r="T180" i="28"/>
  <c r="I180" i="28"/>
  <c r="E180" i="28"/>
  <c r="P180" i="28"/>
  <c r="Y180" i="28"/>
  <c r="D180" i="28"/>
  <c r="O180" i="28"/>
  <c r="Y149" i="28"/>
  <c r="U149" i="28"/>
  <c r="Q149" i="28"/>
  <c r="M149" i="28"/>
  <c r="I149" i="28"/>
  <c r="E149" i="28"/>
  <c r="W149" i="28"/>
  <c r="S149" i="28"/>
  <c r="O149" i="28"/>
  <c r="K149" i="28"/>
  <c r="G149" i="28"/>
  <c r="C149" i="28"/>
  <c r="T149" i="28"/>
  <c r="L149" i="28"/>
  <c r="D149" i="28"/>
  <c r="R149" i="28"/>
  <c r="J149" i="28"/>
  <c r="B149" i="28"/>
  <c r="X149" i="28"/>
  <c r="H149" i="28"/>
  <c r="P149" i="28"/>
  <c r="V149" i="28"/>
  <c r="F149" i="28"/>
  <c r="N149" i="28"/>
  <c r="W85" i="28"/>
  <c r="S85" i="28"/>
  <c r="O85" i="28"/>
  <c r="K85" i="28"/>
  <c r="G85" i="28"/>
  <c r="C85" i="28"/>
  <c r="V85" i="28"/>
  <c r="R85" i="28"/>
  <c r="N85" i="28"/>
  <c r="J85" i="28"/>
  <c r="F85" i="28"/>
  <c r="B85" i="28"/>
  <c r="Y85" i="28"/>
  <c r="Q85" i="28"/>
  <c r="I85" i="28"/>
  <c r="X85" i="28"/>
  <c r="P85" i="28"/>
  <c r="H85" i="28"/>
  <c r="U85" i="28"/>
  <c r="E85" i="28"/>
  <c r="T85" i="28"/>
  <c r="D85" i="28"/>
  <c r="M85" i="28"/>
  <c r="L85"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78" i="21"/>
  <c r="R178" i="21"/>
  <c r="N178" i="21"/>
  <c r="J178" i="21"/>
  <c r="F178" i="21"/>
  <c r="B178" i="21"/>
  <c r="X178" i="21"/>
  <c r="T178" i="21"/>
  <c r="P178" i="21"/>
  <c r="L178" i="21"/>
  <c r="H178" i="21"/>
  <c r="D178" i="21"/>
  <c r="U178" i="21"/>
  <c r="M178" i="21"/>
  <c r="E178" i="21"/>
  <c r="Y178" i="21"/>
  <c r="Q178" i="21"/>
  <c r="I178" i="21"/>
  <c r="S178" i="21"/>
  <c r="C178" i="21"/>
  <c r="O178" i="21"/>
  <c r="K178" i="21"/>
  <c r="G178" i="21"/>
  <c r="W178" i="21"/>
  <c r="W21" i="28"/>
  <c r="S21" i="28"/>
  <c r="O21" i="28"/>
  <c r="K21" i="28"/>
  <c r="G21" i="28"/>
  <c r="C21" i="28"/>
  <c r="V21" i="28"/>
  <c r="R21" i="28"/>
  <c r="N21" i="28"/>
  <c r="J21" i="28"/>
  <c r="F21" i="28"/>
  <c r="B21" i="28"/>
  <c r="Y21" i="28"/>
  <c r="Q21" i="28"/>
  <c r="I21" i="28"/>
  <c r="X21" i="28"/>
  <c r="P21" i="28"/>
  <c r="H21" i="28"/>
  <c r="U21" i="28"/>
  <c r="E21" i="28"/>
  <c r="M21" i="28"/>
  <c r="L21" i="28"/>
  <c r="T21" i="28"/>
  <c r="D21" i="28"/>
  <c r="W53" i="28"/>
  <c r="S53" i="28"/>
  <c r="O53" i="28"/>
  <c r="K53" i="28"/>
  <c r="G53" i="28"/>
  <c r="C53" i="28"/>
  <c r="V53" i="28"/>
  <c r="R53" i="28"/>
  <c r="N53" i="28"/>
  <c r="J53" i="28"/>
  <c r="F53" i="28"/>
  <c r="B53" i="28"/>
  <c r="Y53" i="28"/>
  <c r="Q53" i="28"/>
  <c r="I53" i="28"/>
  <c r="X53" i="28"/>
  <c r="P53" i="28"/>
  <c r="H53" i="28"/>
  <c r="U53" i="28"/>
  <c r="E53" i="28"/>
  <c r="T53" i="28"/>
  <c r="D53" i="28"/>
  <c r="M53" i="28"/>
  <c r="L53" i="28"/>
  <c r="W211" i="28"/>
  <c r="S211" i="28"/>
  <c r="O211" i="28"/>
  <c r="K211" i="28"/>
  <c r="G211" i="28"/>
  <c r="C211" i="28"/>
  <c r="V211" i="28"/>
  <c r="R211" i="28"/>
  <c r="N211" i="28"/>
  <c r="J211" i="28"/>
  <c r="F211" i="28"/>
  <c r="B211" i="28"/>
  <c r="U211" i="28"/>
  <c r="M211" i="28"/>
  <c r="E211" i="28"/>
  <c r="Q211" i="28"/>
  <c r="P211" i="28"/>
  <c r="T211" i="28"/>
  <c r="L211" i="28"/>
  <c r="D211" i="28"/>
  <c r="Y211" i="28"/>
  <c r="I211" i="28"/>
  <c r="X211" i="28"/>
  <c r="H211" i="28"/>
  <c r="A314" i="21"/>
  <c r="A280" i="21"/>
  <c r="A118" i="25"/>
  <c r="A181" i="28"/>
  <c r="A212" i="28"/>
  <c r="A54" i="28"/>
  <c r="A349" i="28"/>
  <c r="A315" i="28"/>
  <c r="A246" i="28"/>
  <c r="A86" i="28"/>
  <c r="A22" i="28"/>
  <c r="A281" i="28"/>
  <c r="A150" i="28"/>
  <c r="A118" i="28"/>
  <c r="A245" i="21"/>
  <c r="A211" i="21"/>
  <c r="A179" i="21"/>
  <c r="A86" i="19"/>
  <c r="A54" i="19"/>
  <c r="A52" i="21"/>
  <c r="A86" i="25"/>
  <c r="A53" i="25"/>
  <c r="A21" i="19"/>
  <c r="A22" i="21"/>
  <c r="A116" i="21"/>
  <c r="A84" i="21"/>
  <c r="A20" i="25"/>
  <c r="A118" i="19"/>
  <c r="A148" i="21"/>
  <c r="V118" i="19" l="1"/>
  <c r="R118" i="19"/>
  <c r="N118" i="19"/>
  <c r="J118" i="19"/>
  <c r="F118" i="19"/>
  <c r="B118" i="19"/>
  <c r="X118" i="19"/>
  <c r="T118" i="19"/>
  <c r="P118" i="19"/>
  <c r="L118" i="19"/>
  <c r="H118" i="19"/>
  <c r="D118" i="19"/>
  <c r="Y118" i="19"/>
  <c r="Q118" i="19"/>
  <c r="I118" i="19"/>
  <c r="U118" i="19"/>
  <c r="M118" i="19"/>
  <c r="E118" i="19"/>
  <c r="S118" i="19"/>
  <c r="C118" i="19"/>
  <c r="O118" i="19"/>
  <c r="K118" i="19"/>
  <c r="W118" i="19"/>
  <c r="G118" i="19"/>
  <c r="Y22" i="21"/>
  <c r="U22" i="21"/>
  <c r="Q22" i="21"/>
  <c r="M22" i="21"/>
  <c r="I22" i="21"/>
  <c r="E22" i="21"/>
  <c r="X22" i="21"/>
  <c r="T22" i="21"/>
  <c r="P22" i="21"/>
  <c r="L22" i="21"/>
  <c r="H22" i="21"/>
  <c r="D22" i="21"/>
  <c r="S22" i="21"/>
  <c r="K22" i="21"/>
  <c r="C22" i="21"/>
  <c r="R22" i="21"/>
  <c r="J22" i="21"/>
  <c r="B22" i="21"/>
  <c r="W22" i="21"/>
  <c r="G22" i="21"/>
  <c r="V22" i="21"/>
  <c r="F22" i="21"/>
  <c r="O22" i="21"/>
  <c r="N22" i="21"/>
  <c r="Y52" i="21"/>
  <c r="U52" i="21"/>
  <c r="Q52" i="21"/>
  <c r="M52" i="21"/>
  <c r="I52" i="21"/>
  <c r="E52" i="21"/>
  <c r="X52" i="21"/>
  <c r="T52" i="21"/>
  <c r="P52" i="21"/>
  <c r="L52" i="21"/>
  <c r="H52" i="21"/>
  <c r="D52" i="21"/>
  <c r="S52" i="21"/>
  <c r="K52" i="21"/>
  <c r="C52" i="21"/>
  <c r="R52" i="21"/>
  <c r="J52" i="21"/>
  <c r="B52" i="21"/>
  <c r="W52" i="21"/>
  <c r="G52" i="21"/>
  <c r="V52" i="21"/>
  <c r="F52" i="21"/>
  <c r="O52" i="21"/>
  <c r="N52" i="21"/>
  <c r="W211" i="21"/>
  <c r="S211" i="21"/>
  <c r="O211" i="21"/>
  <c r="K211" i="21"/>
  <c r="G211" i="21"/>
  <c r="C211" i="21"/>
  <c r="Y211" i="21"/>
  <c r="Q211" i="21"/>
  <c r="I211" i="21"/>
  <c r="V211" i="21"/>
  <c r="R211" i="21"/>
  <c r="N211" i="21"/>
  <c r="J211" i="21"/>
  <c r="F211" i="21"/>
  <c r="B211" i="21"/>
  <c r="U211" i="21"/>
  <c r="M211" i="21"/>
  <c r="E211" i="21"/>
  <c r="T211" i="21"/>
  <c r="D211" i="21"/>
  <c r="L211" i="21"/>
  <c r="X211" i="21"/>
  <c r="H211" i="21"/>
  <c r="P211" i="21"/>
  <c r="W281" i="28"/>
  <c r="S281" i="28"/>
  <c r="O281" i="28"/>
  <c r="K281" i="28"/>
  <c r="G281" i="28"/>
  <c r="C281" i="28"/>
  <c r="V281" i="28"/>
  <c r="R281" i="28"/>
  <c r="N281" i="28"/>
  <c r="J281" i="28"/>
  <c r="F281" i="28"/>
  <c r="B281" i="28"/>
  <c r="U281" i="28"/>
  <c r="M281" i="28"/>
  <c r="E281" i="28"/>
  <c r="Q281" i="28"/>
  <c r="P281" i="28"/>
  <c r="T281" i="28"/>
  <c r="L281" i="28"/>
  <c r="D281" i="28"/>
  <c r="Y281" i="28"/>
  <c r="I281" i="28"/>
  <c r="X281" i="28"/>
  <c r="H281" i="28"/>
  <c r="W315" i="28"/>
  <c r="S315" i="28"/>
  <c r="O315" i="28"/>
  <c r="K315" i="28"/>
  <c r="G315" i="28"/>
  <c r="C315" i="28"/>
  <c r="V315" i="28"/>
  <c r="R315" i="28"/>
  <c r="N315" i="28"/>
  <c r="J315" i="28"/>
  <c r="F315" i="28"/>
  <c r="B315" i="28"/>
  <c r="U315" i="28"/>
  <c r="M315" i="28"/>
  <c r="E315" i="28"/>
  <c r="Y315" i="28"/>
  <c r="I315" i="28"/>
  <c r="X315" i="28"/>
  <c r="H315" i="28"/>
  <c r="T315" i="28"/>
  <c r="L315" i="28"/>
  <c r="D315" i="28"/>
  <c r="Q315" i="28"/>
  <c r="P315" i="28"/>
  <c r="V181" i="28"/>
  <c r="R181" i="28"/>
  <c r="N181" i="28"/>
  <c r="J181" i="28"/>
  <c r="F181" i="28"/>
  <c r="B181" i="28"/>
  <c r="U181" i="28"/>
  <c r="P181" i="28"/>
  <c r="K181" i="28"/>
  <c r="E181" i="28"/>
  <c r="Y181" i="28"/>
  <c r="T181" i="28"/>
  <c r="O181" i="28"/>
  <c r="I181" i="28"/>
  <c r="D181" i="28"/>
  <c r="S181" i="28"/>
  <c r="H181" i="28"/>
  <c r="Q181" i="28"/>
  <c r="G181" i="28"/>
  <c r="X181" i="28"/>
  <c r="C181" i="28"/>
  <c r="M181" i="28"/>
  <c r="W181" i="28"/>
  <c r="L181"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4" i="19"/>
  <c r="T54" i="19"/>
  <c r="P54" i="19"/>
  <c r="L54" i="19"/>
  <c r="H54" i="19"/>
  <c r="D54" i="19"/>
  <c r="V54" i="19"/>
  <c r="R54" i="19"/>
  <c r="N54" i="19"/>
  <c r="J54" i="19"/>
  <c r="F54" i="19"/>
  <c r="B54" i="19"/>
  <c r="Y54" i="19"/>
  <c r="Q54" i="19"/>
  <c r="I54" i="19"/>
  <c r="W54" i="19"/>
  <c r="G54" i="19"/>
  <c r="U54" i="19"/>
  <c r="M54" i="19"/>
  <c r="E54" i="19"/>
  <c r="S54" i="19"/>
  <c r="K54" i="19"/>
  <c r="C54" i="19"/>
  <c r="O54" i="19"/>
  <c r="W245" i="21"/>
  <c r="S245" i="21"/>
  <c r="O245" i="21"/>
  <c r="K245" i="21"/>
  <c r="G245" i="21"/>
  <c r="C245" i="21"/>
  <c r="V245" i="21"/>
  <c r="R245" i="21"/>
  <c r="N245" i="21"/>
  <c r="J245" i="21"/>
  <c r="F245" i="21"/>
  <c r="B245" i="21"/>
  <c r="U245" i="21"/>
  <c r="M245" i="21"/>
  <c r="E245" i="21"/>
  <c r="Y245" i="21"/>
  <c r="I245" i="21"/>
  <c r="T245" i="21"/>
  <c r="L245" i="21"/>
  <c r="D245" i="21"/>
  <c r="Q245" i="21"/>
  <c r="P245" i="21"/>
  <c r="H245" i="21"/>
  <c r="X245" i="21"/>
  <c r="W22" i="28"/>
  <c r="S22" i="28"/>
  <c r="O22" i="28"/>
  <c r="K22" i="28"/>
  <c r="G22" i="28"/>
  <c r="C22" i="28"/>
  <c r="V22" i="28"/>
  <c r="R22" i="28"/>
  <c r="N22" i="28"/>
  <c r="J22" i="28"/>
  <c r="F22" i="28"/>
  <c r="B22" i="28"/>
  <c r="Y22" i="28"/>
  <c r="Q22" i="28"/>
  <c r="I22" i="28"/>
  <c r="X22" i="28"/>
  <c r="P22" i="28"/>
  <c r="H22" i="28"/>
  <c r="M22" i="28"/>
  <c r="U22" i="28"/>
  <c r="T22" i="28"/>
  <c r="L22" i="28"/>
  <c r="E22" i="28"/>
  <c r="D22" i="28"/>
  <c r="W349" i="28"/>
  <c r="S349" i="28"/>
  <c r="O349" i="28"/>
  <c r="K349" i="28"/>
  <c r="G349" i="28"/>
  <c r="C349" i="28"/>
  <c r="V349" i="28"/>
  <c r="R349" i="28"/>
  <c r="N349" i="28"/>
  <c r="J349" i="28"/>
  <c r="F349" i="28"/>
  <c r="B349" i="28"/>
  <c r="U349" i="28"/>
  <c r="M349" i="28"/>
  <c r="E349" i="28"/>
  <c r="Q349" i="28"/>
  <c r="P349" i="28"/>
  <c r="T349" i="28"/>
  <c r="L349" i="28"/>
  <c r="D349" i="28"/>
  <c r="Y349" i="28"/>
  <c r="I349" i="28"/>
  <c r="X349" i="28"/>
  <c r="H349" i="28"/>
  <c r="V118" i="25"/>
  <c r="R118" i="25"/>
  <c r="N118" i="25"/>
  <c r="J118" i="25"/>
  <c r="F118" i="25"/>
  <c r="B118" i="25"/>
  <c r="Y118" i="25"/>
  <c r="U118" i="25"/>
  <c r="Q118" i="25"/>
  <c r="M118" i="25"/>
  <c r="I118" i="25"/>
  <c r="E118" i="25"/>
  <c r="X118" i="25"/>
  <c r="P118" i="25"/>
  <c r="H118" i="25"/>
  <c r="W118" i="25"/>
  <c r="O118" i="25"/>
  <c r="G118" i="25"/>
  <c r="L118" i="25"/>
  <c r="K118" i="25"/>
  <c r="T118" i="25"/>
  <c r="S118" i="25"/>
  <c r="C118" i="25"/>
  <c r="D118" i="25"/>
  <c r="Y84" i="21"/>
  <c r="U84" i="21"/>
  <c r="Q84" i="21"/>
  <c r="M84" i="21"/>
  <c r="I84" i="21"/>
  <c r="E84" i="21"/>
  <c r="X84" i="21"/>
  <c r="T84" i="21"/>
  <c r="P84" i="21"/>
  <c r="L84" i="21"/>
  <c r="H84" i="21"/>
  <c r="D84" i="21"/>
  <c r="S84" i="21"/>
  <c r="K84" i="21"/>
  <c r="C84" i="21"/>
  <c r="R84" i="21"/>
  <c r="J84" i="21"/>
  <c r="B84" i="21"/>
  <c r="W84" i="21"/>
  <c r="G84" i="21"/>
  <c r="V84" i="21"/>
  <c r="F84" i="21"/>
  <c r="O84" i="21"/>
  <c r="N84" i="21"/>
  <c r="V53" i="25"/>
  <c r="R53" i="25"/>
  <c r="N53" i="25"/>
  <c r="J53" i="25"/>
  <c r="F53" i="25"/>
  <c r="B53" i="25"/>
  <c r="Y53" i="25"/>
  <c r="U53" i="25"/>
  <c r="Q53" i="25"/>
  <c r="M53" i="25"/>
  <c r="I53" i="25"/>
  <c r="E53" i="25"/>
  <c r="X53" i="25"/>
  <c r="P53" i="25"/>
  <c r="H53" i="25"/>
  <c r="W53" i="25"/>
  <c r="O53" i="25"/>
  <c r="G53" i="25"/>
  <c r="T53" i="25"/>
  <c r="D53" i="25"/>
  <c r="S53" i="25"/>
  <c r="C53" i="25"/>
  <c r="L53" i="25"/>
  <c r="K53" i="25"/>
  <c r="X86" i="19"/>
  <c r="T86" i="19"/>
  <c r="P86" i="19"/>
  <c r="L86" i="19"/>
  <c r="H86" i="19"/>
  <c r="D86" i="19"/>
  <c r="V86" i="19"/>
  <c r="R86" i="19"/>
  <c r="N86" i="19"/>
  <c r="J86" i="19"/>
  <c r="F86" i="19"/>
  <c r="B86" i="19"/>
  <c r="Y86" i="19"/>
  <c r="Q86" i="19"/>
  <c r="I86" i="19"/>
  <c r="W86" i="19"/>
  <c r="O86" i="19"/>
  <c r="G86" i="19"/>
  <c r="U86" i="19"/>
  <c r="M86" i="19"/>
  <c r="E86" i="19"/>
  <c r="S86" i="19"/>
  <c r="K86" i="19"/>
  <c r="C86" i="19"/>
  <c r="Y118" i="28"/>
  <c r="U118" i="28"/>
  <c r="Q118" i="28"/>
  <c r="M118" i="28"/>
  <c r="I118" i="28"/>
  <c r="E118" i="28"/>
  <c r="X118" i="28"/>
  <c r="T118" i="28"/>
  <c r="P118" i="28"/>
  <c r="L118" i="28"/>
  <c r="H118" i="28"/>
  <c r="D118" i="28"/>
  <c r="S118" i="28"/>
  <c r="K118" i="28"/>
  <c r="C118" i="28"/>
  <c r="R118" i="28"/>
  <c r="J118" i="28"/>
  <c r="B118" i="28"/>
  <c r="W118" i="28"/>
  <c r="G118" i="28"/>
  <c r="V118" i="28"/>
  <c r="F118" i="28"/>
  <c r="O118" i="28"/>
  <c r="N118" i="28"/>
  <c r="W86" i="28"/>
  <c r="S86" i="28"/>
  <c r="O86" i="28"/>
  <c r="K86" i="28"/>
  <c r="G86" i="28"/>
  <c r="C86" i="28"/>
  <c r="V86" i="28"/>
  <c r="R86" i="28"/>
  <c r="N86" i="28"/>
  <c r="J86" i="28"/>
  <c r="F86" i="28"/>
  <c r="B86" i="28"/>
  <c r="Y86" i="28"/>
  <c r="Q86" i="28"/>
  <c r="I86" i="28"/>
  <c r="X86" i="28"/>
  <c r="P86" i="28"/>
  <c r="H86" i="28"/>
  <c r="M86" i="28"/>
  <c r="E86" i="28"/>
  <c r="D86" i="28"/>
  <c r="L86" i="28"/>
  <c r="U86" i="28"/>
  <c r="T86" i="28"/>
  <c r="W54" i="28"/>
  <c r="S54" i="28"/>
  <c r="O54" i="28"/>
  <c r="K54" i="28"/>
  <c r="G54" i="28"/>
  <c r="C54" i="28"/>
  <c r="V54" i="28"/>
  <c r="R54" i="28"/>
  <c r="N54" i="28"/>
  <c r="J54" i="28"/>
  <c r="F54" i="28"/>
  <c r="B54" i="28"/>
  <c r="Y54" i="28"/>
  <c r="Q54" i="28"/>
  <c r="I54" i="28"/>
  <c r="X54" i="28"/>
  <c r="P54" i="28"/>
  <c r="H54" i="28"/>
  <c r="M54" i="28"/>
  <c r="U54" i="28"/>
  <c r="E54" i="28"/>
  <c r="T54" i="28"/>
  <c r="D54" i="28"/>
  <c r="L54" i="28"/>
  <c r="W280" i="21"/>
  <c r="S280" i="21"/>
  <c r="O280" i="21"/>
  <c r="K280" i="21"/>
  <c r="G280" i="21"/>
  <c r="C280" i="21"/>
  <c r="V280" i="21"/>
  <c r="R280" i="21"/>
  <c r="N280" i="21"/>
  <c r="J280" i="21"/>
  <c r="F280" i="21"/>
  <c r="B280" i="21"/>
  <c r="U280" i="21"/>
  <c r="M280" i="21"/>
  <c r="E280" i="21"/>
  <c r="Q280" i="21"/>
  <c r="T280" i="21"/>
  <c r="L280" i="21"/>
  <c r="D280" i="21"/>
  <c r="Y280" i="21"/>
  <c r="I280" i="21"/>
  <c r="X280" i="21"/>
  <c r="P280" i="21"/>
  <c r="H280" i="21"/>
  <c r="W148" i="21"/>
  <c r="S148" i="21"/>
  <c r="O148" i="21"/>
  <c r="K148" i="21"/>
  <c r="G148" i="21"/>
  <c r="C148" i="21"/>
  <c r="V148" i="21"/>
  <c r="R148" i="21"/>
  <c r="N148" i="21"/>
  <c r="J148" i="21"/>
  <c r="F148" i="21"/>
  <c r="B148" i="21"/>
  <c r="Y148" i="21"/>
  <c r="Q148" i="21"/>
  <c r="I148" i="21"/>
  <c r="U148" i="21"/>
  <c r="M148" i="21"/>
  <c r="E148" i="21"/>
  <c r="P148" i="21"/>
  <c r="X148" i="21"/>
  <c r="H148" i="21"/>
  <c r="D148" i="21"/>
  <c r="T148" i="21"/>
  <c r="L148" i="21"/>
  <c r="Y116" i="21"/>
  <c r="U116" i="21"/>
  <c r="Q116" i="21"/>
  <c r="M116" i="21"/>
  <c r="I116" i="21"/>
  <c r="E116" i="21"/>
  <c r="X116" i="21"/>
  <c r="T116" i="21"/>
  <c r="P116" i="21"/>
  <c r="L116" i="21"/>
  <c r="H116" i="21"/>
  <c r="D116" i="21"/>
  <c r="S116" i="21"/>
  <c r="K116" i="21"/>
  <c r="C116" i="21"/>
  <c r="R116" i="21"/>
  <c r="J116" i="21"/>
  <c r="B116" i="21"/>
  <c r="W116" i="21"/>
  <c r="G116" i="21"/>
  <c r="V116" i="21"/>
  <c r="F116" i="21"/>
  <c r="O116" i="21"/>
  <c r="N116" i="21"/>
  <c r="V86" i="25"/>
  <c r="R86" i="25"/>
  <c r="N86" i="25"/>
  <c r="J86" i="25"/>
  <c r="F86" i="25"/>
  <c r="B86" i="25"/>
  <c r="Y86" i="25"/>
  <c r="U86" i="25"/>
  <c r="Q86" i="25"/>
  <c r="M86" i="25"/>
  <c r="I86" i="25"/>
  <c r="E86" i="25"/>
  <c r="X86" i="25"/>
  <c r="P86" i="25"/>
  <c r="H86" i="25"/>
  <c r="W86" i="25"/>
  <c r="O86" i="25"/>
  <c r="G86" i="25"/>
  <c r="L86" i="25"/>
  <c r="K86" i="25"/>
  <c r="D86" i="25"/>
  <c r="C86" i="25"/>
  <c r="T86" i="25"/>
  <c r="S86" i="25"/>
  <c r="V179" i="21"/>
  <c r="R179" i="21"/>
  <c r="N179" i="21"/>
  <c r="J179" i="21"/>
  <c r="F179" i="21"/>
  <c r="B179" i="21"/>
  <c r="X179" i="21"/>
  <c r="T179" i="21"/>
  <c r="P179" i="21"/>
  <c r="L179" i="21"/>
  <c r="H179" i="21"/>
  <c r="D179" i="21"/>
  <c r="U179" i="21"/>
  <c r="M179" i="21"/>
  <c r="E179" i="21"/>
  <c r="Y179" i="21"/>
  <c r="Q179" i="21"/>
  <c r="I179" i="21"/>
  <c r="K179" i="21"/>
  <c r="W179" i="21"/>
  <c r="G179" i="21"/>
  <c r="S179" i="21"/>
  <c r="C179" i="21"/>
  <c r="O179" i="21"/>
  <c r="Y150" i="28"/>
  <c r="U150" i="28"/>
  <c r="Q150" i="28"/>
  <c r="M150" i="28"/>
  <c r="I150" i="28"/>
  <c r="E150" i="28"/>
  <c r="W150" i="28"/>
  <c r="S150" i="28"/>
  <c r="O150" i="28"/>
  <c r="K150" i="28"/>
  <c r="G150" i="28"/>
  <c r="C150" i="28"/>
  <c r="T150" i="28"/>
  <c r="L150" i="28"/>
  <c r="D150" i="28"/>
  <c r="R150" i="28"/>
  <c r="J150" i="28"/>
  <c r="B150" i="28"/>
  <c r="P150" i="28"/>
  <c r="X150" i="28"/>
  <c r="H150" i="28"/>
  <c r="N150" i="28"/>
  <c r="F150" i="28"/>
  <c r="V150"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V212" i="28"/>
  <c r="R212" i="28"/>
  <c r="N212" i="28"/>
  <c r="J212" i="28"/>
  <c r="F212" i="28"/>
  <c r="B212" i="28"/>
  <c r="U212" i="28"/>
  <c r="M212" i="28"/>
  <c r="E212" i="28"/>
  <c r="Y212" i="28"/>
  <c r="I212" i="28"/>
  <c r="X212" i="28"/>
  <c r="H212" i="28"/>
  <c r="T212" i="28"/>
  <c r="L212" i="28"/>
  <c r="D212" i="28"/>
  <c r="Q212" i="28"/>
  <c r="P212" i="28"/>
  <c r="W314" i="21"/>
  <c r="S314" i="21"/>
  <c r="O314" i="21"/>
  <c r="K314" i="21"/>
  <c r="G314" i="21"/>
  <c r="C314" i="21"/>
  <c r="V314" i="21"/>
  <c r="R314" i="21"/>
  <c r="N314" i="21"/>
  <c r="J314" i="21"/>
  <c r="F314" i="21"/>
  <c r="B314" i="21"/>
  <c r="U314" i="21"/>
  <c r="M314" i="21"/>
  <c r="E314" i="21"/>
  <c r="Q314" i="21"/>
  <c r="X314" i="21"/>
  <c r="T314" i="21"/>
  <c r="L314" i="21"/>
  <c r="D314" i="21"/>
  <c r="Y314" i="21"/>
  <c r="I314" i="21"/>
  <c r="P314" i="21"/>
  <c r="H314" i="21"/>
  <c r="A281" i="21"/>
  <c r="A349" i="21"/>
  <c r="A315" i="21"/>
  <c r="A119" i="25"/>
  <c r="A23" i="28"/>
  <c r="A247" i="28"/>
  <c r="A384" i="28"/>
  <c r="A350" i="28"/>
  <c r="A119" i="28"/>
  <c r="A282" i="28"/>
  <c r="A182" i="28"/>
  <c r="A151" i="28"/>
  <c r="A87" i="28"/>
  <c r="A213" i="28"/>
  <c r="A316" i="28"/>
  <c r="A55" i="28"/>
  <c r="A246" i="21"/>
  <c r="A212" i="21"/>
  <c r="A180" i="21"/>
  <c r="A87" i="19"/>
  <c r="A55" i="19"/>
  <c r="A22" i="19"/>
  <c r="A85" i="21"/>
  <c r="A53" i="21"/>
  <c r="A117" i="21"/>
  <c r="A149" i="21"/>
  <c r="A119" i="19"/>
  <c r="A21" i="25"/>
  <c r="A23" i="21"/>
  <c r="A54" i="25"/>
  <c r="A87" i="25"/>
  <c r="V54" i="25" l="1"/>
  <c r="R54" i="25"/>
  <c r="N54" i="25"/>
  <c r="J54" i="25"/>
  <c r="F54" i="25"/>
  <c r="B54" i="25"/>
  <c r="Y54" i="25"/>
  <c r="U54" i="25"/>
  <c r="Q54" i="25"/>
  <c r="M54" i="25"/>
  <c r="I54" i="25"/>
  <c r="E54" i="25"/>
  <c r="X54" i="25"/>
  <c r="P54" i="25"/>
  <c r="H54" i="25"/>
  <c r="W54" i="25"/>
  <c r="O54" i="25"/>
  <c r="G54" i="25"/>
  <c r="L54" i="25"/>
  <c r="K54" i="25"/>
  <c r="T54" i="25"/>
  <c r="S54" i="25"/>
  <c r="D54" i="25"/>
  <c r="C54" i="25"/>
  <c r="W149" i="21"/>
  <c r="S149" i="21"/>
  <c r="O149" i="21"/>
  <c r="K149" i="21"/>
  <c r="G149" i="21"/>
  <c r="C149" i="21"/>
  <c r="V149" i="21"/>
  <c r="R149" i="21"/>
  <c r="N149" i="21"/>
  <c r="J149" i="21"/>
  <c r="F149" i="21"/>
  <c r="B149" i="21"/>
  <c r="Y149" i="21"/>
  <c r="Q149" i="21"/>
  <c r="I149" i="21"/>
  <c r="U149" i="21"/>
  <c r="M149" i="21"/>
  <c r="E149" i="21"/>
  <c r="X149" i="21"/>
  <c r="H149" i="21"/>
  <c r="P149" i="21"/>
  <c r="L149" i="21"/>
  <c r="D149" i="21"/>
  <c r="T149" i="21"/>
  <c r="X22" i="19"/>
  <c r="T22" i="19"/>
  <c r="P22" i="19"/>
  <c r="L22" i="19"/>
  <c r="H22" i="19"/>
  <c r="D22" i="19"/>
  <c r="V22" i="19"/>
  <c r="R22" i="19"/>
  <c r="N22" i="19"/>
  <c r="J22" i="19"/>
  <c r="F22" i="19"/>
  <c r="B22" i="19"/>
  <c r="Y22" i="19"/>
  <c r="Q22" i="19"/>
  <c r="I22" i="19"/>
  <c r="U22" i="19"/>
  <c r="M22" i="19"/>
  <c r="E22" i="19"/>
  <c r="S22" i="19"/>
  <c r="K22" i="19"/>
  <c r="C22" i="19"/>
  <c r="W22" i="19"/>
  <c r="O22" i="19"/>
  <c r="G22" i="19"/>
  <c r="W212" i="21"/>
  <c r="S212" i="21"/>
  <c r="O212" i="21"/>
  <c r="K212" i="21"/>
  <c r="G212" i="21"/>
  <c r="C212" i="21"/>
  <c r="Y212" i="21"/>
  <c r="Q212" i="21"/>
  <c r="I212" i="21"/>
  <c r="V212" i="21"/>
  <c r="R212" i="21"/>
  <c r="N212" i="21"/>
  <c r="J212" i="21"/>
  <c r="F212" i="21"/>
  <c r="B212" i="21"/>
  <c r="U212" i="21"/>
  <c r="M212" i="21"/>
  <c r="E212" i="21"/>
  <c r="L212" i="21"/>
  <c r="T212" i="21"/>
  <c r="P212" i="21"/>
  <c r="X212" i="21"/>
  <c r="H212" i="21"/>
  <c r="D212" i="21"/>
  <c r="W213" i="28"/>
  <c r="S213" i="28"/>
  <c r="O213" i="28"/>
  <c r="K213" i="28"/>
  <c r="G213" i="28"/>
  <c r="C213" i="28"/>
  <c r="V213" i="28"/>
  <c r="R213" i="28"/>
  <c r="N213" i="28"/>
  <c r="J213" i="28"/>
  <c r="F213" i="28"/>
  <c r="B213" i="28"/>
  <c r="U213" i="28"/>
  <c r="M213" i="28"/>
  <c r="E213" i="28"/>
  <c r="Q213" i="28"/>
  <c r="P213" i="28"/>
  <c r="T213" i="28"/>
  <c r="L213" i="28"/>
  <c r="D213" i="28"/>
  <c r="Y213" i="28"/>
  <c r="I213" i="28"/>
  <c r="X213" i="28"/>
  <c r="H213" i="28"/>
  <c r="W282" i="28"/>
  <c r="S282" i="28"/>
  <c r="O282" i="28"/>
  <c r="K282" i="28"/>
  <c r="G282" i="28"/>
  <c r="C282" i="28"/>
  <c r="V282" i="28"/>
  <c r="R282" i="28"/>
  <c r="N282" i="28"/>
  <c r="J282" i="28"/>
  <c r="F282" i="28"/>
  <c r="B282" i="28"/>
  <c r="U282" i="28"/>
  <c r="M282" i="28"/>
  <c r="E282" i="28"/>
  <c r="Q282" i="28"/>
  <c r="X282" i="28"/>
  <c r="H282" i="28"/>
  <c r="T282" i="28"/>
  <c r="L282" i="28"/>
  <c r="D282" i="28"/>
  <c r="Y282" i="28"/>
  <c r="I282" i="28"/>
  <c r="P282"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49" i="21"/>
  <c r="S349" i="21"/>
  <c r="O349" i="21"/>
  <c r="K349" i="21"/>
  <c r="G349" i="21"/>
  <c r="C349" i="21"/>
  <c r="V349" i="21"/>
  <c r="R349" i="21"/>
  <c r="N349" i="21"/>
  <c r="J349" i="21"/>
  <c r="F349" i="21"/>
  <c r="B349" i="21"/>
  <c r="U349" i="21"/>
  <c r="M349" i="21"/>
  <c r="E349" i="21"/>
  <c r="Y349" i="21"/>
  <c r="I349" i="21"/>
  <c r="P349" i="21"/>
  <c r="T349" i="21"/>
  <c r="L349" i="21"/>
  <c r="D349" i="21"/>
  <c r="Q349" i="21"/>
  <c r="X349" i="21"/>
  <c r="H349" i="21"/>
  <c r="Y21" i="25"/>
  <c r="U21" i="25"/>
  <c r="Q21" i="25"/>
  <c r="M21" i="25"/>
  <c r="I21" i="25"/>
  <c r="E21" i="25"/>
  <c r="X21" i="25"/>
  <c r="T21" i="25"/>
  <c r="P21" i="25"/>
  <c r="L21" i="25"/>
  <c r="H21" i="25"/>
  <c r="D21" i="25"/>
  <c r="S21" i="25"/>
  <c r="K21" i="25"/>
  <c r="C21" i="25"/>
  <c r="R21" i="25"/>
  <c r="J21" i="25"/>
  <c r="B21" i="25"/>
  <c r="O21" i="25"/>
  <c r="N21" i="25"/>
  <c r="G21" i="25"/>
  <c r="F21" i="25"/>
  <c r="W21" i="25"/>
  <c r="V21" i="25"/>
  <c r="Y53" i="21"/>
  <c r="U53" i="21"/>
  <c r="Q53" i="21"/>
  <c r="M53" i="21"/>
  <c r="I53" i="21"/>
  <c r="E53" i="21"/>
  <c r="X53" i="21"/>
  <c r="T53" i="21"/>
  <c r="P53" i="21"/>
  <c r="L53" i="21"/>
  <c r="H53" i="21"/>
  <c r="D53" i="21"/>
  <c r="S53" i="21"/>
  <c r="K53" i="21"/>
  <c r="C53" i="21"/>
  <c r="R53" i="21"/>
  <c r="J53" i="21"/>
  <c r="B53" i="21"/>
  <c r="O53" i="21"/>
  <c r="N53" i="21"/>
  <c r="W53" i="21"/>
  <c r="V53" i="21"/>
  <c r="G53" i="21"/>
  <c r="F53" i="21"/>
  <c r="X87" i="19"/>
  <c r="T87" i="19"/>
  <c r="P87" i="19"/>
  <c r="L87" i="19"/>
  <c r="H87" i="19"/>
  <c r="D87" i="19"/>
  <c r="V87" i="19"/>
  <c r="R87" i="19"/>
  <c r="N87" i="19"/>
  <c r="J87" i="19"/>
  <c r="F87" i="19"/>
  <c r="B87" i="19"/>
  <c r="Y87" i="19"/>
  <c r="Q87" i="19"/>
  <c r="I87" i="19"/>
  <c r="W87" i="19"/>
  <c r="O87" i="19"/>
  <c r="G87" i="19"/>
  <c r="U87" i="19"/>
  <c r="M87" i="19"/>
  <c r="E87" i="19"/>
  <c r="S87" i="19"/>
  <c r="K87" i="19"/>
  <c r="C87" i="19"/>
  <c r="W55" i="28"/>
  <c r="S55" i="28"/>
  <c r="O55" i="28"/>
  <c r="K55" i="28"/>
  <c r="G55" i="28"/>
  <c r="C55" i="28"/>
  <c r="V55" i="28"/>
  <c r="R55" i="28"/>
  <c r="N55" i="28"/>
  <c r="J55" i="28"/>
  <c r="F55" i="28"/>
  <c r="B55" i="28"/>
  <c r="Y55" i="28"/>
  <c r="Q55" i="28"/>
  <c r="I55" i="28"/>
  <c r="X55" i="28"/>
  <c r="P55" i="28"/>
  <c r="H55" i="28"/>
  <c r="U55" i="28"/>
  <c r="E55" i="28"/>
  <c r="T55" i="28"/>
  <c r="D55" i="28"/>
  <c r="M55" i="28"/>
  <c r="L55" i="28"/>
  <c r="Y151" i="28"/>
  <c r="U151" i="28"/>
  <c r="Q151" i="28"/>
  <c r="M151" i="28"/>
  <c r="I151" i="28"/>
  <c r="E151" i="28"/>
  <c r="W151" i="28"/>
  <c r="S151" i="28"/>
  <c r="O151" i="28"/>
  <c r="K151" i="28"/>
  <c r="G151" i="28"/>
  <c r="C151" i="28"/>
  <c r="T151" i="28"/>
  <c r="L151" i="28"/>
  <c r="D151" i="28"/>
  <c r="R151" i="28"/>
  <c r="J151" i="28"/>
  <c r="B151" i="28"/>
  <c r="X151" i="28"/>
  <c r="H151" i="28"/>
  <c r="P151" i="28"/>
  <c r="F151" i="28"/>
  <c r="V151" i="28"/>
  <c r="N151" i="28"/>
  <c r="W350" i="28"/>
  <c r="S350" i="28"/>
  <c r="O350" i="28"/>
  <c r="K350" i="28"/>
  <c r="G350" i="28"/>
  <c r="C350" i="28"/>
  <c r="V350" i="28"/>
  <c r="R350" i="28"/>
  <c r="N350" i="28"/>
  <c r="J350" i="28"/>
  <c r="F350" i="28"/>
  <c r="B350" i="28"/>
  <c r="U350" i="28"/>
  <c r="M350" i="28"/>
  <c r="E350" i="28"/>
  <c r="Y350" i="28"/>
  <c r="I350" i="28"/>
  <c r="X350" i="28"/>
  <c r="H350" i="28"/>
  <c r="T350" i="28"/>
  <c r="L350" i="28"/>
  <c r="D350" i="28"/>
  <c r="Q350" i="28"/>
  <c r="P350" i="28"/>
  <c r="V119" i="25"/>
  <c r="R119" i="25"/>
  <c r="N119" i="25"/>
  <c r="J119" i="25"/>
  <c r="F119" i="25"/>
  <c r="B119" i="25"/>
  <c r="Y119" i="25"/>
  <c r="U119" i="25"/>
  <c r="Q119" i="25"/>
  <c r="M119" i="25"/>
  <c r="I119" i="25"/>
  <c r="E119" i="25"/>
  <c r="X119" i="25"/>
  <c r="P119" i="25"/>
  <c r="H119" i="25"/>
  <c r="W119" i="25"/>
  <c r="O119" i="25"/>
  <c r="G119" i="25"/>
  <c r="T119" i="25"/>
  <c r="D119" i="25"/>
  <c r="S119" i="25"/>
  <c r="C119" i="25"/>
  <c r="L119" i="25"/>
  <c r="K119" i="25"/>
  <c r="V87" i="25"/>
  <c r="R87" i="25"/>
  <c r="N87" i="25"/>
  <c r="J87" i="25"/>
  <c r="F87" i="25"/>
  <c r="B87" i="25"/>
  <c r="Y87" i="25"/>
  <c r="U87" i="25"/>
  <c r="Q87" i="25"/>
  <c r="M87" i="25"/>
  <c r="I87" i="25"/>
  <c r="E87" i="25"/>
  <c r="X87" i="25"/>
  <c r="P87" i="25"/>
  <c r="H87" i="25"/>
  <c r="W87" i="25"/>
  <c r="O87" i="25"/>
  <c r="G87" i="25"/>
  <c r="T87" i="25"/>
  <c r="D87" i="25"/>
  <c r="S87" i="25"/>
  <c r="C87" i="25"/>
  <c r="L87" i="25"/>
  <c r="K87" i="25"/>
  <c r="V119" i="19"/>
  <c r="R119" i="19"/>
  <c r="N119" i="19"/>
  <c r="J119" i="19"/>
  <c r="F119" i="19"/>
  <c r="B119" i="19"/>
  <c r="X119" i="19"/>
  <c r="T119" i="19"/>
  <c r="P119" i="19"/>
  <c r="L119" i="19"/>
  <c r="H119" i="19"/>
  <c r="D119" i="19"/>
  <c r="Y119" i="19"/>
  <c r="Q119" i="19"/>
  <c r="I119" i="19"/>
  <c r="U119" i="19"/>
  <c r="M119" i="19"/>
  <c r="E119" i="19"/>
  <c r="K119" i="19"/>
  <c r="W119" i="19"/>
  <c r="G119" i="19"/>
  <c r="S119" i="19"/>
  <c r="C119" i="19"/>
  <c r="O119" i="19"/>
  <c r="Y85" i="21"/>
  <c r="U85" i="21"/>
  <c r="Q85" i="21"/>
  <c r="M85" i="21"/>
  <c r="I85" i="21"/>
  <c r="E85" i="21"/>
  <c r="X85" i="21"/>
  <c r="T85" i="21"/>
  <c r="P85" i="21"/>
  <c r="L85" i="21"/>
  <c r="H85" i="21"/>
  <c r="D85" i="21"/>
  <c r="S85" i="21"/>
  <c r="K85" i="21"/>
  <c r="C85" i="21"/>
  <c r="R85" i="21"/>
  <c r="J85" i="21"/>
  <c r="B85" i="21"/>
  <c r="O85" i="21"/>
  <c r="N85" i="21"/>
  <c r="G85" i="21"/>
  <c r="V85" i="21"/>
  <c r="F85" i="21"/>
  <c r="W85" i="21"/>
  <c r="V180" i="21"/>
  <c r="R180" i="21"/>
  <c r="N180" i="21"/>
  <c r="J180" i="21"/>
  <c r="F180" i="21"/>
  <c r="B180" i="21"/>
  <c r="X180" i="21"/>
  <c r="T180" i="21"/>
  <c r="P180" i="21"/>
  <c r="L180" i="21"/>
  <c r="H180" i="21"/>
  <c r="D180" i="21"/>
  <c r="U180" i="21"/>
  <c r="M180" i="21"/>
  <c r="E180" i="21"/>
  <c r="Y180" i="21"/>
  <c r="Q180" i="21"/>
  <c r="I180" i="21"/>
  <c r="S180" i="21"/>
  <c r="C180" i="21"/>
  <c r="O180" i="21"/>
  <c r="K180" i="21"/>
  <c r="W180" i="21"/>
  <c r="G180" i="21"/>
  <c r="W316" i="28"/>
  <c r="S316" i="28"/>
  <c r="O316" i="28"/>
  <c r="K316" i="28"/>
  <c r="G316" i="28"/>
  <c r="C316" i="28"/>
  <c r="V316" i="28"/>
  <c r="R316" i="28"/>
  <c r="N316" i="28"/>
  <c r="J316" i="28"/>
  <c r="F316" i="28"/>
  <c r="B316" i="28"/>
  <c r="U316" i="28"/>
  <c r="M316" i="28"/>
  <c r="E316" i="28"/>
  <c r="Q316" i="28"/>
  <c r="X316" i="28"/>
  <c r="T316" i="28"/>
  <c r="L316" i="28"/>
  <c r="D316" i="28"/>
  <c r="Y316" i="28"/>
  <c r="I316" i="28"/>
  <c r="P316" i="28"/>
  <c r="H316" i="28"/>
  <c r="V182" i="28"/>
  <c r="R182" i="28"/>
  <c r="N182" i="28"/>
  <c r="J182" i="28"/>
  <c r="F182" i="28"/>
  <c r="B182" i="28"/>
  <c r="X182" i="28"/>
  <c r="S182" i="28"/>
  <c r="M182" i="28"/>
  <c r="H182" i="28"/>
  <c r="C182" i="28"/>
  <c r="W182" i="28"/>
  <c r="Q182" i="28"/>
  <c r="L182" i="28"/>
  <c r="G182" i="28"/>
  <c r="P182" i="28"/>
  <c r="E182" i="28"/>
  <c r="Y182" i="28"/>
  <c r="O182" i="28"/>
  <c r="D182" i="28"/>
  <c r="U182" i="28"/>
  <c r="K182" i="28"/>
  <c r="T182" i="28"/>
  <c r="I182" i="28"/>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W315" i="21"/>
  <c r="S315" i="21"/>
  <c r="O315" i="21"/>
  <c r="K315" i="21"/>
  <c r="G315" i="21"/>
  <c r="C315" i="21"/>
  <c r="V315" i="21"/>
  <c r="R315" i="21"/>
  <c r="N315" i="21"/>
  <c r="J315" i="21"/>
  <c r="F315" i="21"/>
  <c r="B315" i="21"/>
  <c r="U315" i="21"/>
  <c r="M315" i="21"/>
  <c r="E315" i="21"/>
  <c r="Y315" i="21"/>
  <c r="I315" i="21"/>
  <c r="P315" i="21"/>
  <c r="T315" i="21"/>
  <c r="L315" i="21"/>
  <c r="D315" i="21"/>
  <c r="Q315" i="21"/>
  <c r="X315" i="21"/>
  <c r="H315" i="21"/>
  <c r="Y23" i="21"/>
  <c r="U23" i="21"/>
  <c r="Q23" i="21"/>
  <c r="M23" i="21"/>
  <c r="I23" i="21"/>
  <c r="E23" i="21"/>
  <c r="X23" i="21"/>
  <c r="T23" i="21"/>
  <c r="P23" i="21"/>
  <c r="L23" i="21"/>
  <c r="H23" i="21"/>
  <c r="D23" i="21"/>
  <c r="S23" i="21"/>
  <c r="K23" i="21"/>
  <c r="C23" i="21"/>
  <c r="R23" i="21"/>
  <c r="J23" i="21"/>
  <c r="B23" i="21"/>
  <c r="O23" i="21"/>
  <c r="N23" i="21"/>
  <c r="W23" i="21"/>
  <c r="G23" i="21"/>
  <c r="V23" i="21"/>
  <c r="F23" i="21"/>
  <c r="Y117" i="21"/>
  <c r="U117" i="21"/>
  <c r="Q117" i="21"/>
  <c r="M117" i="21"/>
  <c r="I117" i="21"/>
  <c r="E117" i="21"/>
  <c r="X117" i="21"/>
  <c r="T117" i="21"/>
  <c r="P117" i="21"/>
  <c r="L117" i="21"/>
  <c r="H117" i="21"/>
  <c r="D117" i="21"/>
  <c r="S117" i="21"/>
  <c r="K117" i="21"/>
  <c r="C117" i="21"/>
  <c r="R117" i="21"/>
  <c r="J117" i="21"/>
  <c r="B117" i="21"/>
  <c r="O117" i="21"/>
  <c r="N117" i="21"/>
  <c r="W117" i="21"/>
  <c r="F117" i="21"/>
  <c r="V117" i="21"/>
  <c r="G117" i="21"/>
  <c r="X55" i="19"/>
  <c r="T55" i="19"/>
  <c r="P55" i="19"/>
  <c r="L55" i="19"/>
  <c r="H55" i="19"/>
  <c r="D55" i="19"/>
  <c r="V55" i="19"/>
  <c r="R55" i="19"/>
  <c r="N55" i="19"/>
  <c r="J55" i="19"/>
  <c r="F55" i="19"/>
  <c r="B55" i="19"/>
  <c r="Y55" i="19"/>
  <c r="Q55" i="19"/>
  <c r="I55" i="19"/>
  <c r="W55" i="19"/>
  <c r="G55" i="19"/>
  <c r="U55" i="19"/>
  <c r="M55" i="19"/>
  <c r="E55" i="19"/>
  <c r="S55" i="19"/>
  <c r="K55" i="19"/>
  <c r="C55" i="19"/>
  <c r="O55" i="19"/>
  <c r="W246" i="21"/>
  <c r="S246" i="21"/>
  <c r="O246" i="21"/>
  <c r="K246" i="21"/>
  <c r="G246" i="21"/>
  <c r="C246" i="21"/>
  <c r="V246" i="21"/>
  <c r="R246" i="21"/>
  <c r="N246" i="21"/>
  <c r="J246" i="21"/>
  <c r="F246" i="21"/>
  <c r="B246" i="21"/>
  <c r="U246" i="21"/>
  <c r="M246" i="21"/>
  <c r="E246" i="21"/>
  <c r="Q246" i="21"/>
  <c r="T246" i="21"/>
  <c r="L246" i="21"/>
  <c r="D246" i="21"/>
  <c r="Y246" i="21"/>
  <c r="I246" i="21"/>
  <c r="X246" i="21"/>
  <c r="P246" i="21"/>
  <c r="H246" i="21"/>
  <c r="W87" i="28"/>
  <c r="S87" i="28"/>
  <c r="O87" i="28"/>
  <c r="K87" i="28"/>
  <c r="G87" i="28"/>
  <c r="C87" i="28"/>
  <c r="V87" i="28"/>
  <c r="R87" i="28"/>
  <c r="N87" i="28"/>
  <c r="J87" i="28"/>
  <c r="F87" i="28"/>
  <c r="B87" i="28"/>
  <c r="Y87" i="28"/>
  <c r="Q87" i="28"/>
  <c r="I87" i="28"/>
  <c r="X87" i="28"/>
  <c r="P87" i="28"/>
  <c r="H87" i="28"/>
  <c r="U87" i="28"/>
  <c r="E87" i="28"/>
  <c r="M87" i="28"/>
  <c r="L87" i="28"/>
  <c r="T87" i="28"/>
  <c r="D87" i="28"/>
  <c r="Y119" i="28"/>
  <c r="U119" i="28"/>
  <c r="Q119" i="28"/>
  <c r="M119" i="28"/>
  <c r="I119" i="28"/>
  <c r="E119" i="28"/>
  <c r="X119" i="28"/>
  <c r="T119" i="28"/>
  <c r="P119" i="28"/>
  <c r="L119" i="28"/>
  <c r="H119" i="28"/>
  <c r="D119" i="28"/>
  <c r="S119" i="28"/>
  <c r="K119" i="28"/>
  <c r="C119" i="28"/>
  <c r="R119" i="28"/>
  <c r="J119" i="28"/>
  <c r="B119" i="28"/>
  <c r="O119" i="28"/>
  <c r="N119" i="28"/>
  <c r="G119" i="28"/>
  <c r="F119" i="28"/>
  <c r="W119" i="28"/>
  <c r="V119" i="28"/>
  <c r="W23" i="28"/>
  <c r="S23" i="28"/>
  <c r="O23" i="28"/>
  <c r="K23" i="28"/>
  <c r="G23" i="28"/>
  <c r="C23" i="28"/>
  <c r="V23" i="28"/>
  <c r="R23" i="28"/>
  <c r="N23" i="28"/>
  <c r="J23" i="28"/>
  <c r="F23" i="28"/>
  <c r="B23" i="28"/>
  <c r="Y23" i="28"/>
  <c r="Q23" i="28"/>
  <c r="I23" i="28"/>
  <c r="X23" i="28"/>
  <c r="P23" i="28"/>
  <c r="H23" i="28"/>
  <c r="U23" i="28"/>
  <c r="E23" i="28"/>
  <c r="T23" i="28"/>
  <c r="D23" i="28"/>
  <c r="M23" i="28"/>
  <c r="L23" i="28"/>
  <c r="W281" i="21"/>
  <c r="S281" i="21"/>
  <c r="O281" i="21"/>
  <c r="K281" i="21"/>
  <c r="G281" i="21"/>
  <c r="C281" i="21"/>
  <c r="V281" i="21"/>
  <c r="R281" i="21"/>
  <c r="N281" i="21"/>
  <c r="J281" i="21"/>
  <c r="F281" i="21"/>
  <c r="B281" i="21"/>
  <c r="U281" i="21"/>
  <c r="M281" i="21"/>
  <c r="E281" i="21"/>
  <c r="Y281" i="21"/>
  <c r="I281" i="21"/>
  <c r="T281" i="21"/>
  <c r="L281" i="21"/>
  <c r="D281" i="21"/>
  <c r="Q281" i="21"/>
  <c r="H281" i="21"/>
  <c r="X281" i="21"/>
  <c r="P281" i="21"/>
  <c r="A316" i="21"/>
  <c r="A282" i="21"/>
  <c r="A384" i="21"/>
  <c r="A350" i="21"/>
  <c r="A120" i="25"/>
  <c r="A56" i="28"/>
  <c r="A214" i="28"/>
  <c r="A152" i="28"/>
  <c r="A351" i="28"/>
  <c r="A248" i="28"/>
  <c r="A24" i="28"/>
  <c r="A385" i="28"/>
  <c r="A317" i="28"/>
  <c r="A88" i="28"/>
  <c r="A183" i="28"/>
  <c r="A283" i="28"/>
  <c r="A120" i="28"/>
  <c r="A213" i="21"/>
  <c r="A247" i="21"/>
  <c r="A181" i="21"/>
  <c r="A88" i="19"/>
  <c r="A56" i="19"/>
  <c r="A22" i="25"/>
  <c r="A88" i="25"/>
  <c r="A24" i="21"/>
  <c r="A86" i="21"/>
  <c r="A23" i="19"/>
  <c r="A150" i="21"/>
  <c r="A54" i="21"/>
  <c r="A55" i="25"/>
  <c r="A120" i="19"/>
  <c r="A118" i="21"/>
  <c r="Y118" i="21" l="1"/>
  <c r="U118" i="21"/>
  <c r="Q118" i="21"/>
  <c r="M118" i="21"/>
  <c r="I118" i="21"/>
  <c r="E118" i="21"/>
  <c r="X118" i="21"/>
  <c r="T118" i="21"/>
  <c r="P118" i="21"/>
  <c r="L118" i="21"/>
  <c r="H118" i="21"/>
  <c r="D118" i="21"/>
  <c r="S118" i="21"/>
  <c r="K118" i="21"/>
  <c r="C118" i="21"/>
  <c r="R118" i="21"/>
  <c r="J118" i="21"/>
  <c r="B118" i="21"/>
  <c r="W118" i="21"/>
  <c r="G118" i="21"/>
  <c r="V118" i="21"/>
  <c r="F118" i="21"/>
  <c r="O118" i="21"/>
  <c r="N118" i="21"/>
  <c r="W150" i="21"/>
  <c r="S150" i="21"/>
  <c r="O150" i="21"/>
  <c r="K150" i="21"/>
  <c r="G150" i="21"/>
  <c r="C150" i="21"/>
  <c r="V150" i="21"/>
  <c r="R150" i="21"/>
  <c r="N150" i="21"/>
  <c r="J150" i="21"/>
  <c r="F150" i="21"/>
  <c r="B150" i="21"/>
  <c r="Y150" i="21"/>
  <c r="Q150" i="21"/>
  <c r="I150" i="21"/>
  <c r="U150" i="21"/>
  <c r="M150" i="21"/>
  <c r="E150" i="21"/>
  <c r="P150" i="21"/>
  <c r="X150" i="21"/>
  <c r="H150" i="21"/>
  <c r="T150" i="21"/>
  <c r="L150" i="21"/>
  <c r="D150" i="21"/>
  <c r="V88" i="25"/>
  <c r="R88" i="25"/>
  <c r="N88" i="25"/>
  <c r="J88" i="25"/>
  <c r="F88" i="25"/>
  <c r="B88" i="25"/>
  <c r="Y88" i="25"/>
  <c r="U88" i="25"/>
  <c r="Q88" i="25"/>
  <c r="M88" i="25"/>
  <c r="I88" i="25"/>
  <c r="E88" i="25"/>
  <c r="X88" i="25"/>
  <c r="P88" i="25"/>
  <c r="H88" i="25"/>
  <c r="W88" i="25"/>
  <c r="O88" i="25"/>
  <c r="G88" i="25"/>
  <c r="L88" i="25"/>
  <c r="K88" i="25"/>
  <c r="T88" i="25"/>
  <c r="S88" i="25"/>
  <c r="D88" i="25"/>
  <c r="C88" i="25"/>
  <c r="V181" i="21"/>
  <c r="R181" i="21"/>
  <c r="N181" i="21"/>
  <c r="J181" i="21"/>
  <c r="F181" i="21"/>
  <c r="B181" i="21"/>
  <c r="X181" i="21"/>
  <c r="T181" i="21"/>
  <c r="P181" i="21"/>
  <c r="L181" i="21"/>
  <c r="H181" i="21"/>
  <c r="D181" i="21"/>
  <c r="U181" i="21"/>
  <c r="M181" i="21"/>
  <c r="E181" i="21"/>
  <c r="Y181" i="21"/>
  <c r="Q181" i="21"/>
  <c r="I181" i="21"/>
  <c r="K181" i="21"/>
  <c r="W181" i="21"/>
  <c r="G181" i="21"/>
  <c r="C181" i="21"/>
  <c r="S181" i="21"/>
  <c r="O181" i="21"/>
  <c r="W283" i="28"/>
  <c r="S283" i="28"/>
  <c r="O283" i="28"/>
  <c r="K283" i="28"/>
  <c r="G283" i="28"/>
  <c r="C283" i="28"/>
  <c r="V283" i="28"/>
  <c r="R283" i="28"/>
  <c r="N283" i="28"/>
  <c r="J283" i="28"/>
  <c r="F283" i="28"/>
  <c r="B283" i="28"/>
  <c r="U283" i="28"/>
  <c r="M283" i="28"/>
  <c r="E283" i="28"/>
  <c r="Y283" i="28"/>
  <c r="I283" i="28"/>
  <c r="P283" i="28"/>
  <c r="T283" i="28"/>
  <c r="L283" i="28"/>
  <c r="D283" i="28"/>
  <c r="Q283" i="28"/>
  <c r="X283" i="28"/>
  <c r="H283"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52" i="28"/>
  <c r="U152" i="28"/>
  <c r="Q152" i="28"/>
  <c r="M152" i="28"/>
  <c r="I152" i="28"/>
  <c r="E152" i="28"/>
  <c r="W152" i="28"/>
  <c r="S152" i="28"/>
  <c r="O152" i="28"/>
  <c r="K152" i="28"/>
  <c r="G152" i="28"/>
  <c r="C152" i="28"/>
  <c r="T152" i="28"/>
  <c r="L152" i="28"/>
  <c r="D152" i="28"/>
  <c r="R152" i="28"/>
  <c r="J152" i="28"/>
  <c r="B152" i="28"/>
  <c r="P152" i="28"/>
  <c r="X152" i="28"/>
  <c r="H152" i="28"/>
  <c r="N152" i="28"/>
  <c r="V152" i="28"/>
  <c r="F152" i="28"/>
  <c r="W350" i="21"/>
  <c r="S350" i="21"/>
  <c r="O350" i="21"/>
  <c r="K350" i="21"/>
  <c r="G350" i="21"/>
  <c r="C350" i="21"/>
  <c r="V350" i="21"/>
  <c r="R350" i="21"/>
  <c r="N350" i="21"/>
  <c r="J350" i="21"/>
  <c r="F350" i="21"/>
  <c r="B350" i="21"/>
  <c r="U350" i="21"/>
  <c r="M350" i="21"/>
  <c r="E350" i="21"/>
  <c r="Y350" i="21"/>
  <c r="P350" i="21"/>
  <c r="T350" i="21"/>
  <c r="L350" i="21"/>
  <c r="D350" i="21"/>
  <c r="Q350" i="21"/>
  <c r="I350" i="21"/>
  <c r="X350" i="21"/>
  <c r="H350" i="21"/>
  <c r="V120" i="19"/>
  <c r="R120" i="19"/>
  <c r="N120" i="19"/>
  <c r="J120" i="19"/>
  <c r="F120" i="19"/>
  <c r="B120" i="19"/>
  <c r="X120" i="19"/>
  <c r="T120" i="19"/>
  <c r="P120" i="19"/>
  <c r="L120" i="19"/>
  <c r="H120" i="19"/>
  <c r="D120" i="19"/>
  <c r="Y120" i="19"/>
  <c r="Q120" i="19"/>
  <c r="I120" i="19"/>
  <c r="U120" i="19"/>
  <c r="M120" i="19"/>
  <c r="E120" i="19"/>
  <c r="S120" i="19"/>
  <c r="C120" i="19"/>
  <c r="O120" i="19"/>
  <c r="K120" i="19"/>
  <c r="W120" i="19"/>
  <c r="G120"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47" i="21"/>
  <c r="S247" i="21"/>
  <c r="O247" i="21"/>
  <c r="K247" i="21"/>
  <c r="G247" i="21"/>
  <c r="C247" i="21"/>
  <c r="V247" i="21"/>
  <c r="R247" i="21"/>
  <c r="N247" i="21"/>
  <c r="J247" i="21"/>
  <c r="F247" i="21"/>
  <c r="B247" i="21"/>
  <c r="U247" i="21"/>
  <c r="M247" i="21"/>
  <c r="E247" i="21"/>
  <c r="Y247" i="21"/>
  <c r="I247" i="21"/>
  <c r="T247" i="21"/>
  <c r="L247" i="21"/>
  <c r="D247" i="21"/>
  <c r="Q247" i="21"/>
  <c r="H247" i="21"/>
  <c r="X247" i="21"/>
  <c r="P247" i="21"/>
  <c r="V183" i="28"/>
  <c r="R183" i="28"/>
  <c r="N183" i="28"/>
  <c r="J183" i="28"/>
  <c r="F183" i="28"/>
  <c r="B183" i="28"/>
  <c r="U183" i="28"/>
  <c r="P183" i="28"/>
  <c r="K183" i="28"/>
  <c r="E183" i="28"/>
  <c r="Y183" i="28"/>
  <c r="T183" i="28"/>
  <c r="O183" i="28"/>
  <c r="I183" i="28"/>
  <c r="D183" i="28"/>
  <c r="X183" i="28"/>
  <c r="M183" i="28"/>
  <c r="C183" i="28"/>
  <c r="W183" i="28"/>
  <c r="L183" i="28"/>
  <c r="S183" i="28"/>
  <c r="H183" i="28"/>
  <c r="Q183" i="28"/>
  <c r="G183" i="28"/>
  <c r="W24" i="28"/>
  <c r="S24" i="28"/>
  <c r="O24" i="28"/>
  <c r="K24" i="28"/>
  <c r="G24" i="28"/>
  <c r="C24" i="28"/>
  <c r="V24" i="28"/>
  <c r="R24" i="28"/>
  <c r="N24" i="28"/>
  <c r="J24" i="28"/>
  <c r="F24" i="28"/>
  <c r="B24" i="28"/>
  <c r="Y24" i="28"/>
  <c r="Q24" i="28"/>
  <c r="I24" i="28"/>
  <c r="X24" i="28"/>
  <c r="P24" i="28"/>
  <c r="H24" i="28"/>
  <c r="M24" i="28"/>
  <c r="E24" i="28"/>
  <c r="T24" i="28"/>
  <c r="L24" i="28"/>
  <c r="U24" i="28"/>
  <c r="D24" i="28"/>
  <c r="W214" i="28"/>
  <c r="S214" i="28"/>
  <c r="O214" i="28"/>
  <c r="K214" i="28"/>
  <c r="G214" i="28"/>
  <c r="C214" i="28"/>
  <c r="V214" i="28"/>
  <c r="R214" i="28"/>
  <c r="N214" i="28"/>
  <c r="J214" i="28"/>
  <c r="F214" i="28"/>
  <c r="B214" i="28"/>
  <c r="U214" i="28"/>
  <c r="M214" i="28"/>
  <c r="E214" i="28"/>
  <c r="Y214" i="28"/>
  <c r="I214" i="28"/>
  <c r="X214" i="28"/>
  <c r="H214" i="28"/>
  <c r="T214" i="28"/>
  <c r="L214" i="28"/>
  <c r="D214" i="28"/>
  <c r="Q214" i="28"/>
  <c r="P214" i="28"/>
  <c r="W384" i="21"/>
  <c r="S384" i="21"/>
  <c r="O384" i="21"/>
  <c r="K384" i="21"/>
  <c r="G384" i="21"/>
  <c r="C384" i="21"/>
  <c r="V384" i="21"/>
  <c r="R384" i="21"/>
  <c r="N384" i="21"/>
  <c r="J384" i="21"/>
  <c r="F384" i="21"/>
  <c r="B384" i="21"/>
  <c r="U384" i="21"/>
  <c r="M384" i="21"/>
  <c r="E384" i="21"/>
  <c r="Q384" i="21"/>
  <c r="P384" i="21"/>
  <c r="T384" i="21"/>
  <c r="L384" i="21"/>
  <c r="D384" i="21"/>
  <c r="Y384" i="21"/>
  <c r="I384" i="21"/>
  <c r="X384" i="21"/>
  <c r="H384" i="21"/>
  <c r="V55" i="25"/>
  <c r="R55" i="25"/>
  <c r="N55" i="25"/>
  <c r="J55" i="25"/>
  <c r="F55" i="25"/>
  <c r="B55" i="25"/>
  <c r="Y55" i="25"/>
  <c r="U55" i="25"/>
  <c r="Q55" i="25"/>
  <c r="M55" i="25"/>
  <c r="I55" i="25"/>
  <c r="E55" i="25"/>
  <c r="X55" i="25"/>
  <c r="P55" i="25"/>
  <c r="H55" i="25"/>
  <c r="W55" i="25"/>
  <c r="O55" i="25"/>
  <c r="G55" i="25"/>
  <c r="T55" i="25"/>
  <c r="D55" i="25"/>
  <c r="S55" i="25"/>
  <c r="C55" i="25"/>
  <c r="L55" i="25"/>
  <c r="K55" i="25"/>
  <c r="Y86" i="21"/>
  <c r="U86" i="21"/>
  <c r="Q86" i="21"/>
  <c r="M86" i="21"/>
  <c r="I86" i="21"/>
  <c r="E86" i="21"/>
  <c r="X86" i="21"/>
  <c r="T86" i="21"/>
  <c r="P86" i="21"/>
  <c r="L86" i="21"/>
  <c r="H86" i="21"/>
  <c r="D86" i="21"/>
  <c r="S86" i="21"/>
  <c r="K86" i="21"/>
  <c r="C86" i="21"/>
  <c r="R86" i="21"/>
  <c r="J86" i="21"/>
  <c r="B86" i="21"/>
  <c r="W86" i="21"/>
  <c r="G86" i="21"/>
  <c r="V86" i="21"/>
  <c r="F86" i="21"/>
  <c r="O86" i="21"/>
  <c r="N86" i="21"/>
  <c r="X56" i="19"/>
  <c r="T56" i="19"/>
  <c r="P56" i="19"/>
  <c r="L56" i="19"/>
  <c r="H56" i="19"/>
  <c r="D56" i="19"/>
  <c r="V56" i="19"/>
  <c r="R56" i="19"/>
  <c r="N56" i="19"/>
  <c r="J56" i="19"/>
  <c r="F56" i="19"/>
  <c r="B56" i="19"/>
  <c r="Y56" i="19"/>
  <c r="Q56" i="19"/>
  <c r="I56" i="19"/>
  <c r="W56" i="19"/>
  <c r="O56" i="19"/>
  <c r="G56" i="19"/>
  <c r="U56" i="19"/>
  <c r="M56" i="19"/>
  <c r="E56" i="19"/>
  <c r="S56" i="19"/>
  <c r="K56" i="19"/>
  <c r="C56" i="19"/>
  <c r="W213" i="21"/>
  <c r="S213" i="21"/>
  <c r="O213" i="21"/>
  <c r="K213" i="21"/>
  <c r="G213" i="21"/>
  <c r="C213" i="21"/>
  <c r="Y213" i="21"/>
  <c r="Q213" i="21"/>
  <c r="I213" i="21"/>
  <c r="V213" i="21"/>
  <c r="R213" i="21"/>
  <c r="N213" i="21"/>
  <c r="J213" i="21"/>
  <c r="F213" i="21"/>
  <c r="B213" i="21"/>
  <c r="U213" i="21"/>
  <c r="M213" i="21"/>
  <c r="E213" i="21"/>
  <c r="T213" i="21"/>
  <c r="D213" i="21"/>
  <c r="P213" i="21"/>
  <c r="L213" i="21"/>
  <c r="X213" i="21"/>
  <c r="H213" i="21"/>
  <c r="W88" i="28"/>
  <c r="S88" i="28"/>
  <c r="O88" i="28"/>
  <c r="K88" i="28"/>
  <c r="G88" i="28"/>
  <c r="C88" i="28"/>
  <c r="V88" i="28"/>
  <c r="R88" i="28"/>
  <c r="N88" i="28"/>
  <c r="J88" i="28"/>
  <c r="F88" i="28"/>
  <c r="B88" i="28"/>
  <c r="Y88" i="28"/>
  <c r="Q88" i="28"/>
  <c r="I88" i="28"/>
  <c r="X88" i="28"/>
  <c r="P88" i="28"/>
  <c r="H88" i="28"/>
  <c r="M88" i="28"/>
  <c r="U88" i="28"/>
  <c r="D88" i="28"/>
  <c r="L88" i="28"/>
  <c r="E88" i="28"/>
  <c r="T88"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56" i="28"/>
  <c r="S56" i="28"/>
  <c r="O56" i="28"/>
  <c r="K56" i="28"/>
  <c r="G56" i="28"/>
  <c r="C56" i="28"/>
  <c r="V56" i="28"/>
  <c r="R56" i="28"/>
  <c r="N56" i="28"/>
  <c r="J56" i="28"/>
  <c r="F56" i="28"/>
  <c r="B56" i="28"/>
  <c r="Y56" i="28"/>
  <c r="Q56" i="28"/>
  <c r="I56" i="28"/>
  <c r="X56" i="28"/>
  <c r="P56" i="28"/>
  <c r="H56" i="28"/>
  <c r="M56" i="28"/>
  <c r="U56" i="28"/>
  <c r="E56" i="28"/>
  <c r="T56" i="28"/>
  <c r="D56" i="28"/>
  <c r="L56" i="28"/>
  <c r="W282" i="21"/>
  <c r="S282" i="21"/>
  <c r="O282" i="21"/>
  <c r="K282" i="21"/>
  <c r="G282" i="21"/>
  <c r="C282" i="21"/>
  <c r="V282" i="21"/>
  <c r="R282" i="21"/>
  <c r="N282" i="21"/>
  <c r="J282" i="21"/>
  <c r="F282" i="21"/>
  <c r="B282" i="21"/>
  <c r="U282" i="21"/>
  <c r="M282" i="21"/>
  <c r="E282" i="21"/>
  <c r="Q282" i="21"/>
  <c r="T282" i="21"/>
  <c r="L282" i="21"/>
  <c r="D282" i="21"/>
  <c r="Y282" i="21"/>
  <c r="I282" i="21"/>
  <c r="P282" i="21"/>
  <c r="H282" i="21"/>
  <c r="X282" i="21"/>
  <c r="Y54" i="21"/>
  <c r="U54" i="21"/>
  <c r="Q54" i="21"/>
  <c r="M54" i="21"/>
  <c r="I54" i="21"/>
  <c r="E54" i="21"/>
  <c r="X54" i="21"/>
  <c r="T54" i="21"/>
  <c r="P54" i="21"/>
  <c r="L54" i="21"/>
  <c r="H54" i="21"/>
  <c r="D54" i="21"/>
  <c r="S54" i="21"/>
  <c r="K54" i="21"/>
  <c r="C54" i="21"/>
  <c r="R54" i="21"/>
  <c r="J54" i="21"/>
  <c r="B54" i="21"/>
  <c r="W54" i="21"/>
  <c r="G54" i="21"/>
  <c r="V54" i="21"/>
  <c r="F54" i="21"/>
  <c r="O54" i="21"/>
  <c r="N54" i="21"/>
  <c r="Y24" i="21"/>
  <c r="U24" i="21"/>
  <c r="Q24" i="21"/>
  <c r="M24" i="21"/>
  <c r="I24" i="21"/>
  <c r="E24" i="21"/>
  <c r="X24" i="21"/>
  <c r="T24" i="21"/>
  <c r="P24" i="21"/>
  <c r="L24" i="21"/>
  <c r="H24" i="21"/>
  <c r="D24" i="21"/>
  <c r="S24" i="21"/>
  <c r="K24" i="21"/>
  <c r="C24" i="21"/>
  <c r="R24" i="21"/>
  <c r="J24" i="21"/>
  <c r="B24" i="21"/>
  <c r="W24" i="21"/>
  <c r="G24" i="21"/>
  <c r="V24" i="21"/>
  <c r="F24" i="21"/>
  <c r="N24" i="21"/>
  <c r="O24" i="21"/>
  <c r="X88" i="19"/>
  <c r="T88" i="19"/>
  <c r="P88" i="19"/>
  <c r="L88" i="19"/>
  <c r="H88" i="19"/>
  <c r="D88" i="19"/>
  <c r="V88" i="19"/>
  <c r="R88" i="19"/>
  <c r="N88" i="19"/>
  <c r="J88" i="19"/>
  <c r="F88" i="19"/>
  <c r="B88" i="19"/>
  <c r="Y88" i="19"/>
  <c r="Q88" i="19"/>
  <c r="I88" i="19"/>
  <c r="W88" i="19"/>
  <c r="O88" i="19"/>
  <c r="G88" i="19"/>
  <c r="U88" i="19"/>
  <c r="M88" i="19"/>
  <c r="E88" i="19"/>
  <c r="S88" i="19"/>
  <c r="K88" i="19"/>
  <c r="C88" i="19"/>
  <c r="Y120" i="28"/>
  <c r="U120" i="28"/>
  <c r="Q120" i="28"/>
  <c r="M120" i="28"/>
  <c r="I120" i="28"/>
  <c r="E120" i="28"/>
  <c r="X120" i="28"/>
  <c r="T120" i="28"/>
  <c r="P120" i="28"/>
  <c r="L120" i="28"/>
  <c r="H120" i="28"/>
  <c r="D120" i="28"/>
  <c r="S120" i="28"/>
  <c r="K120" i="28"/>
  <c r="C120" i="28"/>
  <c r="R120" i="28"/>
  <c r="J120" i="28"/>
  <c r="B120" i="28"/>
  <c r="W120" i="28"/>
  <c r="G120" i="28"/>
  <c r="V120" i="28"/>
  <c r="F120" i="28"/>
  <c r="O120" i="28"/>
  <c r="N120" i="28"/>
  <c r="W317" i="28"/>
  <c r="S317" i="28"/>
  <c r="O317" i="28"/>
  <c r="K317" i="28"/>
  <c r="G317" i="28"/>
  <c r="C317" i="28"/>
  <c r="V317" i="28"/>
  <c r="R317" i="28"/>
  <c r="N317" i="28"/>
  <c r="J317" i="28"/>
  <c r="F317" i="28"/>
  <c r="B317" i="28"/>
  <c r="U317" i="28"/>
  <c r="M317" i="28"/>
  <c r="E317" i="28"/>
  <c r="Y317" i="28"/>
  <c r="I317" i="28"/>
  <c r="P317" i="28"/>
  <c r="T317" i="28"/>
  <c r="L317" i="28"/>
  <c r="D317" i="28"/>
  <c r="Q317" i="28"/>
  <c r="X317" i="28"/>
  <c r="H317"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A121" i="25"/>
  <c r="V120" i="25"/>
  <c r="R120" i="25"/>
  <c r="N120" i="25"/>
  <c r="J120" i="25"/>
  <c r="F120" i="25"/>
  <c r="B120" i="25"/>
  <c r="Y120" i="25"/>
  <c r="U120" i="25"/>
  <c r="Q120" i="25"/>
  <c r="M120" i="25"/>
  <c r="I120" i="25"/>
  <c r="E120" i="25"/>
  <c r="X120" i="25"/>
  <c r="P120" i="25"/>
  <c r="H120" i="25"/>
  <c r="W120" i="25"/>
  <c r="O120" i="25"/>
  <c r="G120" i="25"/>
  <c r="L120" i="25"/>
  <c r="K120" i="25"/>
  <c r="D120" i="25"/>
  <c r="C120" i="25"/>
  <c r="T120" i="25"/>
  <c r="S120" i="25"/>
  <c r="W316" i="21"/>
  <c r="S316" i="21"/>
  <c r="O316" i="21"/>
  <c r="K316" i="21"/>
  <c r="G316" i="21"/>
  <c r="C316" i="21"/>
  <c r="V316" i="21"/>
  <c r="R316" i="21"/>
  <c r="N316" i="21"/>
  <c r="J316" i="21"/>
  <c r="F316" i="21"/>
  <c r="B316" i="21"/>
  <c r="U316" i="21"/>
  <c r="M316" i="21"/>
  <c r="E316" i="21"/>
  <c r="Q316" i="21"/>
  <c r="X316" i="21"/>
  <c r="H316" i="21"/>
  <c r="T316" i="21"/>
  <c r="L316" i="21"/>
  <c r="D316" i="21"/>
  <c r="Y316" i="21"/>
  <c r="I316" i="21"/>
  <c r="P316" i="21"/>
  <c r="A351" i="21"/>
  <c r="A385" i="21"/>
  <c r="A283" i="21"/>
  <c r="A317" i="21"/>
  <c r="A122" i="25"/>
  <c r="A25" i="28"/>
  <c r="A284" i="28"/>
  <c r="A89" i="28"/>
  <c r="A215" i="28"/>
  <c r="A184" i="28"/>
  <c r="A318" i="28"/>
  <c r="A153" i="28"/>
  <c r="A121" i="28"/>
  <c r="A386" i="28"/>
  <c r="A249" i="28"/>
  <c r="A352" i="28"/>
  <c r="A57" i="28"/>
  <c r="A248" i="21"/>
  <c r="A214" i="21"/>
  <c r="A182" i="21"/>
  <c r="A89" i="19"/>
  <c r="A57" i="19"/>
  <c r="A119" i="21"/>
  <c r="A56" i="25"/>
  <c r="A55" i="21"/>
  <c r="A89" i="25"/>
  <c r="A121" i="19"/>
  <c r="A87" i="21"/>
  <c r="A25" i="21"/>
  <c r="A23" i="25"/>
  <c r="A151"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89" i="25"/>
  <c r="R89" i="25"/>
  <c r="N89" i="25"/>
  <c r="J89" i="25"/>
  <c r="F89" i="25"/>
  <c r="B89" i="25"/>
  <c r="Y89" i="25"/>
  <c r="U89" i="25"/>
  <c r="Q89" i="25"/>
  <c r="M89" i="25"/>
  <c r="I89" i="25"/>
  <c r="E89" i="25"/>
  <c r="X89" i="25"/>
  <c r="P89" i="25"/>
  <c r="H89" i="25"/>
  <c r="W89" i="25"/>
  <c r="O89" i="25"/>
  <c r="G89" i="25"/>
  <c r="T89" i="25"/>
  <c r="D89" i="25"/>
  <c r="S89" i="25"/>
  <c r="C89" i="25"/>
  <c r="K89" i="25"/>
  <c r="L89" i="25"/>
  <c r="X57" i="19"/>
  <c r="T57" i="19"/>
  <c r="P57" i="19"/>
  <c r="L57" i="19"/>
  <c r="H57" i="19"/>
  <c r="D57" i="19"/>
  <c r="V57" i="19"/>
  <c r="R57" i="19"/>
  <c r="N57" i="19"/>
  <c r="J57" i="19"/>
  <c r="F57" i="19"/>
  <c r="B57" i="19"/>
  <c r="Y57" i="19"/>
  <c r="Q57" i="19"/>
  <c r="I57" i="19"/>
  <c r="W57" i="19"/>
  <c r="O57" i="19"/>
  <c r="G57" i="19"/>
  <c r="U57" i="19"/>
  <c r="M57" i="19"/>
  <c r="E57" i="19"/>
  <c r="S57" i="19"/>
  <c r="K57" i="19"/>
  <c r="C57" i="19"/>
  <c r="W248" i="21"/>
  <c r="S248" i="21"/>
  <c r="O248" i="21"/>
  <c r="K248" i="21"/>
  <c r="G248" i="21"/>
  <c r="C248" i="21"/>
  <c r="V248" i="21"/>
  <c r="R248" i="21"/>
  <c r="N248" i="21"/>
  <c r="J248" i="21"/>
  <c r="F248" i="21"/>
  <c r="B248" i="21"/>
  <c r="U248" i="21"/>
  <c r="M248" i="21"/>
  <c r="E248" i="21"/>
  <c r="Q248" i="21"/>
  <c r="T248" i="21"/>
  <c r="L248" i="21"/>
  <c r="D248" i="21"/>
  <c r="Y248" i="21"/>
  <c r="I248" i="21"/>
  <c r="H248" i="21"/>
  <c r="X248" i="21"/>
  <c r="P248" i="21"/>
  <c r="W386" i="28"/>
  <c r="S386" i="28"/>
  <c r="O386" i="28"/>
  <c r="K386" i="28"/>
  <c r="G386" i="28"/>
  <c r="C386" i="28"/>
  <c r="V386" i="28"/>
  <c r="R386" i="28"/>
  <c r="N386" i="28"/>
  <c r="J386" i="28"/>
  <c r="F386" i="28"/>
  <c r="B386" i="28"/>
  <c r="U386" i="28"/>
  <c r="M386" i="28"/>
  <c r="E386" i="28"/>
  <c r="Q386" i="28"/>
  <c r="X386" i="28"/>
  <c r="H386" i="28"/>
  <c r="T386" i="28"/>
  <c r="L386" i="28"/>
  <c r="D386" i="28"/>
  <c r="Y386" i="28"/>
  <c r="I386" i="28"/>
  <c r="P386" i="28"/>
  <c r="V184" i="28"/>
  <c r="R184" i="28"/>
  <c r="N184" i="28"/>
  <c r="J184" i="28"/>
  <c r="F184" i="28"/>
  <c r="B184" i="28"/>
  <c r="Y184" i="28"/>
  <c r="T184" i="28"/>
  <c r="O184" i="28"/>
  <c r="U184" i="28"/>
  <c r="M184" i="28"/>
  <c r="H184" i="28"/>
  <c r="C184" i="28"/>
  <c r="S184" i="28"/>
  <c r="L184" i="28"/>
  <c r="G184" i="28"/>
  <c r="X184" i="28"/>
  <c r="K184" i="28"/>
  <c r="W184" i="28"/>
  <c r="I184" i="28"/>
  <c r="Q184" i="28"/>
  <c r="E184" i="28"/>
  <c r="P184" i="28"/>
  <c r="D184" i="28"/>
  <c r="W25" i="28"/>
  <c r="S25" i="28"/>
  <c r="O25" i="28"/>
  <c r="K25" i="28"/>
  <c r="G25" i="28"/>
  <c r="C25" i="28"/>
  <c r="V25" i="28"/>
  <c r="R25" i="28"/>
  <c r="N25" i="28"/>
  <c r="J25" i="28"/>
  <c r="F25" i="28"/>
  <c r="B25" i="28"/>
  <c r="Y25" i="28"/>
  <c r="Q25" i="28"/>
  <c r="I25" i="28"/>
  <c r="X25" i="28"/>
  <c r="P25" i="28"/>
  <c r="H25" i="28"/>
  <c r="U25" i="28"/>
  <c r="E25" i="28"/>
  <c r="M25" i="28"/>
  <c r="T25" i="28"/>
  <c r="D25" i="28"/>
  <c r="L25" i="28"/>
  <c r="W385" i="21"/>
  <c r="S385" i="21"/>
  <c r="O385" i="21"/>
  <c r="K385" i="21"/>
  <c r="G385" i="21"/>
  <c r="C385" i="21"/>
  <c r="V385" i="21"/>
  <c r="R385" i="21"/>
  <c r="N385" i="21"/>
  <c r="J385" i="21"/>
  <c r="F385" i="21"/>
  <c r="B385" i="21"/>
  <c r="U385" i="21"/>
  <c r="M385" i="21"/>
  <c r="E385" i="21"/>
  <c r="Y385" i="21"/>
  <c r="I385" i="21"/>
  <c r="X385" i="21"/>
  <c r="H385" i="21"/>
  <c r="T385" i="21"/>
  <c r="L385" i="21"/>
  <c r="D385" i="21"/>
  <c r="Q385" i="21"/>
  <c r="P385" i="21"/>
  <c r="X24" i="19"/>
  <c r="T24" i="19"/>
  <c r="P24" i="19"/>
  <c r="L24" i="19"/>
  <c r="H24" i="19"/>
  <c r="D24" i="19"/>
  <c r="V24" i="19"/>
  <c r="R24" i="19"/>
  <c r="N24" i="19"/>
  <c r="J24" i="19"/>
  <c r="F24" i="19"/>
  <c r="B24" i="19"/>
  <c r="Y24" i="19"/>
  <c r="Q24" i="19"/>
  <c r="I24" i="19"/>
  <c r="U24" i="19"/>
  <c r="M24" i="19"/>
  <c r="E24" i="19"/>
  <c r="S24" i="19"/>
  <c r="K24" i="19"/>
  <c r="C24" i="19"/>
  <c r="G24" i="19"/>
  <c r="W24" i="19"/>
  <c r="O24" i="19"/>
  <c r="Y87" i="21"/>
  <c r="U87" i="21"/>
  <c r="Q87" i="21"/>
  <c r="M87" i="21"/>
  <c r="I87" i="21"/>
  <c r="E87" i="21"/>
  <c r="X87" i="21"/>
  <c r="T87" i="21"/>
  <c r="P87" i="21"/>
  <c r="L87" i="21"/>
  <c r="H87" i="21"/>
  <c r="D87" i="21"/>
  <c r="S87" i="21"/>
  <c r="K87" i="21"/>
  <c r="C87" i="21"/>
  <c r="R87" i="21"/>
  <c r="J87" i="21"/>
  <c r="B87" i="21"/>
  <c r="O87" i="21"/>
  <c r="N87" i="21"/>
  <c r="W87" i="21"/>
  <c r="G87" i="21"/>
  <c r="V87" i="21"/>
  <c r="F87" i="21"/>
  <c r="V56" i="25"/>
  <c r="R56" i="25"/>
  <c r="N56" i="25"/>
  <c r="J56" i="25"/>
  <c r="F56" i="25"/>
  <c r="B56" i="25"/>
  <c r="Y56" i="25"/>
  <c r="U56" i="25"/>
  <c r="Q56" i="25"/>
  <c r="M56" i="25"/>
  <c r="I56" i="25"/>
  <c r="E56" i="25"/>
  <c r="X56" i="25"/>
  <c r="P56" i="25"/>
  <c r="H56" i="25"/>
  <c r="W56" i="25"/>
  <c r="O56" i="25"/>
  <c r="G56" i="25"/>
  <c r="L56" i="25"/>
  <c r="K56" i="25"/>
  <c r="D56" i="25"/>
  <c r="C56" i="25"/>
  <c r="T56" i="25"/>
  <c r="S56" i="25"/>
  <c r="V182" i="21"/>
  <c r="R182" i="21"/>
  <c r="N182" i="21"/>
  <c r="J182" i="21"/>
  <c r="F182" i="21"/>
  <c r="B182" i="21"/>
  <c r="X182" i="21"/>
  <c r="T182" i="21"/>
  <c r="P182" i="21"/>
  <c r="L182" i="21"/>
  <c r="H182" i="21"/>
  <c r="D182" i="21"/>
  <c r="U182" i="21"/>
  <c r="M182" i="21"/>
  <c r="E182" i="21"/>
  <c r="Y182" i="21"/>
  <c r="Q182" i="21"/>
  <c r="I182" i="21"/>
  <c r="S182" i="21"/>
  <c r="C182" i="21"/>
  <c r="O182" i="21"/>
  <c r="K182" i="21"/>
  <c r="W182" i="21"/>
  <c r="G182" i="21"/>
  <c r="W352" i="28"/>
  <c r="S352" i="28"/>
  <c r="O352" i="28"/>
  <c r="K352" i="28"/>
  <c r="G352" i="28"/>
  <c r="C352" i="28"/>
  <c r="V352" i="28"/>
  <c r="R352" i="28"/>
  <c r="N352" i="28"/>
  <c r="J352" i="28"/>
  <c r="F352" i="28"/>
  <c r="B352" i="28"/>
  <c r="U352" i="28"/>
  <c r="M352" i="28"/>
  <c r="E352" i="28"/>
  <c r="Y352" i="28"/>
  <c r="I352" i="28"/>
  <c r="P352" i="28"/>
  <c r="T352" i="28"/>
  <c r="L352" i="28"/>
  <c r="D352" i="28"/>
  <c r="Q352" i="28"/>
  <c r="X352" i="28"/>
  <c r="H352" i="28"/>
  <c r="Y153" i="28"/>
  <c r="U153" i="28"/>
  <c r="Q153" i="28"/>
  <c r="M153" i="28"/>
  <c r="I153" i="28"/>
  <c r="E153" i="28"/>
  <c r="W153" i="28"/>
  <c r="S153" i="28"/>
  <c r="O153" i="28"/>
  <c r="K153" i="28"/>
  <c r="G153" i="28"/>
  <c r="C153" i="28"/>
  <c r="T153" i="28"/>
  <c r="L153" i="28"/>
  <c r="D153" i="28"/>
  <c r="R153" i="28"/>
  <c r="J153" i="28"/>
  <c r="B153" i="28"/>
  <c r="X153" i="28"/>
  <c r="H153" i="28"/>
  <c r="P153" i="28"/>
  <c r="V153" i="28"/>
  <c r="F153" i="28"/>
  <c r="N153" i="28"/>
  <c r="W89" i="28"/>
  <c r="S89" i="28"/>
  <c r="O89" i="28"/>
  <c r="K89" i="28"/>
  <c r="G89" i="28"/>
  <c r="C89" i="28"/>
  <c r="V89" i="28"/>
  <c r="R89" i="28"/>
  <c r="N89" i="28"/>
  <c r="J89" i="28"/>
  <c r="F89" i="28"/>
  <c r="B89" i="28"/>
  <c r="Y89" i="28"/>
  <c r="Q89" i="28"/>
  <c r="I89" i="28"/>
  <c r="X89" i="28"/>
  <c r="P89" i="28"/>
  <c r="H89" i="28"/>
  <c r="U89" i="28"/>
  <c r="E89" i="28"/>
  <c r="L89" i="28"/>
  <c r="T89" i="28"/>
  <c r="D89" i="28"/>
  <c r="M89" i="28"/>
  <c r="W317" i="21"/>
  <c r="S317" i="21"/>
  <c r="O317" i="21"/>
  <c r="K317" i="21"/>
  <c r="G317" i="21"/>
  <c r="C317" i="21"/>
  <c r="V317" i="21"/>
  <c r="R317" i="21"/>
  <c r="N317" i="21"/>
  <c r="J317" i="21"/>
  <c r="F317" i="21"/>
  <c r="B317" i="21"/>
  <c r="U317" i="21"/>
  <c r="M317" i="21"/>
  <c r="E317" i="21"/>
  <c r="Y317" i="21"/>
  <c r="I317" i="21"/>
  <c r="P317" i="21"/>
  <c r="T317" i="21"/>
  <c r="L317" i="21"/>
  <c r="D317" i="21"/>
  <c r="Q317" i="21"/>
  <c r="X317" i="21"/>
  <c r="H317" i="21"/>
  <c r="W151" i="21"/>
  <c r="S151" i="21"/>
  <c r="O151" i="21"/>
  <c r="K151" i="21"/>
  <c r="G151" i="21"/>
  <c r="C151" i="21"/>
  <c r="V151" i="21"/>
  <c r="R151" i="21"/>
  <c r="N151" i="21"/>
  <c r="J151" i="21"/>
  <c r="F151" i="21"/>
  <c r="B151" i="21"/>
  <c r="Y151" i="21"/>
  <c r="Q151" i="21"/>
  <c r="I151" i="21"/>
  <c r="U151" i="21"/>
  <c r="M151" i="21"/>
  <c r="E151" i="21"/>
  <c r="X151" i="21"/>
  <c r="H151" i="21"/>
  <c r="P151" i="21"/>
  <c r="T151" i="21"/>
  <c r="L151" i="21"/>
  <c r="D151" i="21"/>
  <c r="V121" i="19"/>
  <c r="R121" i="19"/>
  <c r="N121" i="19"/>
  <c r="J121" i="19"/>
  <c r="F121" i="19"/>
  <c r="B121" i="19"/>
  <c r="X121" i="19"/>
  <c r="T121" i="19"/>
  <c r="P121" i="19"/>
  <c r="L121" i="19"/>
  <c r="H121" i="19"/>
  <c r="D121" i="19"/>
  <c r="Y121" i="19"/>
  <c r="Q121" i="19"/>
  <c r="I121" i="19"/>
  <c r="U121" i="19"/>
  <c r="M121" i="19"/>
  <c r="E121" i="19"/>
  <c r="K121" i="19"/>
  <c r="W121" i="19"/>
  <c r="G121" i="19"/>
  <c r="S121" i="19"/>
  <c r="C121" i="19"/>
  <c r="O121" i="19"/>
  <c r="Y119" i="21"/>
  <c r="U119" i="21"/>
  <c r="Q119" i="21"/>
  <c r="M119" i="21"/>
  <c r="I119" i="21"/>
  <c r="E119" i="21"/>
  <c r="X119" i="21"/>
  <c r="T119" i="21"/>
  <c r="P119" i="21"/>
  <c r="L119" i="21"/>
  <c r="H119" i="21"/>
  <c r="D119" i="21"/>
  <c r="S119" i="21"/>
  <c r="K119" i="21"/>
  <c r="C119" i="21"/>
  <c r="R119" i="21"/>
  <c r="J119" i="21"/>
  <c r="B119" i="21"/>
  <c r="O119" i="21"/>
  <c r="N119" i="21"/>
  <c r="G119" i="21"/>
  <c r="V119" i="21"/>
  <c r="F119" i="21"/>
  <c r="W119" i="21"/>
  <c r="W214" i="21"/>
  <c r="S214" i="21"/>
  <c r="O214" i="21"/>
  <c r="K214" i="21"/>
  <c r="G214" i="21"/>
  <c r="C214" i="21"/>
  <c r="Y214" i="21"/>
  <c r="Q214" i="21"/>
  <c r="I214" i="21"/>
  <c r="V214" i="21"/>
  <c r="R214" i="21"/>
  <c r="N214" i="21"/>
  <c r="J214" i="21"/>
  <c r="F214" i="21"/>
  <c r="B214" i="21"/>
  <c r="U214" i="21"/>
  <c r="M214" i="21"/>
  <c r="E214" i="21"/>
  <c r="L214" i="21"/>
  <c r="T214" i="21"/>
  <c r="D214" i="21"/>
  <c r="P214" i="21"/>
  <c r="X214" i="21"/>
  <c r="H214"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318" i="28"/>
  <c r="S318" i="28"/>
  <c r="O318" i="28"/>
  <c r="K318" i="28"/>
  <c r="G318" i="28"/>
  <c r="C318" i="28"/>
  <c r="V318" i="28"/>
  <c r="R318" i="28"/>
  <c r="N318" i="28"/>
  <c r="J318" i="28"/>
  <c r="F318" i="28"/>
  <c r="B318" i="28"/>
  <c r="U318" i="28"/>
  <c r="M318" i="28"/>
  <c r="E318" i="28"/>
  <c r="Q318" i="28"/>
  <c r="X318" i="28"/>
  <c r="H318" i="28"/>
  <c r="T318" i="28"/>
  <c r="L318" i="28"/>
  <c r="D318" i="28"/>
  <c r="Y318" i="28"/>
  <c r="I318" i="28"/>
  <c r="P318" i="28"/>
  <c r="W284" i="28"/>
  <c r="S284" i="28"/>
  <c r="O284" i="28"/>
  <c r="K284" i="28"/>
  <c r="G284" i="28"/>
  <c r="C284" i="28"/>
  <c r="V284" i="28"/>
  <c r="R284" i="28"/>
  <c r="N284" i="28"/>
  <c r="J284" i="28"/>
  <c r="F284" i="28"/>
  <c r="B284" i="28"/>
  <c r="U284" i="28"/>
  <c r="M284" i="28"/>
  <c r="E284" i="28"/>
  <c r="Q284" i="28"/>
  <c r="X284" i="28"/>
  <c r="H284" i="28"/>
  <c r="T284" i="28"/>
  <c r="L284" i="28"/>
  <c r="D284" i="28"/>
  <c r="Y284" i="28"/>
  <c r="I284" i="28"/>
  <c r="P284" i="28"/>
  <c r="W283" i="21"/>
  <c r="S283" i="21"/>
  <c r="O283" i="21"/>
  <c r="K283" i="21"/>
  <c r="G283" i="21"/>
  <c r="C283" i="21"/>
  <c r="V283" i="21"/>
  <c r="R283" i="21"/>
  <c r="N283" i="21"/>
  <c r="J283" i="21"/>
  <c r="F283" i="21"/>
  <c r="B283" i="21"/>
  <c r="U283" i="21"/>
  <c r="M283" i="21"/>
  <c r="E283" i="21"/>
  <c r="Y283" i="21"/>
  <c r="I283" i="21"/>
  <c r="T283" i="21"/>
  <c r="L283" i="21"/>
  <c r="D283" i="21"/>
  <c r="Q283" i="21"/>
  <c r="X283" i="21"/>
  <c r="P283" i="21"/>
  <c r="H283" i="21"/>
  <c r="Y25" i="21"/>
  <c r="U25" i="21"/>
  <c r="Q25" i="21"/>
  <c r="M25" i="21"/>
  <c r="I25" i="21"/>
  <c r="E25" i="21"/>
  <c r="X25" i="21"/>
  <c r="T25" i="21"/>
  <c r="P25" i="21"/>
  <c r="L25" i="21"/>
  <c r="H25" i="21"/>
  <c r="D25" i="21"/>
  <c r="S25" i="21"/>
  <c r="K25" i="21"/>
  <c r="C25" i="21"/>
  <c r="R25" i="21"/>
  <c r="J25" i="21"/>
  <c r="B25" i="21"/>
  <c r="O25" i="21"/>
  <c r="N25" i="21"/>
  <c r="G25" i="21"/>
  <c r="W25" i="21"/>
  <c r="F25" i="21"/>
  <c r="V25" i="21"/>
  <c r="Y55" i="21"/>
  <c r="U55" i="21"/>
  <c r="Q55" i="21"/>
  <c r="M55" i="21"/>
  <c r="I55" i="21"/>
  <c r="E55" i="21"/>
  <c r="X55" i="21"/>
  <c r="T55" i="21"/>
  <c r="P55" i="21"/>
  <c r="L55" i="21"/>
  <c r="H55" i="21"/>
  <c r="D55" i="21"/>
  <c r="S55" i="21"/>
  <c r="K55" i="21"/>
  <c r="C55" i="21"/>
  <c r="R55" i="21"/>
  <c r="J55" i="21"/>
  <c r="B55" i="21"/>
  <c r="O55" i="21"/>
  <c r="N55" i="21"/>
  <c r="G55" i="21"/>
  <c r="F55" i="21"/>
  <c r="W55" i="21"/>
  <c r="V55" i="21"/>
  <c r="X89" i="19"/>
  <c r="T89" i="19"/>
  <c r="P89" i="19"/>
  <c r="L89" i="19"/>
  <c r="H89" i="19"/>
  <c r="D89" i="19"/>
  <c r="V89" i="19"/>
  <c r="R89" i="19"/>
  <c r="N89" i="19"/>
  <c r="J89" i="19"/>
  <c r="F89" i="19"/>
  <c r="B89" i="19"/>
  <c r="Y89" i="19"/>
  <c r="Q89" i="19"/>
  <c r="I89" i="19"/>
  <c r="W89" i="19"/>
  <c r="O89" i="19"/>
  <c r="G89" i="19"/>
  <c r="U89" i="19"/>
  <c r="M89" i="19"/>
  <c r="E89" i="19"/>
  <c r="S89" i="19"/>
  <c r="K89" i="19"/>
  <c r="C89" i="19"/>
  <c r="W57" i="28"/>
  <c r="S57" i="28"/>
  <c r="O57" i="28"/>
  <c r="K57" i="28"/>
  <c r="G57" i="28"/>
  <c r="C57" i="28"/>
  <c r="V57" i="28"/>
  <c r="R57" i="28"/>
  <c r="N57" i="28"/>
  <c r="J57" i="28"/>
  <c r="F57" i="28"/>
  <c r="B57" i="28"/>
  <c r="Y57" i="28"/>
  <c r="Q57" i="28"/>
  <c r="I57" i="28"/>
  <c r="X57" i="28"/>
  <c r="P57" i="28"/>
  <c r="H57" i="28"/>
  <c r="U57" i="28"/>
  <c r="E57" i="28"/>
  <c r="T57" i="28"/>
  <c r="D57" i="28"/>
  <c r="M57" i="28"/>
  <c r="L57" i="28"/>
  <c r="Y121" i="28"/>
  <c r="U121" i="28"/>
  <c r="Q121" i="28"/>
  <c r="M121" i="28"/>
  <c r="I121" i="28"/>
  <c r="E121" i="28"/>
  <c r="X121" i="28"/>
  <c r="T121" i="28"/>
  <c r="P121" i="28"/>
  <c r="L121" i="28"/>
  <c r="H121" i="28"/>
  <c r="D121" i="28"/>
  <c r="S121" i="28"/>
  <c r="K121" i="28"/>
  <c r="C121" i="28"/>
  <c r="R121" i="28"/>
  <c r="J121" i="28"/>
  <c r="B121" i="28"/>
  <c r="O121" i="28"/>
  <c r="N121" i="28"/>
  <c r="W121" i="28"/>
  <c r="G121" i="28"/>
  <c r="F121" i="28"/>
  <c r="V121" i="28"/>
  <c r="W215" i="28"/>
  <c r="S215" i="28"/>
  <c r="O215" i="28"/>
  <c r="K215" i="28"/>
  <c r="G215" i="28"/>
  <c r="C215" i="28"/>
  <c r="V215" i="28"/>
  <c r="R215" i="28"/>
  <c r="N215" i="28"/>
  <c r="J215" i="28"/>
  <c r="F215" i="28"/>
  <c r="B215" i="28"/>
  <c r="U215" i="28"/>
  <c r="M215" i="28"/>
  <c r="E215" i="28"/>
  <c r="Q215" i="28"/>
  <c r="P215" i="28"/>
  <c r="T215" i="28"/>
  <c r="L215" i="28"/>
  <c r="D215" i="28"/>
  <c r="Y215" i="28"/>
  <c r="I215" i="28"/>
  <c r="X215" i="28"/>
  <c r="H215" i="28"/>
  <c r="V122" i="25"/>
  <c r="R122" i="25"/>
  <c r="N122" i="25"/>
  <c r="J122" i="25"/>
  <c r="F122" i="25"/>
  <c r="B122" i="25"/>
  <c r="Y122" i="25"/>
  <c r="U122" i="25"/>
  <c r="Q122" i="25"/>
  <c r="M122" i="25"/>
  <c r="I122" i="25"/>
  <c r="E122" i="25"/>
  <c r="X122" i="25"/>
  <c r="P122" i="25"/>
  <c r="H122" i="25"/>
  <c r="W122" i="25"/>
  <c r="O122" i="25"/>
  <c r="G122" i="25"/>
  <c r="L122" i="25"/>
  <c r="K122" i="25"/>
  <c r="T122" i="25"/>
  <c r="S122" i="25"/>
  <c r="D122" i="25"/>
  <c r="C122" i="25"/>
  <c r="W351" i="21"/>
  <c r="S351" i="21"/>
  <c r="O351" i="21"/>
  <c r="K351" i="21"/>
  <c r="G351" i="21"/>
  <c r="C351" i="21"/>
  <c r="V351" i="21"/>
  <c r="R351" i="21"/>
  <c r="N351" i="21"/>
  <c r="J351" i="21"/>
  <c r="F351" i="21"/>
  <c r="B351" i="21"/>
  <c r="U351" i="21"/>
  <c r="M351" i="21"/>
  <c r="E351" i="21"/>
  <c r="Q351" i="21"/>
  <c r="X351" i="21"/>
  <c r="H351" i="21"/>
  <c r="T351" i="21"/>
  <c r="L351" i="21"/>
  <c r="D351" i="21"/>
  <c r="Y351" i="21"/>
  <c r="I351" i="21"/>
  <c r="P351" i="21"/>
  <c r="V121" i="25"/>
  <c r="R121" i="25"/>
  <c r="N121" i="25"/>
  <c r="J121" i="25"/>
  <c r="F121" i="25"/>
  <c r="B121" i="25"/>
  <c r="Y121" i="25"/>
  <c r="U121" i="25"/>
  <c r="Q121" i="25"/>
  <c r="M121" i="25"/>
  <c r="I121" i="25"/>
  <c r="E121" i="25"/>
  <c r="X121" i="25"/>
  <c r="P121" i="25"/>
  <c r="H121" i="25"/>
  <c r="W121" i="25"/>
  <c r="O121" i="25"/>
  <c r="G121" i="25"/>
  <c r="T121" i="25"/>
  <c r="D121" i="25"/>
  <c r="S121" i="25"/>
  <c r="C121" i="25"/>
  <c r="L121" i="25"/>
  <c r="K121" i="25"/>
  <c r="A123" i="25"/>
  <c r="A318" i="21"/>
  <c r="A284" i="21"/>
  <c r="A386" i="21"/>
  <c r="A352" i="21"/>
  <c r="A250" i="28"/>
  <c r="A353" i="28"/>
  <c r="A122" i="28"/>
  <c r="A216" i="28"/>
  <c r="A90" i="28"/>
  <c r="A285" i="28"/>
  <c r="A58" i="28"/>
  <c r="A319" i="28"/>
  <c r="A185" i="28"/>
  <c r="A387" i="28"/>
  <c r="A154" i="28"/>
  <c r="A26" i="28"/>
  <c r="A215" i="21"/>
  <c r="A249" i="21"/>
  <c r="A183" i="21"/>
  <c r="A90" i="19"/>
  <c r="A58" i="19"/>
  <c r="A56" i="21"/>
  <c r="A120" i="21"/>
  <c r="A25" i="19"/>
  <c r="A26" i="21"/>
  <c r="A122" i="19"/>
  <c r="A57" i="25"/>
  <c r="A24" i="25"/>
  <c r="A152" i="21"/>
  <c r="A88" i="21"/>
  <c r="A90" i="25"/>
  <c r="V90" i="25" l="1"/>
  <c r="R90" i="25"/>
  <c r="N90" i="25"/>
  <c r="J90" i="25"/>
  <c r="F90" i="25"/>
  <c r="B90" i="25"/>
  <c r="Y90" i="25"/>
  <c r="U90" i="25"/>
  <c r="Q90" i="25"/>
  <c r="M90" i="25"/>
  <c r="I90" i="25"/>
  <c r="E90" i="25"/>
  <c r="X90" i="25"/>
  <c r="P90" i="25"/>
  <c r="H90" i="25"/>
  <c r="W90" i="25"/>
  <c r="O90" i="25"/>
  <c r="G90" i="25"/>
  <c r="L90" i="25"/>
  <c r="K90" i="25"/>
  <c r="D90" i="25"/>
  <c r="C90" i="25"/>
  <c r="T90" i="25"/>
  <c r="S90" i="25"/>
  <c r="V57" i="25"/>
  <c r="R57" i="25"/>
  <c r="N57" i="25"/>
  <c r="J57" i="25"/>
  <c r="F57" i="25"/>
  <c r="B57" i="25"/>
  <c r="Y57" i="25"/>
  <c r="U57" i="25"/>
  <c r="Q57" i="25"/>
  <c r="M57" i="25"/>
  <c r="I57" i="25"/>
  <c r="E57" i="25"/>
  <c r="X57" i="25"/>
  <c r="P57" i="25"/>
  <c r="H57" i="25"/>
  <c r="W57" i="25"/>
  <c r="O57" i="25"/>
  <c r="G57" i="25"/>
  <c r="T57" i="25"/>
  <c r="D57" i="25"/>
  <c r="S57" i="25"/>
  <c r="C57" i="25"/>
  <c r="L57" i="25"/>
  <c r="K57" i="25"/>
  <c r="Y120" i="21"/>
  <c r="U120" i="21"/>
  <c r="Q120" i="21"/>
  <c r="M120" i="21"/>
  <c r="I120" i="21"/>
  <c r="E120" i="21"/>
  <c r="X120" i="21"/>
  <c r="T120" i="21"/>
  <c r="P120" i="21"/>
  <c r="L120" i="21"/>
  <c r="H120" i="21"/>
  <c r="D120" i="21"/>
  <c r="S120" i="21"/>
  <c r="K120" i="21"/>
  <c r="C120" i="21"/>
  <c r="R120" i="21"/>
  <c r="J120" i="21"/>
  <c r="B120" i="21"/>
  <c r="W120" i="21"/>
  <c r="G120" i="21"/>
  <c r="V120" i="21"/>
  <c r="F120" i="21"/>
  <c r="O120" i="21"/>
  <c r="N120" i="21"/>
  <c r="V183" i="21"/>
  <c r="R183" i="21"/>
  <c r="N183" i="21"/>
  <c r="J183" i="21"/>
  <c r="F183" i="21"/>
  <c r="B183" i="21"/>
  <c r="X183" i="21"/>
  <c r="T183" i="21"/>
  <c r="P183" i="21"/>
  <c r="L183" i="21"/>
  <c r="H183" i="21"/>
  <c r="D183" i="21"/>
  <c r="U183" i="21"/>
  <c r="M183" i="21"/>
  <c r="E183" i="21"/>
  <c r="Y183" i="21"/>
  <c r="Q183" i="21"/>
  <c r="I183" i="21"/>
  <c r="K183" i="21"/>
  <c r="W183" i="21"/>
  <c r="G183" i="21"/>
  <c r="S183" i="21"/>
  <c r="C183" i="21"/>
  <c r="O183" i="21"/>
  <c r="Y154" i="28"/>
  <c r="U154" i="28"/>
  <c r="Q154" i="28"/>
  <c r="M154" i="28"/>
  <c r="I154" i="28"/>
  <c r="E154" i="28"/>
  <c r="W154" i="28"/>
  <c r="S154" i="28"/>
  <c r="O154" i="28"/>
  <c r="K154" i="28"/>
  <c r="G154" i="28"/>
  <c r="C154" i="28"/>
  <c r="T154" i="28"/>
  <c r="L154" i="28"/>
  <c r="D154" i="28"/>
  <c r="R154" i="28"/>
  <c r="J154" i="28"/>
  <c r="B154" i="28"/>
  <c r="P154" i="28"/>
  <c r="X154" i="28"/>
  <c r="H154" i="28"/>
  <c r="N154" i="28"/>
  <c r="V154" i="28"/>
  <c r="F154" i="28"/>
  <c r="W58" i="28"/>
  <c r="S58" i="28"/>
  <c r="O58" i="28"/>
  <c r="K58" i="28"/>
  <c r="G58" i="28"/>
  <c r="C58" i="28"/>
  <c r="V58" i="28"/>
  <c r="R58" i="28"/>
  <c r="N58" i="28"/>
  <c r="J58" i="28"/>
  <c r="F58" i="28"/>
  <c r="B58" i="28"/>
  <c r="Y58" i="28"/>
  <c r="Q58" i="28"/>
  <c r="I58" i="28"/>
  <c r="X58" i="28"/>
  <c r="P58" i="28"/>
  <c r="H58" i="28"/>
  <c r="M58" i="28"/>
  <c r="E58" i="28"/>
  <c r="D58" i="28"/>
  <c r="L58" i="28"/>
  <c r="U58" i="28"/>
  <c r="T58" i="28"/>
  <c r="Y122" i="28"/>
  <c r="U122" i="28"/>
  <c r="Q122" i="28"/>
  <c r="M122" i="28"/>
  <c r="I122" i="28"/>
  <c r="E122" i="28"/>
  <c r="X122" i="28"/>
  <c r="T122" i="28"/>
  <c r="P122" i="28"/>
  <c r="L122" i="28"/>
  <c r="H122" i="28"/>
  <c r="D122" i="28"/>
  <c r="S122" i="28"/>
  <c r="K122" i="28"/>
  <c r="C122" i="28"/>
  <c r="R122" i="28"/>
  <c r="J122" i="28"/>
  <c r="B122" i="28"/>
  <c r="W122" i="28"/>
  <c r="G122" i="28"/>
  <c r="V122" i="28"/>
  <c r="F122" i="28"/>
  <c r="O122" i="28"/>
  <c r="N122" i="28"/>
  <c r="W386" i="21"/>
  <c r="S386" i="21"/>
  <c r="O386" i="21"/>
  <c r="K386" i="21"/>
  <c r="G386" i="21"/>
  <c r="C386" i="21"/>
  <c r="V386" i="21"/>
  <c r="R386" i="21"/>
  <c r="N386" i="21"/>
  <c r="J386" i="21"/>
  <c r="F386" i="21"/>
  <c r="B386" i="21"/>
  <c r="U386" i="21"/>
  <c r="M386" i="21"/>
  <c r="E386" i="21"/>
  <c r="Q386" i="21"/>
  <c r="X386" i="21"/>
  <c r="T386" i="21"/>
  <c r="L386" i="21"/>
  <c r="D386" i="21"/>
  <c r="Y386" i="21"/>
  <c r="I386" i="21"/>
  <c r="P386" i="21"/>
  <c r="H386" i="21"/>
  <c r="Y88" i="21"/>
  <c r="U88" i="21"/>
  <c r="Q88" i="21"/>
  <c r="M88" i="21"/>
  <c r="I88" i="21"/>
  <c r="E88" i="21"/>
  <c r="X88" i="21"/>
  <c r="T88" i="21"/>
  <c r="P88" i="21"/>
  <c r="L88" i="21"/>
  <c r="H88" i="21"/>
  <c r="D88" i="21"/>
  <c r="S88" i="21"/>
  <c r="K88" i="21"/>
  <c r="C88" i="21"/>
  <c r="R88" i="21"/>
  <c r="J88" i="21"/>
  <c r="B88" i="21"/>
  <c r="W88" i="21"/>
  <c r="G88" i="21"/>
  <c r="V88" i="21"/>
  <c r="F88" i="21"/>
  <c r="N88" i="21"/>
  <c r="O88" i="21"/>
  <c r="V122" i="19"/>
  <c r="R122" i="19"/>
  <c r="N122" i="19"/>
  <c r="J122" i="19"/>
  <c r="F122" i="19"/>
  <c r="B122" i="19"/>
  <c r="X122" i="19"/>
  <c r="T122" i="19"/>
  <c r="P122" i="19"/>
  <c r="L122" i="19"/>
  <c r="H122" i="19"/>
  <c r="D122" i="19"/>
  <c r="Y122" i="19"/>
  <c r="Q122" i="19"/>
  <c r="I122" i="19"/>
  <c r="U122" i="19"/>
  <c r="M122" i="19"/>
  <c r="E122" i="19"/>
  <c r="S122" i="19"/>
  <c r="C122" i="19"/>
  <c r="O122" i="19"/>
  <c r="K122" i="19"/>
  <c r="W122" i="19"/>
  <c r="G122" i="19"/>
  <c r="Y56" i="21"/>
  <c r="U56" i="21"/>
  <c r="Q56" i="21"/>
  <c r="M56" i="21"/>
  <c r="I56" i="21"/>
  <c r="E56" i="21"/>
  <c r="X56" i="21"/>
  <c r="T56" i="21"/>
  <c r="P56" i="21"/>
  <c r="L56" i="21"/>
  <c r="H56" i="21"/>
  <c r="D56" i="21"/>
  <c r="S56" i="21"/>
  <c r="K56" i="21"/>
  <c r="C56" i="21"/>
  <c r="R56" i="21"/>
  <c r="J56" i="21"/>
  <c r="B56" i="21"/>
  <c r="W56" i="21"/>
  <c r="G56" i="21"/>
  <c r="V56" i="21"/>
  <c r="F56" i="21"/>
  <c r="O56" i="21"/>
  <c r="N56" i="21"/>
  <c r="W249" i="21"/>
  <c r="S249" i="21"/>
  <c r="O249" i="21"/>
  <c r="K249" i="21"/>
  <c r="G249" i="21"/>
  <c r="C249" i="21"/>
  <c r="V249" i="21"/>
  <c r="R249" i="21"/>
  <c r="N249" i="21"/>
  <c r="J249" i="21"/>
  <c r="F249" i="21"/>
  <c r="B249" i="21"/>
  <c r="U249" i="21"/>
  <c r="M249" i="21"/>
  <c r="E249" i="21"/>
  <c r="Y249" i="21"/>
  <c r="I249" i="21"/>
  <c r="T249" i="21"/>
  <c r="L249" i="21"/>
  <c r="D249" i="21"/>
  <c r="Q249" i="21"/>
  <c r="P249" i="21"/>
  <c r="X249" i="21"/>
  <c r="H249" i="21"/>
  <c r="W387" i="28"/>
  <c r="S387" i="28"/>
  <c r="O387" i="28"/>
  <c r="K387" i="28"/>
  <c r="G387" i="28"/>
  <c r="C387" i="28"/>
  <c r="V387" i="28"/>
  <c r="R387" i="28"/>
  <c r="N387" i="28"/>
  <c r="J387" i="28"/>
  <c r="F387" i="28"/>
  <c r="B387" i="28"/>
  <c r="U387" i="28"/>
  <c r="M387" i="28"/>
  <c r="E387" i="28"/>
  <c r="Q387" i="28"/>
  <c r="I387" i="28"/>
  <c r="P387" i="28"/>
  <c r="T387" i="28"/>
  <c r="L387" i="28"/>
  <c r="D387" i="28"/>
  <c r="Y387" i="28"/>
  <c r="X387" i="28"/>
  <c r="H387" i="28"/>
  <c r="W285" i="28"/>
  <c r="S285" i="28"/>
  <c r="O285" i="28"/>
  <c r="K285" i="28"/>
  <c r="G285" i="28"/>
  <c r="C285" i="28"/>
  <c r="V285" i="28"/>
  <c r="R285" i="28"/>
  <c r="N285" i="28"/>
  <c r="J285" i="28"/>
  <c r="F285" i="28"/>
  <c r="B285" i="28"/>
  <c r="U285" i="28"/>
  <c r="M285" i="28"/>
  <c r="E285" i="28"/>
  <c r="Y285" i="28"/>
  <c r="I285" i="28"/>
  <c r="X285" i="28"/>
  <c r="T285" i="28"/>
  <c r="L285" i="28"/>
  <c r="D285" i="28"/>
  <c r="Q285" i="28"/>
  <c r="P285" i="28"/>
  <c r="H285" i="28"/>
  <c r="W353" i="28"/>
  <c r="S353" i="28"/>
  <c r="O353" i="28"/>
  <c r="K353" i="28"/>
  <c r="G353" i="28"/>
  <c r="C353" i="28"/>
  <c r="V353" i="28"/>
  <c r="R353" i="28"/>
  <c r="N353" i="28"/>
  <c r="J353" i="28"/>
  <c r="F353" i="28"/>
  <c r="B353" i="28"/>
  <c r="U353" i="28"/>
  <c r="M353" i="28"/>
  <c r="E353" i="28"/>
  <c r="Q353" i="28"/>
  <c r="X353" i="28"/>
  <c r="H353" i="28"/>
  <c r="T353" i="28"/>
  <c r="L353" i="28"/>
  <c r="D353" i="28"/>
  <c r="Y353" i="28"/>
  <c r="I353" i="28"/>
  <c r="P353" i="28"/>
  <c r="W284" i="21"/>
  <c r="S284" i="21"/>
  <c r="O284" i="21"/>
  <c r="K284" i="21"/>
  <c r="G284" i="21"/>
  <c r="C284" i="21"/>
  <c r="V284" i="21"/>
  <c r="R284" i="21"/>
  <c r="N284" i="21"/>
  <c r="J284" i="21"/>
  <c r="F284" i="21"/>
  <c r="B284" i="21"/>
  <c r="U284" i="21"/>
  <c r="M284" i="21"/>
  <c r="E284" i="21"/>
  <c r="Q284" i="21"/>
  <c r="T284" i="21"/>
  <c r="L284" i="21"/>
  <c r="D284" i="21"/>
  <c r="Y284" i="21"/>
  <c r="I284" i="21"/>
  <c r="H284" i="21"/>
  <c r="X284" i="21"/>
  <c r="P284" i="21"/>
  <c r="W152" i="21"/>
  <c r="S152" i="21"/>
  <c r="O152" i="21"/>
  <c r="K152" i="21"/>
  <c r="G152" i="21"/>
  <c r="C152" i="21"/>
  <c r="V152" i="21"/>
  <c r="R152" i="21"/>
  <c r="N152" i="21"/>
  <c r="J152" i="21"/>
  <c r="F152" i="21"/>
  <c r="B152" i="21"/>
  <c r="Y152" i="21"/>
  <c r="Q152" i="21"/>
  <c r="I152" i="21"/>
  <c r="U152" i="21"/>
  <c r="M152" i="21"/>
  <c r="E152" i="21"/>
  <c r="P152" i="21"/>
  <c r="X152" i="21"/>
  <c r="H152" i="21"/>
  <c r="D152" i="21"/>
  <c r="T152" i="21"/>
  <c r="L152" i="21"/>
  <c r="Y26" i="21"/>
  <c r="U26" i="21"/>
  <c r="Q26" i="21"/>
  <c r="M26" i="21"/>
  <c r="I26" i="21"/>
  <c r="E26" i="21"/>
  <c r="X26" i="21"/>
  <c r="T26" i="21"/>
  <c r="P26" i="21"/>
  <c r="L26" i="21"/>
  <c r="H26" i="21"/>
  <c r="D26" i="21"/>
  <c r="S26" i="21"/>
  <c r="K26" i="21"/>
  <c r="C26" i="21"/>
  <c r="R26" i="21"/>
  <c r="J26" i="21"/>
  <c r="B26" i="21"/>
  <c r="W26" i="21"/>
  <c r="G26" i="21"/>
  <c r="V26" i="21"/>
  <c r="F26" i="21"/>
  <c r="O26" i="21"/>
  <c r="N26" i="21"/>
  <c r="X58" i="19"/>
  <c r="T58" i="19"/>
  <c r="P58" i="19"/>
  <c r="L58" i="19"/>
  <c r="H58" i="19"/>
  <c r="D58" i="19"/>
  <c r="V58" i="19"/>
  <c r="R58" i="19"/>
  <c r="N58" i="19"/>
  <c r="J58" i="19"/>
  <c r="F58" i="19"/>
  <c r="B58" i="19"/>
  <c r="Y58" i="19"/>
  <c r="Q58" i="19"/>
  <c r="I58" i="19"/>
  <c r="W58" i="19"/>
  <c r="O58" i="19"/>
  <c r="G58" i="19"/>
  <c r="U58" i="19"/>
  <c r="M58" i="19"/>
  <c r="E58" i="19"/>
  <c r="S58" i="19"/>
  <c r="K58" i="19"/>
  <c r="C58" i="19"/>
  <c r="W215" i="21"/>
  <c r="S215" i="21"/>
  <c r="O215" i="21"/>
  <c r="K215" i="21"/>
  <c r="G215" i="21"/>
  <c r="C215" i="21"/>
  <c r="Y215" i="21"/>
  <c r="Q215" i="21"/>
  <c r="I215" i="21"/>
  <c r="V215" i="21"/>
  <c r="R215" i="21"/>
  <c r="N215" i="21"/>
  <c r="J215" i="21"/>
  <c r="F215" i="21"/>
  <c r="B215" i="21"/>
  <c r="U215" i="21"/>
  <c r="M215" i="21"/>
  <c r="E215" i="21"/>
  <c r="T215" i="21"/>
  <c r="D215" i="21"/>
  <c r="X215" i="21"/>
  <c r="P215" i="21"/>
  <c r="L215" i="21"/>
  <c r="H215" i="21"/>
  <c r="V185" i="28"/>
  <c r="R185" i="28"/>
  <c r="N185" i="28"/>
  <c r="J185" i="28"/>
  <c r="F185" i="28"/>
  <c r="B185" i="28"/>
  <c r="W185" i="28"/>
  <c r="Q185" i="28"/>
  <c r="L185" i="28"/>
  <c r="G185" i="28"/>
  <c r="Y185" i="28"/>
  <c r="S185" i="28"/>
  <c r="K185" i="28"/>
  <c r="D185" i="28"/>
  <c r="X185" i="28"/>
  <c r="P185" i="28"/>
  <c r="I185" i="28"/>
  <c r="C185" i="28"/>
  <c r="O185" i="28"/>
  <c r="M185" i="28"/>
  <c r="U185" i="28"/>
  <c r="H185" i="28"/>
  <c r="T185" i="28"/>
  <c r="E185" i="28"/>
  <c r="W90" i="28"/>
  <c r="S90" i="28"/>
  <c r="O90" i="28"/>
  <c r="K90" i="28"/>
  <c r="G90" i="28"/>
  <c r="C90" i="28"/>
  <c r="V90" i="28"/>
  <c r="R90" i="28"/>
  <c r="N90" i="28"/>
  <c r="J90" i="28"/>
  <c r="F90" i="28"/>
  <c r="B90" i="28"/>
  <c r="Y90" i="28"/>
  <c r="Q90" i="28"/>
  <c r="I90" i="28"/>
  <c r="X90" i="28"/>
  <c r="P90" i="28"/>
  <c r="H90" i="28"/>
  <c r="M90" i="28"/>
  <c r="E90" i="28"/>
  <c r="T90" i="28"/>
  <c r="L90" i="28"/>
  <c r="U90" i="28"/>
  <c r="D90"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18" i="21"/>
  <c r="S318" i="21"/>
  <c r="O318" i="21"/>
  <c r="K318" i="21"/>
  <c r="G318" i="21"/>
  <c r="C318" i="21"/>
  <c r="V318" i="21"/>
  <c r="R318" i="21"/>
  <c r="N318" i="21"/>
  <c r="J318" i="21"/>
  <c r="F318" i="21"/>
  <c r="B318" i="21"/>
  <c r="U318" i="21"/>
  <c r="M318" i="21"/>
  <c r="E318" i="21"/>
  <c r="Q318" i="21"/>
  <c r="X318" i="21"/>
  <c r="H318" i="21"/>
  <c r="T318" i="21"/>
  <c r="L318" i="21"/>
  <c r="D318" i="21"/>
  <c r="Y318" i="21"/>
  <c r="I318" i="21"/>
  <c r="P318"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0" i="19"/>
  <c r="T90" i="19"/>
  <c r="P90" i="19"/>
  <c r="L90" i="19"/>
  <c r="H90" i="19"/>
  <c r="D90" i="19"/>
  <c r="V90" i="19"/>
  <c r="R90" i="19"/>
  <c r="N90" i="19"/>
  <c r="J90" i="19"/>
  <c r="F90" i="19"/>
  <c r="B90" i="19"/>
  <c r="Y90" i="19"/>
  <c r="Q90" i="19"/>
  <c r="I90" i="19"/>
  <c r="W90" i="19"/>
  <c r="O90" i="19"/>
  <c r="G90" i="19"/>
  <c r="U90" i="19"/>
  <c r="M90" i="19"/>
  <c r="E90" i="19"/>
  <c r="S90" i="19"/>
  <c r="K90" i="19"/>
  <c r="C90" i="19"/>
  <c r="W26" i="28"/>
  <c r="S26" i="28"/>
  <c r="O26" i="28"/>
  <c r="K26" i="28"/>
  <c r="G26" i="28"/>
  <c r="C26" i="28"/>
  <c r="V26" i="28"/>
  <c r="R26" i="28"/>
  <c r="N26" i="28"/>
  <c r="J26" i="28"/>
  <c r="F26" i="28"/>
  <c r="B26" i="28"/>
  <c r="Y26" i="28"/>
  <c r="Q26" i="28"/>
  <c r="I26" i="28"/>
  <c r="X26" i="28"/>
  <c r="P26" i="28"/>
  <c r="H26" i="28"/>
  <c r="M26" i="28"/>
  <c r="U26" i="28"/>
  <c r="D26" i="28"/>
  <c r="L26" i="28"/>
  <c r="E26" i="28"/>
  <c r="T26" i="28"/>
  <c r="W319" i="28"/>
  <c r="S319" i="28"/>
  <c r="O319" i="28"/>
  <c r="K319" i="28"/>
  <c r="G319" i="28"/>
  <c r="C319" i="28"/>
  <c r="V319" i="28"/>
  <c r="R319" i="28"/>
  <c r="N319" i="28"/>
  <c r="J319" i="28"/>
  <c r="F319" i="28"/>
  <c r="B319" i="28"/>
  <c r="U319" i="28"/>
  <c r="M319" i="28"/>
  <c r="E319" i="28"/>
  <c r="Y319" i="28"/>
  <c r="I319" i="28"/>
  <c r="P319" i="28"/>
  <c r="T319" i="28"/>
  <c r="L319" i="28"/>
  <c r="D319" i="28"/>
  <c r="Q319" i="28"/>
  <c r="X319" i="28"/>
  <c r="H319" i="28"/>
  <c r="W216" i="28"/>
  <c r="S216" i="28"/>
  <c r="O216" i="28"/>
  <c r="K216" i="28"/>
  <c r="G216" i="28"/>
  <c r="C216" i="28"/>
  <c r="V216" i="28"/>
  <c r="R216" i="28"/>
  <c r="N216" i="28"/>
  <c r="J216" i="28"/>
  <c r="F216" i="28"/>
  <c r="B216" i="28"/>
  <c r="U216" i="28"/>
  <c r="M216" i="28"/>
  <c r="E216" i="28"/>
  <c r="Y216" i="28"/>
  <c r="I216" i="28"/>
  <c r="X216" i="28"/>
  <c r="H216" i="28"/>
  <c r="T216" i="28"/>
  <c r="L216" i="28"/>
  <c r="D216" i="28"/>
  <c r="Q216" i="28"/>
  <c r="P216" i="28"/>
  <c r="W352" i="21"/>
  <c r="S352" i="21"/>
  <c r="O352" i="21"/>
  <c r="K352" i="21"/>
  <c r="G352" i="21"/>
  <c r="C352" i="21"/>
  <c r="V352" i="21"/>
  <c r="R352" i="21"/>
  <c r="N352" i="21"/>
  <c r="J352" i="21"/>
  <c r="F352" i="21"/>
  <c r="B352" i="21"/>
  <c r="U352" i="21"/>
  <c r="M352" i="21"/>
  <c r="E352" i="21"/>
  <c r="Y352" i="21"/>
  <c r="I352" i="21"/>
  <c r="P352" i="21"/>
  <c r="T352" i="21"/>
  <c r="L352" i="21"/>
  <c r="D352" i="21"/>
  <c r="Q352" i="21"/>
  <c r="X352" i="21"/>
  <c r="H352" i="21"/>
  <c r="V123" i="25"/>
  <c r="R123" i="25"/>
  <c r="N123" i="25"/>
  <c r="J123" i="25"/>
  <c r="F123" i="25"/>
  <c r="B123" i="25"/>
  <c r="Y123" i="25"/>
  <c r="U123" i="25"/>
  <c r="Q123" i="25"/>
  <c r="M123" i="25"/>
  <c r="I123" i="25"/>
  <c r="E123" i="25"/>
  <c r="X123" i="25"/>
  <c r="P123" i="25"/>
  <c r="H123" i="25"/>
  <c r="W123" i="25"/>
  <c r="O123" i="25"/>
  <c r="G123" i="25"/>
  <c r="T123" i="25"/>
  <c r="D123" i="25"/>
  <c r="S123" i="25"/>
  <c r="C123" i="25"/>
  <c r="K123" i="25"/>
  <c r="L123" i="25"/>
  <c r="A124" i="25"/>
  <c r="A353" i="21"/>
  <c r="A387" i="21"/>
  <c r="A285" i="21"/>
  <c r="A319" i="21"/>
  <c r="A186" i="28"/>
  <c r="A320" i="28"/>
  <c r="A217" i="28"/>
  <c r="A155" i="28"/>
  <c r="A27" i="28"/>
  <c r="A91" i="28"/>
  <c r="A123" i="28"/>
  <c r="A354" i="28"/>
  <c r="A388" i="28"/>
  <c r="A59" i="28"/>
  <c r="A286" i="28"/>
  <c r="A251" i="28"/>
  <c r="A250" i="21"/>
  <c r="A216" i="21"/>
  <c r="A184" i="21"/>
  <c r="A91" i="19"/>
  <c r="A59" i="19"/>
  <c r="A25" i="25"/>
  <c r="A58" i="25"/>
  <c r="A123" i="19"/>
  <c r="A121" i="21"/>
  <c r="A57" i="21"/>
  <c r="A91" i="25"/>
  <c r="A89" i="21"/>
  <c r="A153"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1" i="25"/>
  <c r="R91" i="25"/>
  <c r="N91" i="25"/>
  <c r="J91" i="25"/>
  <c r="F91" i="25"/>
  <c r="B91" i="25"/>
  <c r="Y91" i="25"/>
  <c r="U91" i="25"/>
  <c r="Q91" i="25"/>
  <c r="M91" i="25"/>
  <c r="I91" i="25"/>
  <c r="E91" i="25"/>
  <c r="X91" i="25"/>
  <c r="P91" i="25"/>
  <c r="H91" i="25"/>
  <c r="W91" i="25"/>
  <c r="O91" i="25"/>
  <c r="G91" i="25"/>
  <c r="T91" i="25"/>
  <c r="D91" i="25"/>
  <c r="S91" i="25"/>
  <c r="C91" i="25"/>
  <c r="L91" i="25"/>
  <c r="K91" i="25"/>
  <c r="V58" i="25"/>
  <c r="R58" i="25"/>
  <c r="N58" i="25"/>
  <c r="J58" i="25"/>
  <c r="F58" i="25"/>
  <c r="B58" i="25"/>
  <c r="Y58" i="25"/>
  <c r="U58" i="25"/>
  <c r="Q58" i="25"/>
  <c r="M58" i="25"/>
  <c r="I58" i="25"/>
  <c r="E58" i="25"/>
  <c r="X58" i="25"/>
  <c r="P58" i="25"/>
  <c r="H58" i="25"/>
  <c r="W58" i="25"/>
  <c r="O58" i="25"/>
  <c r="G58" i="25"/>
  <c r="L58" i="25"/>
  <c r="K58" i="25"/>
  <c r="T58" i="25"/>
  <c r="S58" i="25"/>
  <c r="D58" i="25"/>
  <c r="C58" i="25"/>
  <c r="Y184" i="21"/>
  <c r="U184" i="21"/>
  <c r="Q184" i="21"/>
  <c r="M184" i="21"/>
  <c r="I184" i="21"/>
  <c r="E184" i="21"/>
  <c r="W184" i="21"/>
  <c r="R184" i="21"/>
  <c r="L184" i="21"/>
  <c r="G184" i="21"/>
  <c r="B184" i="21"/>
  <c r="T184" i="21"/>
  <c r="O184" i="21"/>
  <c r="J184" i="21"/>
  <c r="D184" i="21"/>
  <c r="P184" i="21"/>
  <c r="F184" i="21"/>
  <c r="V184" i="21"/>
  <c r="K184" i="21"/>
  <c r="X184" i="21"/>
  <c r="C184" i="21"/>
  <c r="S184" i="21"/>
  <c r="N184" i="21"/>
  <c r="H184" i="21"/>
  <c r="W286" i="28"/>
  <c r="S286" i="28"/>
  <c r="O286" i="28"/>
  <c r="K286" i="28"/>
  <c r="G286" i="28"/>
  <c r="C286" i="28"/>
  <c r="V286" i="28"/>
  <c r="R286" i="28"/>
  <c r="N286" i="28"/>
  <c r="J286" i="28"/>
  <c r="F286" i="28"/>
  <c r="B286" i="28"/>
  <c r="U286" i="28"/>
  <c r="M286" i="28"/>
  <c r="E286" i="28"/>
  <c r="Q286" i="28"/>
  <c r="P286" i="28"/>
  <c r="T286" i="28"/>
  <c r="L286" i="28"/>
  <c r="D286" i="28"/>
  <c r="Y286" i="28"/>
  <c r="I286" i="28"/>
  <c r="X286" i="28"/>
  <c r="H286" i="28"/>
  <c r="Y123" i="28"/>
  <c r="U123" i="28"/>
  <c r="Q123" i="28"/>
  <c r="M123" i="28"/>
  <c r="I123" i="28"/>
  <c r="E123" i="28"/>
  <c r="X123" i="28"/>
  <c r="T123" i="28"/>
  <c r="P123" i="28"/>
  <c r="L123" i="28"/>
  <c r="H123" i="28"/>
  <c r="D123" i="28"/>
  <c r="S123" i="28"/>
  <c r="K123" i="28"/>
  <c r="C123" i="28"/>
  <c r="R123" i="28"/>
  <c r="J123" i="28"/>
  <c r="B123" i="28"/>
  <c r="O123" i="28"/>
  <c r="N123" i="28"/>
  <c r="G123" i="28"/>
  <c r="V123" i="28"/>
  <c r="F123" i="28"/>
  <c r="W123" i="28"/>
  <c r="W217" i="28"/>
  <c r="S217" i="28"/>
  <c r="O217" i="28"/>
  <c r="K217" i="28"/>
  <c r="G217" i="28"/>
  <c r="C217" i="28"/>
  <c r="V217" i="28"/>
  <c r="R217" i="28"/>
  <c r="N217" i="28"/>
  <c r="J217" i="28"/>
  <c r="F217" i="28"/>
  <c r="B217" i="28"/>
  <c r="U217" i="28"/>
  <c r="M217" i="28"/>
  <c r="E217" i="28"/>
  <c r="Q217" i="28"/>
  <c r="X217" i="28"/>
  <c r="H217" i="28"/>
  <c r="T217" i="28"/>
  <c r="L217" i="28"/>
  <c r="D217" i="28"/>
  <c r="Y217" i="28"/>
  <c r="I217" i="28"/>
  <c r="P217" i="28"/>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W153" i="21"/>
  <c r="S153" i="21"/>
  <c r="O153" i="21"/>
  <c r="K153" i="21"/>
  <c r="G153" i="21"/>
  <c r="C153" i="21"/>
  <c r="V153" i="21"/>
  <c r="R153" i="21"/>
  <c r="N153" i="21"/>
  <c r="J153" i="21"/>
  <c r="F153" i="21"/>
  <c r="B153" i="21"/>
  <c r="Y153" i="21"/>
  <c r="Q153" i="21"/>
  <c r="I153" i="21"/>
  <c r="U153" i="21"/>
  <c r="M153" i="21"/>
  <c r="E153" i="21"/>
  <c r="X153" i="21"/>
  <c r="H153" i="21"/>
  <c r="P153" i="21"/>
  <c r="L153" i="21"/>
  <c r="D153" i="21"/>
  <c r="T153" i="21"/>
  <c r="Y121" i="21"/>
  <c r="U121" i="21"/>
  <c r="Q121" i="21"/>
  <c r="M121" i="21"/>
  <c r="I121" i="21"/>
  <c r="E121" i="21"/>
  <c r="X121" i="21"/>
  <c r="T121" i="21"/>
  <c r="P121" i="21"/>
  <c r="L121" i="21"/>
  <c r="H121" i="21"/>
  <c r="D121" i="21"/>
  <c r="S121" i="21"/>
  <c r="K121" i="21"/>
  <c r="C121" i="21"/>
  <c r="R121" i="21"/>
  <c r="J121" i="21"/>
  <c r="B121" i="21"/>
  <c r="O121" i="21"/>
  <c r="N121" i="21"/>
  <c r="W121" i="21"/>
  <c r="G121" i="21"/>
  <c r="V121" i="21"/>
  <c r="F121" i="21"/>
  <c r="X59" i="19"/>
  <c r="T59" i="19"/>
  <c r="P59" i="19"/>
  <c r="L59" i="19"/>
  <c r="H59" i="19"/>
  <c r="D59" i="19"/>
  <c r="V59" i="19"/>
  <c r="R59" i="19"/>
  <c r="N59" i="19"/>
  <c r="J59" i="19"/>
  <c r="F59" i="19"/>
  <c r="B59" i="19"/>
  <c r="Y59" i="19"/>
  <c r="Q59" i="19"/>
  <c r="I59" i="19"/>
  <c r="W59" i="19"/>
  <c r="O59" i="19"/>
  <c r="G59" i="19"/>
  <c r="U59" i="19"/>
  <c r="M59" i="19"/>
  <c r="E59" i="19"/>
  <c r="S59" i="19"/>
  <c r="K59" i="19"/>
  <c r="C59" i="19"/>
  <c r="W250" i="21"/>
  <c r="S250" i="21"/>
  <c r="O250" i="21"/>
  <c r="K250" i="21"/>
  <c r="G250" i="21"/>
  <c r="C250" i="21"/>
  <c r="V250" i="21"/>
  <c r="R250" i="21"/>
  <c r="N250" i="21"/>
  <c r="J250" i="21"/>
  <c r="F250" i="21"/>
  <c r="B250" i="21"/>
  <c r="U250" i="21"/>
  <c r="M250" i="21"/>
  <c r="E250" i="21"/>
  <c r="Q250" i="21"/>
  <c r="T250" i="21"/>
  <c r="L250" i="21"/>
  <c r="D250" i="21"/>
  <c r="Y250" i="21"/>
  <c r="I250" i="21"/>
  <c r="X250" i="21"/>
  <c r="P250" i="21"/>
  <c r="H250" i="21"/>
  <c r="W388" i="28"/>
  <c r="S388" i="28"/>
  <c r="O388" i="28"/>
  <c r="K388" i="28"/>
  <c r="G388" i="28"/>
  <c r="C388" i="28"/>
  <c r="V388" i="28"/>
  <c r="R388" i="28"/>
  <c r="N388" i="28"/>
  <c r="J388" i="28"/>
  <c r="F388" i="28"/>
  <c r="B388" i="28"/>
  <c r="U388" i="28"/>
  <c r="M388" i="28"/>
  <c r="E388" i="28"/>
  <c r="Y388" i="28"/>
  <c r="I388" i="28"/>
  <c r="X388" i="28"/>
  <c r="H388" i="28"/>
  <c r="T388" i="28"/>
  <c r="L388" i="28"/>
  <c r="D388" i="28"/>
  <c r="Q388" i="28"/>
  <c r="P388" i="28"/>
  <c r="W27" i="28"/>
  <c r="S27" i="28"/>
  <c r="O27" i="28"/>
  <c r="K27" i="28"/>
  <c r="G27" i="28"/>
  <c r="C27" i="28"/>
  <c r="V27" i="28"/>
  <c r="R27" i="28"/>
  <c r="N27" i="28"/>
  <c r="J27" i="28"/>
  <c r="F27" i="28"/>
  <c r="B27" i="28"/>
  <c r="Y27" i="28"/>
  <c r="Q27" i="28"/>
  <c r="I27" i="28"/>
  <c r="X27" i="28"/>
  <c r="P27" i="28"/>
  <c r="H27" i="28"/>
  <c r="U27" i="28"/>
  <c r="E27" i="28"/>
  <c r="L27" i="28"/>
  <c r="T27" i="28"/>
  <c r="D27" i="28"/>
  <c r="M27" i="28"/>
  <c r="V186" i="28"/>
  <c r="R186" i="28"/>
  <c r="N186" i="28"/>
  <c r="J186" i="28"/>
  <c r="F186" i="28"/>
  <c r="B186" i="28"/>
  <c r="Y186" i="28"/>
  <c r="T186" i="28"/>
  <c r="O186" i="28"/>
  <c r="I186" i="28"/>
  <c r="D186" i="28"/>
  <c r="W186" i="28"/>
  <c r="P186" i="28"/>
  <c r="H186" i="28"/>
  <c r="U186" i="28"/>
  <c r="M186" i="28"/>
  <c r="G186" i="28"/>
  <c r="S186" i="28"/>
  <c r="E186" i="28"/>
  <c r="Q186" i="28"/>
  <c r="C186" i="28"/>
  <c r="L186" i="28"/>
  <c r="X186" i="28"/>
  <c r="K186" i="28"/>
  <c r="W353" i="21"/>
  <c r="S353" i="21"/>
  <c r="O353" i="21"/>
  <c r="K353" i="21"/>
  <c r="G353" i="21"/>
  <c r="C353" i="21"/>
  <c r="V353" i="21"/>
  <c r="R353" i="21"/>
  <c r="N353" i="21"/>
  <c r="J353" i="21"/>
  <c r="F353" i="21"/>
  <c r="B353" i="21"/>
  <c r="U353" i="21"/>
  <c r="M353" i="21"/>
  <c r="E353" i="21"/>
  <c r="Y353" i="21"/>
  <c r="P353" i="21"/>
  <c r="T353" i="21"/>
  <c r="L353" i="21"/>
  <c r="D353" i="21"/>
  <c r="Q353" i="21"/>
  <c r="I353" i="21"/>
  <c r="X353" i="21"/>
  <c r="H353" i="21"/>
  <c r="Y27" i="21"/>
  <c r="U27" i="21"/>
  <c r="Q27" i="21"/>
  <c r="M27" i="21"/>
  <c r="I27" i="21"/>
  <c r="E27" i="21"/>
  <c r="X27" i="21"/>
  <c r="T27" i="21"/>
  <c r="P27" i="21"/>
  <c r="L27" i="21"/>
  <c r="H27" i="21"/>
  <c r="D27" i="21"/>
  <c r="S27" i="21"/>
  <c r="K27" i="21"/>
  <c r="C27" i="21"/>
  <c r="R27" i="21"/>
  <c r="J27" i="21"/>
  <c r="B27" i="21"/>
  <c r="O27" i="21"/>
  <c r="N27" i="21"/>
  <c r="W27" i="21"/>
  <c r="F27" i="21"/>
  <c r="V27" i="21"/>
  <c r="G27" i="21"/>
  <c r="Y57" i="21"/>
  <c r="U57" i="21"/>
  <c r="Q57" i="21"/>
  <c r="M57" i="21"/>
  <c r="I57" i="21"/>
  <c r="E57" i="21"/>
  <c r="X57" i="21"/>
  <c r="T57" i="21"/>
  <c r="P57" i="21"/>
  <c r="L57" i="21"/>
  <c r="H57" i="21"/>
  <c r="D57" i="21"/>
  <c r="S57" i="21"/>
  <c r="K57" i="21"/>
  <c r="C57" i="21"/>
  <c r="R57" i="21"/>
  <c r="J57" i="21"/>
  <c r="B57" i="21"/>
  <c r="O57" i="21"/>
  <c r="N57" i="21"/>
  <c r="W57" i="21"/>
  <c r="G57" i="21"/>
  <c r="F57" i="21"/>
  <c r="V57" i="21"/>
  <c r="V25" i="25"/>
  <c r="R25" i="25"/>
  <c r="N25" i="25"/>
  <c r="J25" i="25"/>
  <c r="F25" i="25"/>
  <c r="B25" i="25"/>
  <c r="Y25" i="25"/>
  <c r="U25" i="25"/>
  <c r="Q25" i="25"/>
  <c r="M25" i="25"/>
  <c r="I25" i="25"/>
  <c r="E25" i="25"/>
  <c r="X25" i="25"/>
  <c r="P25" i="25"/>
  <c r="H25" i="25"/>
  <c r="W25" i="25"/>
  <c r="O25" i="25"/>
  <c r="G25" i="25"/>
  <c r="T25" i="25"/>
  <c r="D25" i="25"/>
  <c r="S25" i="25"/>
  <c r="C25" i="25"/>
  <c r="L25" i="25"/>
  <c r="K25" i="25"/>
  <c r="W216" i="21"/>
  <c r="S216" i="21"/>
  <c r="V216" i="21"/>
  <c r="R216" i="21"/>
  <c r="U216" i="21"/>
  <c r="O216" i="21"/>
  <c r="K216" i="21"/>
  <c r="G216" i="21"/>
  <c r="C216" i="21"/>
  <c r="Q216" i="21"/>
  <c r="I216" i="21"/>
  <c r="T216" i="21"/>
  <c r="N216" i="21"/>
  <c r="J216" i="21"/>
  <c r="F216" i="21"/>
  <c r="B216" i="21"/>
  <c r="Y216" i="21"/>
  <c r="M216" i="21"/>
  <c r="E216" i="21"/>
  <c r="L216" i="21"/>
  <c r="D216" i="21"/>
  <c r="H216" i="21"/>
  <c r="X216" i="21"/>
  <c r="P216" i="21"/>
  <c r="W59" i="28"/>
  <c r="S59" i="28"/>
  <c r="O59" i="28"/>
  <c r="K59" i="28"/>
  <c r="G59" i="28"/>
  <c r="C59" i="28"/>
  <c r="V59" i="28"/>
  <c r="R59" i="28"/>
  <c r="N59" i="28"/>
  <c r="J59" i="28"/>
  <c r="F59" i="28"/>
  <c r="B59" i="28"/>
  <c r="Y59" i="28"/>
  <c r="Q59" i="28"/>
  <c r="I59" i="28"/>
  <c r="X59" i="28"/>
  <c r="P59" i="28"/>
  <c r="H59" i="28"/>
  <c r="U59" i="28"/>
  <c r="E59" i="28"/>
  <c r="M59" i="28"/>
  <c r="L59" i="28"/>
  <c r="T59" i="28"/>
  <c r="D59" i="28"/>
  <c r="W91" i="28"/>
  <c r="S91" i="28"/>
  <c r="O91" i="28"/>
  <c r="K91" i="28"/>
  <c r="G91" i="28"/>
  <c r="C91" i="28"/>
  <c r="V91" i="28"/>
  <c r="R91" i="28"/>
  <c r="N91" i="28"/>
  <c r="J91" i="28"/>
  <c r="F91" i="28"/>
  <c r="B91" i="28"/>
  <c r="Y91" i="28"/>
  <c r="Q91" i="28"/>
  <c r="I91" i="28"/>
  <c r="X91" i="28"/>
  <c r="P91" i="28"/>
  <c r="H91" i="28"/>
  <c r="U91" i="28"/>
  <c r="E91" i="28"/>
  <c r="M91" i="28"/>
  <c r="T91" i="28"/>
  <c r="D91" i="28"/>
  <c r="L91" i="28"/>
  <c r="W320" i="28"/>
  <c r="S320" i="28"/>
  <c r="O320" i="28"/>
  <c r="K320" i="28"/>
  <c r="G320" i="28"/>
  <c r="C320" i="28"/>
  <c r="V320" i="28"/>
  <c r="R320" i="28"/>
  <c r="N320" i="28"/>
  <c r="J320" i="28"/>
  <c r="F320" i="28"/>
  <c r="B320" i="28"/>
  <c r="U320" i="28"/>
  <c r="M320" i="28"/>
  <c r="E320" i="28"/>
  <c r="Q320" i="28"/>
  <c r="X320" i="28"/>
  <c r="H320" i="28"/>
  <c r="T320" i="28"/>
  <c r="L320" i="28"/>
  <c r="D320" i="28"/>
  <c r="Y320" i="28"/>
  <c r="I320" i="28"/>
  <c r="P320" i="28"/>
  <c r="W387" i="21"/>
  <c r="S387" i="21"/>
  <c r="O387" i="21"/>
  <c r="K387" i="21"/>
  <c r="G387" i="21"/>
  <c r="C387" i="21"/>
  <c r="V387" i="21"/>
  <c r="R387" i="21"/>
  <c r="N387" i="21"/>
  <c r="J387" i="21"/>
  <c r="F387" i="21"/>
  <c r="B387" i="21"/>
  <c r="U387" i="21"/>
  <c r="M387" i="21"/>
  <c r="E387" i="21"/>
  <c r="Y387" i="21"/>
  <c r="I387" i="21"/>
  <c r="P387" i="21"/>
  <c r="T387" i="21"/>
  <c r="L387" i="21"/>
  <c r="D387" i="21"/>
  <c r="Q387" i="21"/>
  <c r="X387" i="21"/>
  <c r="H387" i="21"/>
  <c r="Y89" i="21"/>
  <c r="U89" i="21"/>
  <c r="Q89" i="21"/>
  <c r="M89" i="21"/>
  <c r="I89" i="21"/>
  <c r="E89" i="21"/>
  <c r="X89" i="21"/>
  <c r="T89" i="21"/>
  <c r="P89" i="21"/>
  <c r="L89" i="21"/>
  <c r="H89" i="21"/>
  <c r="D89" i="21"/>
  <c r="S89" i="21"/>
  <c r="K89" i="21"/>
  <c r="C89" i="21"/>
  <c r="R89" i="21"/>
  <c r="J89" i="21"/>
  <c r="B89" i="21"/>
  <c r="O89" i="21"/>
  <c r="N89" i="21"/>
  <c r="G89" i="21"/>
  <c r="W89" i="21"/>
  <c r="F89" i="21"/>
  <c r="V89" i="21"/>
  <c r="V123" i="19"/>
  <c r="R123" i="19"/>
  <c r="N123" i="19"/>
  <c r="J123" i="19"/>
  <c r="F123" i="19"/>
  <c r="B123" i="19"/>
  <c r="X123" i="19"/>
  <c r="T123" i="19"/>
  <c r="P123" i="19"/>
  <c r="L123" i="19"/>
  <c r="H123" i="19"/>
  <c r="D123" i="19"/>
  <c r="Y123" i="19"/>
  <c r="Q123" i="19"/>
  <c r="I123" i="19"/>
  <c r="U123" i="19"/>
  <c r="M123" i="19"/>
  <c r="E123" i="19"/>
  <c r="K123" i="19"/>
  <c r="W123" i="19"/>
  <c r="G123" i="19"/>
  <c r="S123" i="19"/>
  <c r="C123" i="19"/>
  <c r="O123" i="19"/>
  <c r="X91" i="19"/>
  <c r="T91" i="19"/>
  <c r="P91" i="19"/>
  <c r="L91" i="19"/>
  <c r="H91" i="19"/>
  <c r="D91" i="19"/>
  <c r="V91" i="19"/>
  <c r="R91" i="19"/>
  <c r="N91" i="19"/>
  <c r="J91" i="19"/>
  <c r="F91" i="19"/>
  <c r="B91" i="19"/>
  <c r="Y91" i="19"/>
  <c r="Q91" i="19"/>
  <c r="I91" i="19"/>
  <c r="W91" i="19"/>
  <c r="O91" i="19"/>
  <c r="G91" i="19"/>
  <c r="U91" i="19"/>
  <c r="M91" i="19"/>
  <c r="E91" i="19"/>
  <c r="S91" i="19"/>
  <c r="K91" i="19"/>
  <c r="C91"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W354" i="28"/>
  <c r="S354" i="28"/>
  <c r="O354" i="28"/>
  <c r="K354" i="28"/>
  <c r="G354" i="28"/>
  <c r="C354" i="28"/>
  <c r="V354" i="28"/>
  <c r="R354" i="28"/>
  <c r="N354" i="28"/>
  <c r="J354" i="28"/>
  <c r="F354" i="28"/>
  <c r="B354" i="28"/>
  <c r="U354" i="28"/>
  <c r="M354" i="28"/>
  <c r="E354" i="28"/>
  <c r="Y354" i="28"/>
  <c r="I354" i="28"/>
  <c r="X354" i="28"/>
  <c r="H354" i="28"/>
  <c r="T354" i="28"/>
  <c r="L354" i="28"/>
  <c r="D354" i="28"/>
  <c r="Q354" i="28"/>
  <c r="P354" i="28"/>
  <c r="Y155" i="28"/>
  <c r="U155" i="28"/>
  <c r="Q155" i="28"/>
  <c r="M155" i="28"/>
  <c r="I155" i="28"/>
  <c r="E155" i="28"/>
  <c r="W155" i="28"/>
  <c r="S155" i="28"/>
  <c r="O155" i="28"/>
  <c r="K155" i="28"/>
  <c r="G155" i="28"/>
  <c r="C155" i="28"/>
  <c r="T155" i="28"/>
  <c r="L155" i="28"/>
  <c r="D155" i="28"/>
  <c r="R155" i="28"/>
  <c r="J155" i="28"/>
  <c r="B155" i="28"/>
  <c r="X155" i="28"/>
  <c r="H155" i="28"/>
  <c r="P155" i="28"/>
  <c r="F155" i="28"/>
  <c r="V155" i="28"/>
  <c r="N155" i="28"/>
  <c r="W319" i="21"/>
  <c r="S319" i="21"/>
  <c r="O319" i="21"/>
  <c r="K319" i="21"/>
  <c r="G319" i="21"/>
  <c r="C319" i="21"/>
  <c r="V319" i="21"/>
  <c r="R319" i="21"/>
  <c r="N319" i="21"/>
  <c r="J319" i="21"/>
  <c r="F319" i="21"/>
  <c r="B319" i="21"/>
  <c r="U319" i="21"/>
  <c r="M319" i="21"/>
  <c r="E319" i="21"/>
  <c r="Y319" i="21"/>
  <c r="I319" i="21"/>
  <c r="P319" i="21"/>
  <c r="T319" i="21"/>
  <c r="L319" i="21"/>
  <c r="D319" i="21"/>
  <c r="Q319" i="21"/>
  <c r="X319" i="21"/>
  <c r="H319" i="21"/>
  <c r="V124" i="25"/>
  <c r="R124" i="25"/>
  <c r="N124" i="25"/>
  <c r="J124" i="25"/>
  <c r="F124" i="25"/>
  <c r="B124" i="25"/>
  <c r="Y124" i="25"/>
  <c r="U124" i="25"/>
  <c r="Q124" i="25"/>
  <c r="M124" i="25"/>
  <c r="I124" i="25"/>
  <c r="E124" i="25"/>
  <c r="X124" i="25"/>
  <c r="P124" i="25"/>
  <c r="H124" i="25"/>
  <c r="W124" i="25"/>
  <c r="O124" i="25"/>
  <c r="G124" i="25"/>
  <c r="L124" i="25"/>
  <c r="K124" i="25"/>
  <c r="D124" i="25"/>
  <c r="C124" i="25"/>
  <c r="T124" i="25"/>
  <c r="S124" i="25"/>
  <c r="A125" i="25"/>
  <c r="A126" i="25" s="1"/>
  <c r="A320" i="21"/>
  <c r="A388" i="21"/>
  <c r="A286" i="21"/>
  <c r="A354" i="21"/>
  <c r="A287" i="28"/>
  <c r="A389" i="28"/>
  <c r="A92" i="28"/>
  <c r="A355" i="28"/>
  <c r="A28" i="28"/>
  <c r="A156" i="28"/>
  <c r="A321" i="28"/>
  <c r="A187" i="28"/>
  <c r="A252" i="28"/>
  <c r="A60" i="28"/>
  <c r="A218" i="28"/>
  <c r="A124" i="28"/>
  <c r="A217" i="21"/>
  <c r="A251" i="21"/>
  <c r="A185" i="21"/>
  <c r="A92" i="19"/>
  <c r="A60" i="19"/>
  <c r="A28" i="21"/>
  <c r="A92" i="25"/>
  <c r="A59" i="25"/>
  <c r="A154" i="21"/>
  <c r="A90" i="21"/>
  <c r="A122" i="21"/>
  <c r="A124" i="19"/>
  <c r="A27" i="19"/>
  <c r="A58"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24" i="19"/>
  <c r="R124" i="19"/>
  <c r="N124" i="19"/>
  <c r="J124" i="19"/>
  <c r="F124" i="19"/>
  <c r="B124" i="19"/>
  <c r="X124" i="19"/>
  <c r="T124" i="19"/>
  <c r="P124" i="19"/>
  <c r="L124" i="19"/>
  <c r="H124" i="19"/>
  <c r="D124" i="19"/>
  <c r="Y124" i="19"/>
  <c r="Q124" i="19"/>
  <c r="I124" i="19"/>
  <c r="U124" i="19"/>
  <c r="M124" i="19"/>
  <c r="E124" i="19"/>
  <c r="S124" i="19"/>
  <c r="C124" i="19"/>
  <c r="O124" i="19"/>
  <c r="K124" i="19"/>
  <c r="W124" i="19"/>
  <c r="G124" i="19"/>
  <c r="V59" i="25"/>
  <c r="R59" i="25"/>
  <c r="N59" i="25"/>
  <c r="J59" i="25"/>
  <c r="F59" i="25"/>
  <c r="B59" i="25"/>
  <c r="Y59" i="25"/>
  <c r="U59" i="25"/>
  <c r="Q59" i="25"/>
  <c r="M59" i="25"/>
  <c r="I59" i="25"/>
  <c r="E59" i="25"/>
  <c r="X59" i="25"/>
  <c r="P59" i="25"/>
  <c r="H59" i="25"/>
  <c r="W59" i="25"/>
  <c r="O59" i="25"/>
  <c r="G59" i="25"/>
  <c r="T59" i="25"/>
  <c r="D59" i="25"/>
  <c r="S59" i="25"/>
  <c r="C59" i="25"/>
  <c r="L59" i="25"/>
  <c r="K59" i="25"/>
  <c r="X92" i="19"/>
  <c r="T92" i="19"/>
  <c r="P92" i="19"/>
  <c r="L92" i="19"/>
  <c r="H92" i="19"/>
  <c r="D92" i="19"/>
  <c r="V92" i="19"/>
  <c r="R92" i="19"/>
  <c r="N92" i="19"/>
  <c r="J92" i="19"/>
  <c r="F92" i="19"/>
  <c r="B92" i="19"/>
  <c r="Y92" i="19"/>
  <c r="Q92" i="19"/>
  <c r="I92" i="19"/>
  <c r="W92" i="19"/>
  <c r="O92" i="19"/>
  <c r="G92" i="19"/>
  <c r="U92" i="19"/>
  <c r="M92" i="19"/>
  <c r="E92" i="19"/>
  <c r="S92" i="19"/>
  <c r="K92" i="19"/>
  <c r="C92" i="19"/>
  <c r="Y124" i="28"/>
  <c r="U124" i="28"/>
  <c r="Q124" i="28"/>
  <c r="M124" i="28"/>
  <c r="I124" i="28"/>
  <c r="E124" i="28"/>
  <c r="X124" i="28"/>
  <c r="T124" i="28"/>
  <c r="P124" i="28"/>
  <c r="L124" i="28"/>
  <c r="H124" i="28"/>
  <c r="D124" i="28"/>
  <c r="S124" i="28"/>
  <c r="K124" i="28"/>
  <c r="C124" i="28"/>
  <c r="R124" i="28"/>
  <c r="J124" i="28"/>
  <c r="B124" i="28"/>
  <c r="W124" i="28"/>
  <c r="G124" i="28"/>
  <c r="V124" i="28"/>
  <c r="F124" i="28"/>
  <c r="O124" i="28"/>
  <c r="N124" i="28"/>
  <c r="V187" i="28"/>
  <c r="R187" i="28"/>
  <c r="N187" i="28"/>
  <c r="J187" i="28"/>
  <c r="F187" i="28"/>
  <c r="B187" i="28"/>
  <c r="W187" i="28"/>
  <c r="Q187" i="28"/>
  <c r="L187" i="28"/>
  <c r="G187" i="28"/>
  <c r="T187" i="28"/>
  <c r="M187" i="28"/>
  <c r="E187" i="28"/>
  <c r="Y187" i="28"/>
  <c r="S187" i="28"/>
  <c r="K187" i="28"/>
  <c r="D187" i="28"/>
  <c r="X187" i="28"/>
  <c r="I187" i="28"/>
  <c r="U187" i="28"/>
  <c r="H187" i="28"/>
  <c r="C187" i="28"/>
  <c r="P187" i="28"/>
  <c r="O187" i="28"/>
  <c r="W355" i="28"/>
  <c r="S355" i="28"/>
  <c r="O355" i="28"/>
  <c r="K355" i="28"/>
  <c r="G355" i="28"/>
  <c r="C355" i="28"/>
  <c r="V355" i="28"/>
  <c r="R355" i="28"/>
  <c r="N355" i="28"/>
  <c r="J355" i="28"/>
  <c r="F355" i="28"/>
  <c r="B355" i="28"/>
  <c r="U355" i="28"/>
  <c r="M355" i="28"/>
  <c r="E355" i="28"/>
  <c r="Q355" i="28"/>
  <c r="P355" i="28"/>
  <c r="T355" i="28"/>
  <c r="L355" i="28"/>
  <c r="D355" i="28"/>
  <c r="Y355" i="28"/>
  <c r="I355" i="28"/>
  <c r="X355" i="28"/>
  <c r="H355"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V125" i="25"/>
  <c r="R125" i="25"/>
  <c r="N125" i="25"/>
  <c r="J125" i="25"/>
  <c r="F125" i="25"/>
  <c r="B125" i="25"/>
  <c r="Y125" i="25"/>
  <c r="U125" i="25"/>
  <c r="Q125" i="25"/>
  <c r="M125" i="25"/>
  <c r="I125" i="25"/>
  <c r="E125" i="25"/>
  <c r="X125" i="25"/>
  <c r="P125" i="25"/>
  <c r="H125" i="25"/>
  <c r="W125" i="25"/>
  <c r="O125" i="25"/>
  <c r="G125" i="25"/>
  <c r="T125" i="25"/>
  <c r="D125" i="25"/>
  <c r="S125" i="25"/>
  <c r="C125" i="25"/>
  <c r="L125" i="25"/>
  <c r="K125" i="25"/>
  <c r="Y58" i="21"/>
  <c r="U58" i="21"/>
  <c r="Q58" i="21"/>
  <c r="M58" i="21"/>
  <c r="I58" i="21"/>
  <c r="E58" i="21"/>
  <c r="X58" i="21"/>
  <c r="T58" i="21"/>
  <c r="P58" i="21"/>
  <c r="L58" i="21"/>
  <c r="H58" i="21"/>
  <c r="D58" i="21"/>
  <c r="S58" i="21"/>
  <c r="K58" i="21"/>
  <c r="C58" i="21"/>
  <c r="R58" i="21"/>
  <c r="J58" i="21"/>
  <c r="B58" i="21"/>
  <c r="W58" i="21"/>
  <c r="G58" i="21"/>
  <c r="V58" i="21"/>
  <c r="F58" i="21"/>
  <c r="O58" i="21"/>
  <c r="N58" i="21"/>
  <c r="Y122" i="21"/>
  <c r="U122" i="21"/>
  <c r="Q122" i="21"/>
  <c r="M122" i="21"/>
  <c r="I122" i="21"/>
  <c r="E122" i="21"/>
  <c r="X122" i="21"/>
  <c r="T122" i="21"/>
  <c r="P122" i="21"/>
  <c r="L122" i="21"/>
  <c r="H122" i="21"/>
  <c r="D122" i="21"/>
  <c r="S122" i="21"/>
  <c r="K122" i="21"/>
  <c r="C122" i="21"/>
  <c r="R122" i="21"/>
  <c r="J122" i="21"/>
  <c r="B122" i="21"/>
  <c r="W122" i="21"/>
  <c r="G122" i="21"/>
  <c r="V122" i="21"/>
  <c r="F122" i="21"/>
  <c r="N122" i="21"/>
  <c r="O122" i="21"/>
  <c r="V92" i="25"/>
  <c r="R92" i="25"/>
  <c r="N92" i="25"/>
  <c r="J92" i="25"/>
  <c r="F92" i="25"/>
  <c r="B92" i="25"/>
  <c r="Y92" i="25"/>
  <c r="U92" i="25"/>
  <c r="Q92" i="25"/>
  <c r="M92" i="25"/>
  <c r="I92" i="25"/>
  <c r="E92" i="25"/>
  <c r="X92" i="25"/>
  <c r="P92" i="25"/>
  <c r="H92" i="25"/>
  <c r="W92" i="25"/>
  <c r="O92" i="25"/>
  <c r="G92" i="25"/>
  <c r="L92" i="25"/>
  <c r="K92" i="25"/>
  <c r="T92" i="25"/>
  <c r="S92" i="25"/>
  <c r="D92" i="25"/>
  <c r="C92" i="25"/>
  <c r="Y185" i="21"/>
  <c r="U185" i="21"/>
  <c r="Q185" i="21"/>
  <c r="M185" i="21"/>
  <c r="I185" i="21"/>
  <c r="E185" i="21"/>
  <c r="T185" i="21"/>
  <c r="O185" i="21"/>
  <c r="J185" i="21"/>
  <c r="D185" i="21"/>
  <c r="W185" i="21"/>
  <c r="R185" i="21"/>
  <c r="L185" i="21"/>
  <c r="G185" i="21"/>
  <c r="B185" i="21"/>
  <c r="X185" i="21"/>
  <c r="N185" i="21"/>
  <c r="C185" i="21"/>
  <c r="S185" i="21"/>
  <c r="H185" i="21"/>
  <c r="V185" i="21"/>
  <c r="P185" i="21"/>
  <c r="K185" i="21"/>
  <c r="F185" i="21"/>
  <c r="W218" i="28"/>
  <c r="S218" i="28"/>
  <c r="O218" i="28"/>
  <c r="K218" i="28"/>
  <c r="G218" i="28"/>
  <c r="C218" i="28"/>
  <c r="V218" i="28"/>
  <c r="R218" i="28"/>
  <c r="N218" i="28"/>
  <c r="J218" i="28"/>
  <c r="F218" i="28"/>
  <c r="B218" i="28"/>
  <c r="U218" i="28"/>
  <c r="M218" i="28"/>
  <c r="E218" i="28"/>
  <c r="Q218" i="28"/>
  <c r="P218" i="28"/>
  <c r="T218" i="28"/>
  <c r="L218" i="28"/>
  <c r="D218" i="28"/>
  <c r="Y218" i="28"/>
  <c r="I218" i="28"/>
  <c r="X218" i="28"/>
  <c r="H218" i="28"/>
  <c r="W321" i="28"/>
  <c r="S321" i="28"/>
  <c r="O321" i="28"/>
  <c r="K321" i="28"/>
  <c r="G321" i="28"/>
  <c r="C321" i="28"/>
  <c r="V321" i="28"/>
  <c r="R321" i="28"/>
  <c r="N321" i="28"/>
  <c r="J321" i="28"/>
  <c r="F321" i="28"/>
  <c r="B321" i="28"/>
  <c r="U321" i="28"/>
  <c r="M321" i="28"/>
  <c r="E321" i="28"/>
  <c r="Q321" i="28"/>
  <c r="I321" i="28"/>
  <c r="P321" i="28"/>
  <c r="T321" i="28"/>
  <c r="L321" i="28"/>
  <c r="D321" i="28"/>
  <c r="Y321" i="28"/>
  <c r="X321" i="28"/>
  <c r="H321" i="28"/>
  <c r="W92" i="28"/>
  <c r="S92" i="28"/>
  <c r="O92" i="28"/>
  <c r="K92" i="28"/>
  <c r="G92" i="28"/>
  <c r="C92" i="28"/>
  <c r="V92" i="28"/>
  <c r="R92" i="28"/>
  <c r="N92" i="28"/>
  <c r="J92" i="28"/>
  <c r="F92" i="28"/>
  <c r="B92" i="28"/>
  <c r="Y92" i="28"/>
  <c r="Q92" i="28"/>
  <c r="I92" i="28"/>
  <c r="X92" i="28"/>
  <c r="P92" i="28"/>
  <c r="H92" i="28"/>
  <c r="M92" i="28"/>
  <c r="U92" i="28"/>
  <c r="D92" i="28"/>
  <c r="L92" i="28"/>
  <c r="E92" i="28"/>
  <c r="T92" i="28"/>
  <c r="W286" i="21"/>
  <c r="S286" i="21"/>
  <c r="O286" i="21"/>
  <c r="K286" i="21"/>
  <c r="G286" i="21"/>
  <c r="C286" i="21"/>
  <c r="V286" i="21"/>
  <c r="R286" i="21"/>
  <c r="N286" i="21"/>
  <c r="J286" i="21"/>
  <c r="F286" i="21"/>
  <c r="B286" i="21"/>
  <c r="U286" i="21"/>
  <c r="M286" i="21"/>
  <c r="E286" i="21"/>
  <c r="Q286" i="21"/>
  <c r="T286" i="21"/>
  <c r="L286" i="21"/>
  <c r="D286" i="21"/>
  <c r="Y286" i="21"/>
  <c r="I286" i="21"/>
  <c r="P286" i="21"/>
  <c r="X286" i="21"/>
  <c r="H286" i="21"/>
  <c r="V126" i="25"/>
  <c r="R126" i="25"/>
  <c r="N126" i="25"/>
  <c r="J126" i="25"/>
  <c r="F126" i="25"/>
  <c r="B126" i="25"/>
  <c r="Y126" i="25"/>
  <c r="U126" i="25"/>
  <c r="Q126" i="25"/>
  <c r="M126" i="25"/>
  <c r="I126" i="25"/>
  <c r="E126" i="25"/>
  <c r="X126" i="25"/>
  <c r="P126" i="25"/>
  <c r="H126" i="25"/>
  <c r="W126" i="25"/>
  <c r="O126" i="25"/>
  <c r="G126" i="25"/>
  <c r="L126" i="25"/>
  <c r="K126" i="25"/>
  <c r="T126" i="25"/>
  <c r="S126" i="25"/>
  <c r="D126" i="25"/>
  <c r="C126" i="25"/>
  <c r="Y90" i="21"/>
  <c r="U90" i="21"/>
  <c r="Q90" i="21"/>
  <c r="M90" i="21"/>
  <c r="I90" i="21"/>
  <c r="E90" i="21"/>
  <c r="X90" i="21"/>
  <c r="T90" i="21"/>
  <c r="P90" i="21"/>
  <c r="L90" i="21"/>
  <c r="H90" i="21"/>
  <c r="D90" i="21"/>
  <c r="S90" i="21"/>
  <c r="K90" i="21"/>
  <c r="C90" i="21"/>
  <c r="R90" i="21"/>
  <c r="J90" i="21"/>
  <c r="B90" i="21"/>
  <c r="W90" i="21"/>
  <c r="G90" i="21"/>
  <c r="V90" i="21"/>
  <c r="F90" i="21"/>
  <c r="O90" i="21"/>
  <c r="N90" i="21"/>
  <c r="Y28" i="21"/>
  <c r="U28" i="21"/>
  <c r="Q28" i="21"/>
  <c r="M28" i="21"/>
  <c r="I28" i="21"/>
  <c r="E28" i="21"/>
  <c r="X28" i="21"/>
  <c r="T28" i="21"/>
  <c r="P28" i="21"/>
  <c r="L28" i="21"/>
  <c r="H28" i="21"/>
  <c r="D28" i="21"/>
  <c r="S28" i="21"/>
  <c r="K28" i="21"/>
  <c r="C28" i="21"/>
  <c r="R28" i="21"/>
  <c r="J28" i="21"/>
  <c r="B28" i="21"/>
  <c r="W28" i="21"/>
  <c r="G28" i="21"/>
  <c r="V28" i="21"/>
  <c r="F28" i="21"/>
  <c r="O28" i="21"/>
  <c r="N28" i="21"/>
  <c r="W251" i="21"/>
  <c r="S251" i="21"/>
  <c r="O251" i="21"/>
  <c r="K251" i="21"/>
  <c r="G251" i="21"/>
  <c r="C251" i="21"/>
  <c r="V251" i="21"/>
  <c r="R251" i="21"/>
  <c r="N251" i="21"/>
  <c r="J251" i="21"/>
  <c r="F251" i="21"/>
  <c r="B251" i="21"/>
  <c r="U251" i="21"/>
  <c r="M251" i="21"/>
  <c r="E251" i="21"/>
  <c r="Q251" i="21"/>
  <c r="I251" i="21"/>
  <c r="T251" i="21"/>
  <c r="L251" i="21"/>
  <c r="D251" i="21"/>
  <c r="Y251" i="21"/>
  <c r="P251" i="21"/>
  <c r="X251" i="21"/>
  <c r="H251" i="21"/>
  <c r="W60" i="28"/>
  <c r="S60" i="28"/>
  <c r="O60" i="28"/>
  <c r="K60" i="28"/>
  <c r="G60" i="28"/>
  <c r="C60" i="28"/>
  <c r="V60" i="28"/>
  <c r="R60" i="28"/>
  <c r="N60" i="28"/>
  <c r="J60" i="28"/>
  <c r="F60" i="28"/>
  <c r="B60" i="28"/>
  <c r="Y60" i="28"/>
  <c r="Q60" i="28"/>
  <c r="I60" i="28"/>
  <c r="X60" i="28"/>
  <c r="P60" i="28"/>
  <c r="H60" i="28"/>
  <c r="M60" i="28"/>
  <c r="U60" i="28"/>
  <c r="T60" i="28"/>
  <c r="L60" i="28"/>
  <c r="E60" i="28"/>
  <c r="D60" i="28"/>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389" i="28"/>
  <c r="R389" i="28"/>
  <c r="N389" i="28"/>
  <c r="J389" i="28"/>
  <c r="F389" i="28"/>
  <c r="B389" i="28"/>
  <c r="Y389" i="28"/>
  <c r="T389" i="28"/>
  <c r="O389" i="28"/>
  <c r="I389" i="28"/>
  <c r="D389" i="28"/>
  <c r="X389" i="28"/>
  <c r="S389" i="28"/>
  <c r="M389" i="28"/>
  <c r="H389" i="28"/>
  <c r="C389" i="28"/>
  <c r="Q389" i="28"/>
  <c r="G389" i="28"/>
  <c r="W389" i="28"/>
  <c r="U389" i="28"/>
  <c r="P389" i="28"/>
  <c r="E389" i="28"/>
  <c r="L389" i="28"/>
  <c r="K389" i="28"/>
  <c r="W388" i="21"/>
  <c r="S388" i="21"/>
  <c r="O388" i="21"/>
  <c r="K388" i="21"/>
  <c r="G388" i="21"/>
  <c r="C388" i="21"/>
  <c r="V388" i="21"/>
  <c r="R388" i="21"/>
  <c r="N388" i="21"/>
  <c r="J388" i="21"/>
  <c r="F388" i="21"/>
  <c r="B388" i="21"/>
  <c r="U388" i="21"/>
  <c r="M388" i="21"/>
  <c r="E388" i="21"/>
  <c r="Q388" i="21"/>
  <c r="X388" i="21"/>
  <c r="H388" i="21"/>
  <c r="T388" i="21"/>
  <c r="L388" i="21"/>
  <c r="D388" i="21"/>
  <c r="Y388" i="21"/>
  <c r="I388" i="21"/>
  <c r="P388" i="21"/>
  <c r="X27" i="19"/>
  <c r="T27" i="19"/>
  <c r="P27" i="19"/>
  <c r="L27" i="19"/>
  <c r="H27" i="19"/>
  <c r="D27" i="19"/>
  <c r="V27" i="19"/>
  <c r="R27" i="19"/>
  <c r="N27" i="19"/>
  <c r="J27" i="19"/>
  <c r="F27" i="19"/>
  <c r="B27" i="19"/>
  <c r="Y27" i="19"/>
  <c r="Q27" i="19"/>
  <c r="I27" i="19"/>
  <c r="U27" i="19"/>
  <c r="M27" i="19"/>
  <c r="E27" i="19"/>
  <c r="S27" i="19"/>
  <c r="K27" i="19"/>
  <c r="C27" i="19"/>
  <c r="W27" i="19"/>
  <c r="O27" i="19"/>
  <c r="G27" i="19"/>
  <c r="W154" i="21"/>
  <c r="S154" i="21"/>
  <c r="O154" i="21"/>
  <c r="K154" i="21"/>
  <c r="G154" i="21"/>
  <c r="C154" i="21"/>
  <c r="V154" i="21"/>
  <c r="R154" i="21"/>
  <c r="N154" i="21"/>
  <c r="J154" i="21"/>
  <c r="F154" i="21"/>
  <c r="B154" i="21"/>
  <c r="Y154" i="21"/>
  <c r="Q154" i="21"/>
  <c r="I154" i="21"/>
  <c r="U154" i="21"/>
  <c r="M154" i="21"/>
  <c r="E154" i="21"/>
  <c r="P154" i="21"/>
  <c r="X154" i="21"/>
  <c r="H154" i="21"/>
  <c r="T154" i="21"/>
  <c r="L154" i="21"/>
  <c r="D154" i="21"/>
  <c r="X60" i="19"/>
  <c r="T60" i="19"/>
  <c r="P60" i="19"/>
  <c r="L60" i="19"/>
  <c r="H60" i="19"/>
  <c r="D60" i="19"/>
  <c r="V60" i="19"/>
  <c r="R60" i="19"/>
  <c r="N60" i="19"/>
  <c r="J60" i="19"/>
  <c r="F60" i="19"/>
  <c r="B60" i="19"/>
  <c r="Y60" i="19"/>
  <c r="Q60" i="19"/>
  <c r="I60" i="19"/>
  <c r="W60" i="19"/>
  <c r="O60" i="19"/>
  <c r="U60" i="19"/>
  <c r="M60" i="19"/>
  <c r="E60" i="19"/>
  <c r="S60" i="19"/>
  <c r="K60" i="19"/>
  <c r="C60" i="19"/>
  <c r="G60" i="19"/>
  <c r="W217" i="21"/>
  <c r="S217" i="21"/>
  <c r="O217" i="21"/>
  <c r="K217" i="21"/>
  <c r="G217" i="21"/>
  <c r="C217" i="21"/>
  <c r="V217" i="21"/>
  <c r="R217" i="21"/>
  <c r="N217" i="21"/>
  <c r="J217" i="21"/>
  <c r="F217" i="21"/>
  <c r="B217" i="21"/>
  <c r="U217" i="21"/>
  <c r="M217" i="21"/>
  <c r="E217" i="21"/>
  <c r="Y217" i="21"/>
  <c r="I217" i="21"/>
  <c r="T217" i="21"/>
  <c r="L217" i="21"/>
  <c r="D217" i="21"/>
  <c r="Q217" i="21"/>
  <c r="P217" i="21"/>
  <c r="X217" i="21"/>
  <c r="H217" i="21"/>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28" i="28"/>
  <c r="S28" i="28"/>
  <c r="O28" i="28"/>
  <c r="K28" i="28"/>
  <c r="G28" i="28"/>
  <c r="C28" i="28"/>
  <c r="V28" i="28"/>
  <c r="R28" i="28"/>
  <c r="N28" i="28"/>
  <c r="J28" i="28"/>
  <c r="F28" i="28"/>
  <c r="B28" i="28"/>
  <c r="Y28" i="28"/>
  <c r="Q28" i="28"/>
  <c r="I28" i="28"/>
  <c r="X28" i="28"/>
  <c r="P28" i="28"/>
  <c r="H28" i="28"/>
  <c r="M28" i="28"/>
  <c r="E28" i="28"/>
  <c r="T28" i="28"/>
  <c r="L28" i="28"/>
  <c r="U28" i="28"/>
  <c r="D28" i="28"/>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W320" i="21"/>
  <c r="S320" i="21"/>
  <c r="O320" i="21"/>
  <c r="K320" i="21"/>
  <c r="G320" i="21"/>
  <c r="C320" i="21"/>
  <c r="V320" i="21"/>
  <c r="R320" i="21"/>
  <c r="N320" i="21"/>
  <c r="J320" i="21"/>
  <c r="F320" i="21"/>
  <c r="B320" i="21"/>
  <c r="U320" i="21"/>
  <c r="M320" i="21"/>
  <c r="E320" i="21"/>
  <c r="Q320" i="21"/>
  <c r="X320" i="21"/>
  <c r="H320" i="21"/>
  <c r="T320" i="21"/>
  <c r="L320" i="21"/>
  <c r="D320" i="21"/>
  <c r="Y320" i="21"/>
  <c r="I320" i="21"/>
  <c r="P320" i="21"/>
  <c r="A355" i="21"/>
  <c r="A287" i="21"/>
  <c r="A389" i="21"/>
  <c r="A321" i="21"/>
  <c r="A125" i="28"/>
  <c r="A61" i="28"/>
  <c r="A188" i="28"/>
  <c r="A390" i="28"/>
  <c r="A322" i="28"/>
  <c r="A29" i="28"/>
  <c r="A356" i="28"/>
  <c r="A219" i="28"/>
  <c r="A253" i="28"/>
  <c r="A157" i="28"/>
  <c r="A93" i="28"/>
  <c r="A288" i="28"/>
  <c r="A252" i="21"/>
  <c r="A218" i="21"/>
  <c r="A186" i="21"/>
  <c r="A93" i="19"/>
  <c r="A61" i="19"/>
  <c r="A59" i="21"/>
  <c r="A155" i="21"/>
  <c r="A60" i="25"/>
  <c r="A27" i="25"/>
  <c r="A127" i="25"/>
  <c r="A123" i="21"/>
  <c r="A91" i="21"/>
  <c r="A93" i="25"/>
  <c r="A29" i="21"/>
  <c r="A28" i="19"/>
  <c r="A125" i="19"/>
  <c r="Y29" i="21" l="1"/>
  <c r="U29" i="21"/>
  <c r="Q29" i="21"/>
  <c r="M29" i="21"/>
  <c r="I29" i="21"/>
  <c r="E29" i="21"/>
  <c r="X29" i="21"/>
  <c r="T29" i="21"/>
  <c r="P29" i="21"/>
  <c r="L29" i="21"/>
  <c r="H29" i="21"/>
  <c r="D29" i="21"/>
  <c r="S29" i="21"/>
  <c r="K29" i="21"/>
  <c r="C29" i="21"/>
  <c r="R29" i="21"/>
  <c r="J29" i="21"/>
  <c r="B29" i="21"/>
  <c r="O29" i="21"/>
  <c r="N29" i="21"/>
  <c r="G29" i="21"/>
  <c r="V29" i="21"/>
  <c r="F29" i="21"/>
  <c r="W29" i="21"/>
  <c r="V127" i="25"/>
  <c r="R127" i="25"/>
  <c r="N127" i="25"/>
  <c r="J127" i="25"/>
  <c r="F127" i="25"/>
  <c r="B127" i="25"/>
  <c r="Y127" i="25"/>
  <c r="U127" i="25"/>
  <c r="Q127" i="25"/>
  <c r="M127" i="25"/>
  <c r="I127" i="25"/>
  <c r="E127" i="25"/>
  <c r="X127" i="25"/>
  <c r="P127" i="25"/>
  <c r="H127" i="25"/>
  <c r="W127" i="25"/>
  <c r="O127" i="25"/>
  <c r="G127" i="25"/>
  <c r="T127" i="25"/>
  <c r="D127" i="25"/>
  <c r="S127" i="25"/>
  <c r="C127" i="25"/>
  <c r="L127" i="25"/>
  <c r="K127" i="25"/>
  <c r="Y59" i="21"/>
  <c r="U59" i="21"/>
  <c r="Q59" i="21"/>
  <c r="M59" i="21"/>
  <c r="I59" i="21"/>
  <c r="E59" i="21"/>
  <c r="X59" i="21"/>
  <c r="T59" i="21"/>
  <c r="P59" i="21"/>
  <c r="L59" i="21"/>
  <c r="H59" i="21"/>
  <c r="D59" i="21"/>
  <c r="S59" i="21"/>
  <c r="K59" i="21"/>
  <c r="C59" i="21"/>
  <c r="R59" i="21"/>
  <c r="J59" i="21"/>
  <c r="B59" i="21"/>
  <c r="O59" i="21"/>
  <c r="N59" i="21"/>
  <c r="G59" i="21"/>
  <c r="W59" i="21"/>
  <c r="V59" i="21"/>
  <c r="F59" i="21"/>
  <c r="W218" i="21"/>
  <c r="S218" i="21"/>
  <c r="O218" i="21"/>
  <c r="K218" i="21"/>
  <c r="G218" i="21"/>
  <c r="C218" i="21"/>
  <c r="V218" i="21"/>
  <c r="R218" i="21"/>
  <c r="N218" i="21"/>
  <c r="J218" i="21"/>
  <c r="F218" i="21"/>
  <c r="B218" i="21"/>
  <c r="U218" i="21"/>
  <c r="M218" i="21"/>
  <c r="E218" i="21"/>
  <c r="Q218" i="21"/>
  <c r="T218" i="21"/>
  <c r="L218" i="21"/>
  <c r="D218" i="21"/>
  <c r="Y218" i="21"/>
  <c r="I218" i="21"/>
  <c r="X218" i="21"/>
  <c r="H218" i="21"/>
  <c r="P218" i="21"/>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W29" i="28"/>
  <c r="S29" i="28"/>
  <c r="O29" i="28"/>
  <c r="K29" i="28"/>
  <c r="G29" i="28"/>
  <c r="C29" i="28"/>
  <c r="V29" i="28"/>
  <c r="R29" i="28"/>
  <c r="N29" i="28"/>
  <c r="J29" i="28"/>
  <c r="F29" i="28"/>
  <c r="B29" i="28"/>
  <c r="Y29" i="28"/>
  <c r="Q29" i="28"/>
  <c r="I29" i="28"/>
  <c r="X29" i="28"/>
  <c r="P29" i="28"/>
  <c r="H29" i="28"/>
  <c r="U29" i="28"/>
  <c r="E29" i="28"/>
  <c r="M29" i="28"/>
  <c r="T29" i="28"/>
  <c r="D29" i="28"/>
  <c r="L29" i="28"/>
  <c r="W61" i="28"/>
  <c r="S61" i="28"/>
  <c r="O61" i="28"/>
  <c r="K61" i="28"/>
  <c r="G61" i="28"/>
  <c r="C61" i="28"/>
  <c r="V61" i="28"/>
  <c r="R61" i="28"/>
  <c r="N61" i="28"/>
  <c r="J61" i="28"/>
  <c r="F61" i="28"/>
  <c r="B61" i="28"/>
  <c r="Y61" i="28"/>
  <c r="Q61" i="28"/>
  <c r="I61" i="28"/>
  <c r="X61" i="28"/>
  <c r="P61" i="28"/>
  <c r="H61" i="28"/>
  <c r="U61" i="28"/>
  <c r="E61" i="28"/>
  <c r="T61" i="28"/>
  <c r="D61" i="28"/>
  <c r="M61" i="28"/>
  <c r="L61" i="28"/>
  <c r="W287" i="21"/>
  <c r="S287" i="21"/>
  <c r="O287" i="21"/>
  <c r="K287" i="21"/>
  <c r="G287" i="21"/>
  <c r="C287" i="21"/>
  <c r="V287" i="21"/>
  <c r="R287" i="21"/>
  <c r="N287" i="21"/>
  <c r="J287" i="21"/>
  <c r="F287" i="21"/>
  <c r="B287" i="21"/>
  <c r="U287" i="21"/>
  <c r="M287" i="21"/>
  <c r="E287" i="21"/>
  <c r="Y287" i="21"/>
  <c r="I287" i="21"/>
  <c r="T287" i="21"/>
  <c r="L287" i="21"/>
  <c r="D287" i="21"/>
  <c r="Q287" i="21"/>
  <c r="X287" i="21"/>
  <c r="P287" i="21"/>
  <c r="H287" i="21"/>
  <c r="V125" i="19"/>
  <c r="R125" i="19"/>
  <c r="N125" i="19"/>
  <c r="J125" i="19"/>
  <c r="F125" i="19"/>
  <c r="B125" i="19"/>
  <c r="X125" i="19"/>
  <c r="T125" i="19"/>
  <c r="P125" i="19"/>
  <c r="L125" i="19"/>
  <c r="H125" i="19"/>
  <c r="D125" i="19"/>
  <c r="Y125" i="19"/>
  <c r="Q125" i="19"/>
  <c r="I125" i="19"/>
  <c r="U125" i="19"/>
  <c r="M125" i="19"/>
  <c r="E125" i="19"/>
  <c r="K125" i="19"/>
  <c r="W125" i="19"/>
  <c r="G125" i="19"/>
  <c r="S125" i="19"/>
  <c r="C125" i="19"/>
  <c r="O125" i="19"/>
  <c r="Y91" i="21"/>
  <c r="U91" i="21"/>
  <c r="Q91" i="21"/>
  <c r="M91" i="21"/>
  <c r="I91" i="21"/>
  <c r="E91" i="21"/>
  <c r="X91" i="21"/>
  <c r="T91" i="21"/>
  <c r="P91" i="21"/>
  <c r="L91" i="21"/>
  <c r="H91" i="21"/>
  <c r="D91" i="21"/>
  <c r="S91" i="21"/>
  <c r="K91" i="21"/>
  <c r="C91" i="21"/>
  <c r="R91" i="21"/>
  <c r="J91" i="21"/>
  <c r="B91" i="21"/>
  <c r="O91" i="21"/>
  <c r="N91" i="21"/>
  <c r="W91" i="21"/>
  <c r="F91" i="21"/>
  <c r="V91" i="21"/>
  <c r="G91" i="21"/>
  <c r="V60" i="25"/>
  <c r="R60" i="25"/>
  <c r="N60" i="25"/>
  <c r="J60" i="25"/>
  <c r="F60" i="25"/>
  <c r="B60" i="25"/>
  <c r="Y60" i="25"/>
  <c r="U60" i="25"/>
  <c r="Q60" i="25"/>
  <c r="M60" i="25"/>
  <c r="I60" i="25"/>
  <c r="E60" i="25"/>
  <c r="X60" i="25"/>
  <c r="P60" i="25"/>
  <c r="H60" i="25"/>
  <c r="W60" i="25"/>
  <c r="O60" i="25"/>
  <c r="G60" i="25"/>
  <c r="L60" i="25"/>
  <c r="K60" i="25"/>
  <c r="D60" i="25"/>
  <c r="C60" i="25"/>
  <c r="T60" i="25"/>
  <c r="S60" i="25"/>
  <c r="X93" i="19"/>
  <c r="T93" i="19"/>
  <c r="P93" i="19"/>
  <c r="V93" i="19"/>
  <c r="Q93" i="19"/>
  <c r="L93" i="19"/>
  <c r="H93" i="19"/>
  <c r="D93" i="19"/>
  <c r="Y93" i="19"/>
  <c r="S93" i="19"/>
  <c r="N93" i="19"/>
  <c r="J93" i="19"/>
  <c r="F93" i="19"/>
  <c r="B93" i="19"/>
  <c r="R93" i="19"/>
  <c r="I93" i="19"/>
  <c r="O93" i="19"/>
  <c r="G93" i="19"/>
  <c r="W93" i="19"/>
  <c r="M93" i="19"/>
  <c r="E93" i="19"/>
  <c r="U93" i="19"/>
  <c r="K93" i="19"/>
  <c r="C93" i="19"/>
  <c r="W288" i="28"/>
  <c r="S288" i="28"/>
  <c r="O288" i="28"/>
  <c r="K288" i="28"/>
  <c r="G288" i="28"/>
  <c r="C288" i="28"/>
  <c r="V288" i="28"/>
  <c r="R288" i="28"/>
  <c r="N288" i="28"/>
  <c r="J288" i="28"/>
  <c r="F288" i="28"/>
  <c r="B288" i="28"/>
  <c r="U288" i="28"/>
  <c r="M288" i="28"/>
  <c r="E288" i="28"/>
  <c r="I288" i="28"/>
  <c r="X288" i="28"/>
  <c r="H288" i="28"/>
  <c r="T288" i="28"/>
  <c r="L288" i="28"/>
  <c r="D288" i="28"/>
  <c r="Y288" i="28"/>
  <c r="Q288" i="28"/>
  <c r="P288" i="28"/>
  <c r="W219" i="28"/>
  <c r="S219" i="28"/>
  <c r="O219" i="28"/>
  <c r="K219" i="28"/>
  <c r="G219" i="28"/>
  <c r="C219" i="28"/>
  <c r="V219" i="28"/>
  <c r="R219" i="28"/>
  <c r="N219" i="28"/>
  <c r="J219" i="28"/>
  <c r="F219" i="28"/>
  <c r="B219" i="28"/>
  <c r="U219" i="28"/>
  <c r="M219" i="28"/>
  <c r="E219" i="28"/>
  <c r="Y219" i="28"/>
  <c r="I219" i="28"/>
  <c r="X219" i="28"/>
  <c r="H219" i="28"/>
  <c r="T219" i="28"/>
  <c r="L219" i="28"/>
  <c r="D219" i="28"/>
  <c r="Q219" i="28"/>
  <c r="P219" i="28"/>
  <c r="V390" i="28"/>
  <c r="R390" i="28"/>
  <c r="N390" i="28"/>
  <c r="J390" i="28"/>
  <c r="F390" i="28"/>
  <c r="B390" i="28"/>
  <c r="W390" i="28"/>
  <c r="Q390" i="28"/>
  <c r="L390" i="28"/>
  <c r="G390" i="28"/>
  <c r="U390" i="28"/>
  <c r="P390" i="28"/>
  <c r="K390" i="28"/>
  <c r="E390" i="28"/>
  <c r="Y390" i="28"/>
  <c r="O390" i="28"/>
  <c r="D390" i="28"/>
  <c r="T390" i="28"/>
  <c r="S390" i="28"/>
  <c r="X390" i="28"/>
  <c r="M390" i="28"/>
  <c r="C390" i="28"/>
  <c r="I390" i="28"/>
  <c r="H390" i="28"/>
  <c r="W321" i="21"/>
  <c r="S321" i="21"/>
  <c r="O321" i="21"/>
  <c r="K321" i="21"/>
  <c r="G321" i="21"/>
  <c r="C321" i="21"/>
  <c r="V321" i="21"/>
  <c r="R321" i="21"/>
  <c r="N321" i="21"/>
  <c r="J321" i="21"/>
  <c r="F321" i="21"/>
  <c r="B321" i="21"/>
  <c r="U321" i="21"/>
  <c r="M321" i="21"/>
  <c r="E321" i="21"/>
  <c r="Y321" i="21"/>
  <c r="I321" i="21"/>
  <c r="P321" i="21"/>
  <c r="T321" i="21"/>
  <c r="L321" i="21"/>
  <c r="D321" i="21"/>
  <c r="Q321" i="21"/>
  <c r="X321" i="21"/>
  <c r="H321" i="21"/>
  <c r="X28" i="19"/>
  <c r="T28" i="19"/>
  <c r="P28" i="19"/>
  <c r="L28" i="19"/>
  <c r="H28" i="19"/>
  <c r="D28" i="19"/>
  <c r="V28" i="19"/>
  <c r="R28" i="19"/>
  <c r="N28" i="19"/>
  <c r="J28" i="19"/>
  <c r="F28" i="19"/>
  <c r="B28" i="19"/>
  <c r="Y28" i="19"/>
  <c r="Q28" i="19"/>
  <c r="I28" i="19"/>
  <c r="U28" i="19"/>
  <c r="M28" i="19"/>
  <c r="E28" i="19"/>
  <c r="S28" i="19"/>
  <c r="K28" i="19"/>
  <c r="C28" i="19"/>
  <c r="G28" i="19"/>
  <c r="W28" i="19"/>
  <c r="O28" i="19"/>
  <c r="Y123" i="21"/>
  <c r="U123" i="21"/>
  <c r="Q123" i="21"/>
  <c r="M123" i="21"/>
  <c r="I123" i="21"/>
  <c r="E123" i="21"/>
  <c r="X123" i="21"/>
  <c r="T123" i="21"/>
  <c r="P123" i="21"/>
  <c r="L123" i="21"/>
  <c r="H123" i="21"/>
  <c r="D123" i="21"/>
  <c r="S123" i="21"/>
  <c r="K123" i="21"/>
  <c r="C123" i="21"/>
  <c r="R123" i="21"/>
  <c r="J123" i="21"/>
  <c r="B123" i="21"/>
  <c r="O123" i="21"/>
  <c r="N123" i="21"/>
  <c r="G123" i="21"/>
  <c r="W123" i="21"/>
  <c r="F123" i="21"/>
  <c r="V123" i="21"/>
  <c r="W155" i="21"/>
  <c r="S155" i="21"/>
  <c r="O155" i="21"/>
  <c r="K155" i="21"/>
  <c r="G155" i="21"/>
  <c r="C155" i="21"/>
  <c r="V155" i="21"/>
  <c r="R155" i="21"/>
  <c r="N155" i="21"/>
  <c r="J155" i="21"/>
  <c r="F155" i="21"/>
  <c r="B155" i="21"/>
  <c r="Y155" i="21"/>
  <c r="Q155" i="21"/>
  <c r="I155" i="21"/>
  <c r="U155" i="21"/>
  <c r="M155" i="21"/>
  <c r="E155" i="21"/>
  <c r="X155" i="21"/>
  <c r="H155" i="21"/>
  <c r="P155" i="21"/>
  <c r="T155" i="21"/>
  <c r="L155" i="21"/>
  <c r="D155" i="21"/>
  <c r="Y186" i="21"/>
  <c r="U186" i="21"/>
  <c r="Q186" i="21"/>
  <c r="M186" i="21"/>
  <c r="I186" i="21"/>
  <c r="E186" i="21"/>
  <c r="W186" i="21"/>
  <c r="R186" i="21"/>
  <c r="L186" i="21"/>
  <c r="G186" i="21"/>
  <c r="B186" i="21"/>
  <c r="T186" i="21"/>
  <c r="O186" i="21"/>
  <c r="J186" i="21"/>
  <c r="D186" i="21"/>
  <c r="V186" i="21"/>
  <c r="K186" i="21"/>
  <c r="P186" i="21"/>
  <c r="F186" i="21"/>
  <c r="S186" i="21"/>
  <c r="N186" i="21"/>
  <c r="H186" i="21"/>
  <c r="X186" i="21"/>
  <c r="C186" i="21"/>
  <c r="W93" i="28"/>
  <c r="S93" i="28"/>
  <c r="O93" i="28"/>
  <c r="K93" i="28"/>
  <c r="G93" i="28"/>
  <c r="C93" i="28"/>
  <c r="V93" i="28"/>
  <c r="R93" i="28"/>
  <c r="N93" i="28"/>
  <c r="J93" i="28"/>
  <c r="F93" i="28"/>
  <c r="B93" i="28"/>
  <c r="Y93" i="28"/>
  <c r="Q93" i="28"/>
  <c r="I93" i="28"/>
  <c r="X93" i="28"/>
  <c r="P93" i="28"/>
  <c r="H93" i="28"/>
  <c r="U93" i="28"/>
  <c r="E93" i="28"/>
  <c r="L93" i="28"/>
  <c r="T93" i="28"/>
  <c r="D93" i="28"/>
  <c r="M93" i="28"/>
  <c r="W356" i="28"/>
  <c r="S356" i="28"/>
  <c r="O356" i="28"/>
  <c r="K356" i="28"/>
  <c r="G356" i="28"/>
  <c r="C356" i="28"/>
  <c r="V356" i="28"/>
  <c r="R356" i="28"/>
  <c r="N356" i="28"/>
  <c r="J356" i="28"/>
  <c r="F356" i="28"/>
  <c r="B356" i="28"/>
  <c r="U356" i="28"/>
  <c r="M356" i="28"/>
  <c r="E356" i="28"/>
  <c r="Y356" i="28"/>
  <c r="I356" i="28"/>
  <c r="X356" i="28"/>
  <c r="H356" i="28"/>
  <c r="T356" i="28"/>
  <c r="L356" i="28"/>
  <c r="D356" i="28"/>
  <c r="Q356" i="28"/>
  <c r="P356" i="28"/>
  <c r="V188" i="28"/>
  <c r="R188" i="28"/>
  <c r="N188" i="28"/>
  <c r="J188" i="28"/>
  <c r="F188" i="28"/>
  <c r="B188" i="28"/>
  <c r="Y188" i="28"/>
  <c r="T188" i="28"/>
  <c r="O188" i="28"/>
  <c r="I188" i="28"/>
  <c r="D188" i="28"/>
  <c r="X188" i="28"/>
  <c r="Q188" i="28"/>
  <c r="K188" i="28"/>
  <c r="C188" i="28"/>
  <c r="W188" i="28"/>
  <c r="P188" i="28"/>
  <c r="H188" i="28"/>
  <c r="M188" i="28"/>
  <c r="L188" i="28"/>
  <c r="G188" i="28"/>
  <c r="U188" i="28"/>
  <c r="E188" i="28"/>
  <c r="S188" i="28"/>
  <c r="W389" i="21"/>
  <c r="S389" i="21"/>
  <c r="O389" i="21"/>
  <c r="K389" i="21"/>
  <c r="G389" i="21"/>
  <c r="C389" i="21"/>
  <c r="V389" i="21"/>
  <c r="R389" i="21"/>
  <c r="N389" i="21"/>
  <c r="J389" i="21"/>
  <c r="F389" i="21"/>
  <c r="B389" i="21"/>
  <c r="U389" i="21"/>
  <c r="M389" i="21"/>
  <c r="E389" i="21"/>
  <c r="Y389" i="21"/>
  <c r="I389" i="21"/>
  <c r="P389" i="21"/>
  <c r="T389" i="21"/>
  <c r="L389" i="21"/>
  <c r="D389" i="21"/>
  <c r="Q389" i="21"/>
  <c r="X389" i="21"/>
  <c r="H389" i="21"/>
  <c r="V93" i="25"/>
  <c r="R93" i="25"/>
  <c r="N93" i="25"/>
  <c r="J93" i="25"/>
  <c r="F93" i="25"/>
  <c r="B93" i="25"/>
  <c r="Y93" i="25"/>
  <c r="U93" i="25"/>
  <c r="Q93" i="25"/>
  <c r="M93" i="25"/>
  <c r="I93" i="25"/>
  <c r="E93" i="25"/>
  <c r="X93" i="25"/>
  <c r="P93" i="25"/>
  <c r="H93" i="25"/>
  <c r="W93" i="25"/>
  <c r="O93" i="25"/>
  <c r="G93" i="25"/>
  <c r="T93" i="25"/>
  <c r="D93" i="25"/>
  <c r="S93" i="25"/>
  <c r="C93" i="25"/>
  <c r="L93" i="25"/>
  <c r="K93" i="25"/>
  <c r="V27" i="25"/>
  <c r="R27" i="25"/>
  <c r="N27" i="25"/>
  <c r="J27" i="25"/>
  <c r="F27" i="25"/>
  <c r="B27" i="25"/>
  <c r="Y27" i="25"/>
  <c r="U27" i="25"/>
  <c r="Q27" i="25"/>
  <c r="M27" i="25"/>
  <c r="I27" i="25"/>
  <c r="E27" i="25"/>
  <c r="X27" i="25"/>
  <c r="P27" i="25"/>
  <c r="H27" i="25"/>
  <c r="W27" i="25"/>
  <c r="O27" i="25"/>
  <c r="G27" i="25"/>
  <c r="T27" i="25"/>
  <c r="D27" i="25"/>
  <c r="S27" i="25"/>
  <c r="C27" i="25"/>
  <c r="L27" i="25"/>
  <c r="K27" i="25"/>
  <c r="X61" i="19"/>
  <c r="T61" i="19"/>
  <c r="P61" i="19"/>
  <c r="L61" i="19"/>
  <c r="H61" i="19"/>
  <c r="D61" i="19"/>
  <c r="V61" i="19"/>
  <c r="R61" i="19"/>
  <c r="N61" i="19"/>
  <c r="J61" i="19"/>
  <c r="F61" i="19"/>
  <c r="B61" i="19"/>
  <c r="Y61" i="19"/>
  <c r="Q61" i="19"/>
  <c r="I61" i="19"/>
  <c r="W61" i="19"/>
  <c r="O61" i="19"/>
  <c r="G61" i="19"/>
  <c r="U61" i="19"/>
  <c r="M61" i="19"/>
  <c r="E61" i="19"/>
  <c r="S61" i="19"/>
  <c r="K61" i="19"/>
  <c r="C61" i="19"/>
  <c r="W252" i="21"/>
  <c r="S252" i="21"/>
  <c r="O252" i="21"/>
  <c r="K252" i="21"/>
  <c r="G252" i="21"/>
  <c r="C252" i="21"/>
  <c r="V252" i="21"/>
  <c r="R252" i="21"/>
  <c r="N252" i="21"/>
  <c r="J252" i="21"/>
  <c r="F252" i="21"/>
  <c r="B252" i="21"/>
  <c r="U252" i="21"/>
  <c r="M252" i="21"/>
  <c r="E252" i="21"/>
  <c r="Y252" i="21"/>
  <c r="I252" i="21"/>
  <c r="T252" i="21"/>
  <c r="L252" i="21"/>
  <c r="D252" i="21"/>
  <c r="Q252" i="21"/>
  <c r="H252" i="21"/>
  <c r="X252" i="21"/>
  <c r="P252" i="21"/>
  <c r="W253" i="28"/>
  <c r="S253" i="28"/>
  <c r="O253" i="28"/>
  <c r="K253" i="28"/>
  <c r="G253" i="28"/>
  <c r="C253" i="28"/>
  <c r="V253" i="28"/>
  <c r="R253" i="28"/>
  <c r="N253" i="28"/>
  <c r="J253" i="28"/>
  <c r="F253" i="28"/>
  <c r="B253" i="28"/>
  <c r="U253" i="28"/>
  <c r="M253" i="28"/>
  <c r="E253" i="28"/>
  <c r="Q253" i="28"/>
  <c r="I253" i="28"/>
  <c r="X253" i="28"/>
  <c r="H253" i="28"/>
  <c r="T253" i="28"/>
  <c r="L253" i="28"/>
  <c r="D253" i="28"/>
  <c r="Y253" i="28"/>
  <c r="P253" i="28"/>
  <c r="W322" i="28"/>
  <c r="S322" i="28"/>
  <c r="O322" i="28"/>
  <c r="K322" i="28"/>
  <c r="G322" i="28"/>
  <c r="C322" i="28"/>
  <c r="V322" i="28"/>
  <c r="R322" i="28"/>
  <c r="N322" i="28"/>
  <c r="J322" i="28"/>
  <c r="F322" i="28"/>
  <c r="B322" i="28"/>
  <c r="U322" i="28"/>
  <c r="M322" i="28"/>
  <c r="E322" i="28"/>
  <c r="Y322" i="28"/>
  <c r="I322" i="28"/>
  <c r="P322" i="28"/>
  <c r="T322" i="28"/>
  <c r="L322" i="28"/>
  <c r="D322" i="28"/>
  <c r="Q322" i="28"/>
  <c r="X322" i="28"/>
  <c r="H322" i="28"/>
  <c r="Y125" i="28"/>
  <c r="U125" i="28"/>
  <c r="Q125" i="28"/>
  <c r="M125" i="28"/>
  <c r="I125" i="28"/>
  <c r="E125" i="28"/>
  <c r="X125" i="28"/>
  <c r="T125" i="28"/>
  <c r="P125" i="28"/>
  <c r="L125" i="28"/>
  <c r="H125" i="28"/>
  <c r="D125" i="28"/>
  <c r="S125" i="28"/>
  <c r="K125" i="28"/>
  <c r="C125" i="28"/>
  <c r="R125" i="28"/>
  <c r="J125" i="28"/>
  <c r="B125" i="28"/>
  <c r="O125" i="28"/>
  <c r="N125" i="28"/>
  <c r="W125" i="28"/>
  <c r="G125" i="28"/>
  <c r="V125" i="28"/>
  <c r="F125"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A322" i="21"/>
  <c r="A390" i="21"/>
  <c r="A288" i="21"/>
  <c r="A356" i="21"/>
  <c r="A158" i="28"/>
  <c r="A391" i="28"/>
  <c r="A62" i="28"/>
  <c r="A126" i="28"/>
  <c r="A289" i="28"/>
  <c r="A94" i="28"/>
  <c r="A254" i="28"/>
  <c r="A220" i="28"/>
  <c r="A357" i="28"/>
  <c r="A30" i="28"/>
  <c r="A323" i="28"/>
  <c r="A189" i="28"/>
  <c r="A219" i="21"/>
  <c r="A253" i="21"/>
  <c r="A187" i="21"/>
  <c r="A94" i="19"/>
  <c r="A62" i="19"/>
  <c r="A29" i="19"/>
  <c r="A128" i="25"/>
  <c r="A28" i="25"/>
  <c r="A92" i="21"/>
  <c r="A30" i="21"/>
  <c r="A124" i="21"/>
  <c r="A61" i="25"/>
  <c r="A126" i="19"/>
  <c r="A94" i="25"/>
  <c r="A156" i="21"/>
  <c r="A60" i="21"/>
  <c r="Y60" i="21" l="1"/>
  <c r="U60" i="21"/>
  <c r="Q60" i="21"/>
  <c r="M60" i="21"/>
  <c r="I60" i="21"/>
  <c r="E60" i="21"/>
  <c r="X60" i="21"/>
  <c r="T60" i="21"/>
  <c r="P60" i="21"/>
  <c r="L60" i="21"/>
  <c r="H60" i="21"/>
  <c r="D60" i="21"/>
  <c r="S60" i="21"/>
  <c r="K60" i="21"/>
  <c r="C60" i="21"/>
  <c r="R60" i="21"/>
  <c r="J60" i="21"/>
  <c r="B60" i="21"/>
  <c r="W60" i="21"/>
  <c r="G60" i="21"/>
  <c r="V60" i="21"/>
  <c r="F60" i="21"/>
  <c r="O60" i="21"/>
  <c r="N60" i="21"/>
  <c r="V61" i="25"/>
  <c r="R61" i="25"/>
  <c r="N61" i="25"/>
  <c r="J61" i="25"/>
  <c r="F61" i="25"/>
  <c r="B61" i="25"/>
  <c r="Y61" i="25"/>
  <c r="U61" i="25"/>
  <c r="Q61" i="25"/>
  <c r="M61" i="25"/>
  <c r="I61" i="25"/>
  <c r="E61" i="25"/>
  <c r="X61" i="25"/>
  <c r="P61" i="25"/>
  <c r="H61" i="25"/>
  <c r="W61" i="25"/>
  <c r="O61" i="25"/>
  <c r="G61" i="25"/>
  <c r="T61" i="25"/>
  <c r="D61" i="25"/>
  <c r="S61" i="25"/>
  <c r="C61" i="25"/>
  <c r="L61" i="25"/>
  <c r="K61" i="25"/>
  <c r="V28" i="25"/>
  <c r="R28" i="25"/>
  <c r="N28" i="25"/>
  <c r="J28" i="25"/>
  <c r="F28" i="25"/>
  <c r="B28" i="25"/>
  <c r="Y28" i="25"/>
  <c r="U28" i="25"/>
  <c r="Q28" i="25"/>
  <c r="M28" i="25"/>
  <c r="I28" i="25"/>
  <c r="E28" i="25"/>
  <c r="X28" i="25"/>
  <c r="P28" i="25"/>
  <c r="H28" i="25"/>
  <c r="W28" i="25"/>
  <c r="O28" i="25"/>
  <c r="G28" i="25"/>
  <c r="L28" i="25"/>
  <c r="K28" i="25"/>
  <c r="T28" i="25"/>
  <c r="S28" i="25"/>
  <c r="D28" i="25"/>
  <c r="C28" i="25"/>
  <c r="X94" i="19"/>
  <c r="T94" i="19"/>
  <c r="P94" i="19"/>
  <c r="L94" i="19"/>
  <c r="H94" i="19"/>
  <c r="D94" i="19"/>
  <c r="Y94" i="19"/>
  <c r="S94" i="19"/>
  <c r="N94" i="19"/>
  <c r="I94" i="19"/>
  <c r="C94" i="19"/>
  <c r="V94" i="19"/>
  <c r="Q94" i="19"/>
  <c r="K94" i="19"/>
  <c r="F94" i="19"/>
  <c r="O94" i="19"/>
  <c r="E94" i="19"/>
  <c r="W94" i="19"/>
  <c r="M94" i="19"/>
  <c r="B94" i="19"/>
  <c r="U94" i="19"/>
  <c r="J94" i="19"/>
  <c r="R94" i="19"/>
  <c r="G94" i="19"/>
  <c r="V189" i="28"/>
  <c r="R189" i="28"/>
  <c r="N189" i="28"/>
  <c r="J189" i="28"/>
  <c r="F189" i="28"/>
  <c r="B189" i="28"/>
  <c r="W189" i="28"/>
  <c r="Q189" i="28"/>
  <c r="L189" i="28"/>
  <c r="G189" i="28"/>
  <c r="U189" i="28"/>
  <c r="O189" i="28"/>
  <c r="H189" i="28"/>
  <c r="T189" i="28"/>
  <c r="M189" i="28"/>
  <c r="E189" i="28"/>
  <c r="S189" i="28"/>
  <c r="D189" i="28"/>
  <c r="P189" i="28"/>
  <c r="C189" i="28"/>
  <c r="K189" i="28"/>
  <c r="Y189" i="28"/>
  <c r="I189" i="28"/>
  <c r="X189" i="28"/>
  <c r="W220" i="28"/>
  <c r="S220" i="28"/>
  <c r="O220" i="28"/>
  <c r="K220" i="28"/>
  <c r="G220" i="28"/>
  <c r="C220" i="28"/>
  <c r="V220" i="28"/>
  <c r="R220" i="28"/>
  <c r="N220" i="28"/>
  <c r="J220" i="28"/>
  <c r="F220" i="28"/>
  <c r="B220" i="28"/>
  <c r="U220" i="28"/>
  <c r="M220" i="28"/>
  <c r="E220" i="28"/>
  <c r="Q220" i="28"/>
  <c r="P220" i="28"/>
  <c r="T220" i="28"/>
  <c r="L220" i="28"/>
  <c r="D220" i="28"/>
  <c r="Y220" i="28"/>
  <c r="I220" i="28"/>
  <c r="X220" i="28"/>
  <c r="H220" i="28"/>
  <c r="Y126" i="28"/>
  <c r="U126" i="28"/>
  <c r="Q126" i="28"/>
  <c r="M126" i="28"/>
  <c r="I126" i="28"/>
  <c r="E126" i="28"/>
  <c r="X126" i="28"/>
  <c r="T126" i="28"/>
  <c r="P126" i="28"/>
  <c r="L126" i="28"/>
  <c r="H126" i="28"/>
  <c r="D126" i="28"/>
  <c r="S126" i="28"/>
  <c r="K126" i="28"/>
  <c r="C126" i="28"/>
  <c r="R126" i="28"/>
  <c r="J126" i="28"/>
  <c r="B126" i="28"/>
  <c r="W126" i="28"/>
  <c r="G126" i="28"/>
  <c r="V126" i="28"/>
  <c r="F126" i="28"/>
  <c r="N126" i="28"/>
  <c r="O126"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24" i="21"/>
  <c r="U124" i="21"/>
  <c r="Q124" i="21"/>
  <c r="M124" i="21"/>
  <c r="I124" i="21"/>
  <c r="E124" i="21"/>
  <c r="X124" i="21"/>
  <c r="T124" i="21"/>
  <c r="P124" i="21"/>
  <c r="L124" i="21"/>
  <c r="H124" i="21"/>
  <c r="D124" i="21"/>
  <c r="S124" i="21"/>
  <c r="K124" i="21"/>
  <c r="C124" i="21"/>
  <c r="R124" i="21"/>
  <c r="J124" i="21"/>
  <c r="B124" i="21"/>
  <c r="W124" i="21"/>
  <c r="G124" i="21"/>
  <c r="V124" i="21"/>
  <c r="F124" i="21"/>
  <c r="O124" i="21"/>
  <c r="N124" i="21"/>
  <c r="V128" i="25"/>
  <c r="R128" i="25"/>
  <c r="N128" i="25"/>
  <c r="J128" i="25"/>
  <c r="F128" i="25"/>
  <c r="B128" i="25"/>
  <c r="Y128" i="25"/>
  <c r="U128" i="25"/>
  <c r="Q128" i="25"/>
  <c r="M128" i="25"/>
  <c r="I128" i="25"/>
  <c r="E128" i="25"/>
  <c r="X128" i="25"/>
  <c r="P128" i="25"/>
  <c r="H128" i="25"/>
  <c r="W128" i="25"/>
  <c r="O128" i="25"/>
  <c r="G128" i="25"/>
  <c r="L128" i="25"/>
  <c r="K128" i="25"/>
  <c r="D128" i="25"/>
  <c r="C128" i="25"/>
  <c r="S128" i="25"/>
  <c r="T128" i="25"/>
  <c r="Y187" i="21"/>
  <c r="U187" i="21"/>
  <c r="Q187" i="21"/>
  <c r="M187" i="21"/>
  <c r="I187" i="21"/>
  <c r="E187" i="21"/>
  <c r="T187" i="21"/>
  <c r="O187" i="21"/>
  <c r="J187" i="21"/>
  <c r="D187" i="21"/>
  <c r="W187" i="21"/>
  <c r="R187" i="21"/>
  <c r="L187" i="21"/>
  <c r="G187" i="21"/>
  <c r="B187" i="21"/>
  <c r="S187" i="21"/>
  <c r="H187" i="21"/>
  <c r="X187" i="21"/>
  <c r="N187" i="21"/>
  <c r="C187" i="21"/>
  <c r="P187" i="21"/>
  <c r="K187" i="21"/>
  <c r="F187" i="21"/>
  <c r="V187" i="21"/>
  <c r="W323" i="28"/>
  <c r="S323" i="28"/>
  <c r="O323" i="28"/>
  <c r="K323" i="28"/>
  <c r="G323" i="28"/>
  <c r="C323" i="28"/>
  <c r="V323" i="28"/>
  <c r="R323" i="28"/>
  <c r="N323" i="28"/>
  <c r="J323" i="28"/>
  <c r="F323" i="28"/>
  <c r="B323" i="28"/>
  <c r="U323" i="28"/>
  <c r="M323" i="28"/>
  <c r="E323" i="28"/>
  <c r="Q323" i="28"/>
  <c r="X323" i="28"/>
  <c r="H323" i="28"/>
  <c r="T323" i="28"/>
  <c r="L323" i="28"/>
  <c r="D323" i="28"/>
  <c r="Y323" i="28"/>
  <c r="I323" i="28"/>
  <c r="P323" i="28"/>
  <c r="W254" i="28"/>
  <c r="S254" i="28"/>
  <c r="O254" i="28"/>
  <c r="K254" i="28"/>
  <c r="G254" i="28"/>
  <c r="C254" i="28"/>
  <c r="V254" i="28"/>
  <c r="R254" i="28"/>
  <c r="N254" i="28"/>
  <c r="J254" i="28"/>
  <c r="F254" i="28"/>
  <c r="B254" i="28"/>
  <c r="U254" i="28"/>
  <c r="M254" i="28"/>
  <c r="E254" i="28"/>
  <c r="Y254" i="28"/>
  <c r="I254" i="28"/>
  <c r="P254" i="28"/>
  <c r="T254" i="28"/>
  <c r="L254" i="28"/>
  <c r="D254" i="28"/>
  <c r="Q254" i="28"/>
  <c r="X254" i="28"/>
  <c r="H254" i="28"/>
  <c r="W62" i="28"/>
  <c r="S62" i="28"/>
  <c r="O62" i="28"/>
  <c r="K62" i="28"/>
  <c r="G62" i="28"/>
  <c r="C62" i="28"/>
  <c r="V62" i="28"/>
  <c r="R62" i="28"/>
  <c r="N62" i="28"/>
  <c r="J62" i="28"/>
  <c r="F62" i="28"/>
  <c r="B62" i="28"/>
  <c r="Y62" i="28"/>
  <c r="Q62" i="28"/>
  <c r="I62" i="28"/>
  <c r="X62" i="28"/>
  <c r="P62" i="28"/>
  <c r="H62" i="28"/>
  <c r="M62" i="28"/>
  <c r="E62" i="28"/>
  <c r="D62" i="28"/>
  <c r="L62" i="28"/>
  <c r="U62" i="28"/>
  <c r="T62" i="28"/>
  <c r="W288" i="21"/>
  <c r="S288" i="21"/>
  <c r="O288" i="21"/>
  <c r="K288" i="21"/>
  <c r="G288" i="21"/>
  <c r="C288" i="21"/>
  <c r="V288" i="21"/>
  <c r="R288" i="21"/>
  <c r="N288" i="21"/>
  <c r="J288" i="21"/>
  <c r="F288" i="21"/>
  <c r="B288" i="21"/>
  <c r="U288" i="21"/>
  <c r="M288" i="21"/>
  <c r="E288" i="21"/>
  <c r="Y288" i="21"/>
  <c r="T288" i="21"/>
  <c r="L288" i="21"/>
  <c r="D288" i="21"/>
  <c r="Q288" i="21"/>
  <c r="I288" i="21"/>
  <c r="X288" i="21"/>
  <c r="P288" i="21"/>
  <c r="H288" i="21"/>
  <c r="V94" i="25"/>
  <c r="R94" i="25"/>
  <c r="N94" i="25"/>
  <c r="J94" i="25"/>
  <c r="F94" i="25"/>
  <c r="B94" i="25"/>
  <c r="Y94" i="25"/>
  <c r="U94" i="25"/>
  <c r="Q94" i="25"/>
  <c r="M94" i="25"/>
  <c r="I94" i="25"/>
  <c r="E94" i="25"/>
  <c r="X94" i="25"/>
  <c r="P94" i="25"/>
  <c r="H94" i="25"/>
  <c r="W94" i="25"/>
  <c r="O94" i="25"/>
  <c r="G94" i="25"/>
  <c r="L94" i="25"/>
  <c r="K94" i="25"/>
  <c r="D94" i="25"/>
  <c r="C94" i="25"/>
  <c r="S94" i="25"/>
  <c r="T94"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53" i="21"/>
  <c r="S253" i="21"/>
  <c r="O253" i="21"/>
  <c r="K253" i="21"/>
  <c r="G253" i="21"/>
  <c r="C253" i="21"/>
  <c r="V253" i="21"/>
  <c r="R253" i="21"/>
  <c r="N253" i="21"/>
  <c r="J253" i="21"/>
  <c r="F253" i="21"/>
  <c r="B253" i="21"/>
  <c r="U253" i="21"/>
  <c r="M253" i="21"/>
  <c r="E253" i="21"/>
  <c r="Q253" i="21"/>
  <c r="T253" i="21"/>
  <c r="L253" i="21"/>
  <c r="D253" i="21"/>
  <c r="Y253" i="21"/>
  <c r="I253" i="21"/>
  <c r="P253" i="21"/>
  <c r="X253" i="21"/>
  <c r="H253" i="21"/>
  <c r="W30" i="28"/>
  <c r="S30" i="28"/>
  <c r="O30" i="28"/>
  <c r="K30" i="28"/>
  <c r="G30" i="28"/>
  <c r="C30" i="28"/>
  <c r="V30" i="28"/>
  <c r="R30" i="28"/>
  <c r="N30" i="28"/>
  <c r="J30" i="28"/>
  <c r="F30" i="28"/>
  <c r="B30" i="28"/>
  <c r="Y30" i="28"/>
  <c r="Q30" i="28"/>
  <c r="I30" i="28"/>
  <c r="X30" i="28"/>
  <c r="P30" i="28"/>
  <c r="H30" i="28"/>
  <c r="M30" i="28"/>
  <c r="U30" i="28"/>
  <c r="D30" i="28"/>
  <c r="L30" i="28"/>
  <c r="E30" i="28"/>
  <c r="T30" i="28"/>
  <c r="W94" i="28"/>
  <c r="S94" i="28"/>
  <c r="O94" i="28"/>
  <c r="K94" i="28"/>
  <c r="G94" i="28"/>
  <c r="C94" i="28"/>
  <c r="V94" i="28"/>
  <c r="R94" i="28"/>
  <c r="N94" i="28"/>
  <c r="J94" i="28"/>
  <c r="F94" i="28"/>
  <c r="B94" i="28"/>
  <c r="Y94" i="28"/>
  <c r="Q94" i="28"/>
  <c r="I94" i="28"/>
  <c r="X94" i="28"/>
  <c r="P94" i="28"/>
  <c r="H94" i="28"/>
  <c r="M94" i="28"/>
  <c r="E94" i="28"/>
  <c r="T94" i="28"/>
  <c r="L94" i="28"/>
  <c r="U94" i="28"/>
  <c r="D94" i="28"/>
  <c r="V391" i="28"/>
  <c r="R391" i="28"/>
  <c r="N391" i="28"/>
  <c r="J391" i="28"/>
  <c r="F391" i="28"/>
  <c r="B391" i="28"/>
  <c r="Y391" i="28"/>
  <c r="T391" i="28"/>
  <c r="O391" i="28"/>
  <c r="I391" i="28"/>
  <c r="D391" i="28"/>
  <c r="X391" i="28"/>
  <c r="S391" i="28"/>
  <c r="M391" i="28"/>
  <c r="H391" i="28"/>
  <c r="C391" i="28"/>
  <c r="W391" i="28"/>
  <c r="L391" i="28"/>
  <c r="Q391" i="28"/>
  <c r="P391" i="28"/>
  <c r="U391" i="28"/>
  <c r="K391" i="28"/>
  <c r="G391" i="28"/>
  <c r="E391" i="28"/>
  <c r="W390" i="21"/>
  <c r="S390" i="21"/>
  <c r="O390" i="21"/>
  <c r="K390" i="21"/>
  <c r="G390" i="21"/>
  <c r="C390" i="21"/>
  <c r="V390" i="21"/>
  <c r="R390" i="21"/>
  <c r="N390" i="21"/>
  <c r="J390" i="21"/>
  <c r="F390" i="21"/>
  <c r="B390" i="21"/>
  <c r="U390" i="21"/>
  <c r="M390" i="21"/>
  <c r="E390" i="21"/>
  <c r="Q390" i="21"/>
  <c r="X390" i="21"/>
  <c r="H390" i="21"/>
  <c r="T390" i="21"/>
  <c r="L390" i="21"/>
  <c r="D390" i="21"/>
  <c r="Y390" i="21"/>
  <c r="I390" i="21"/>
  <c r="P390" i="21"/>
  <c r="V126" i="19"/>
  <c r="R126" i="19"/>
  <c r="N126" i="19"/>
  <c r="J126" i="19"/>
  <c r="F126" i="19"/>
  <c r="B126" i="19"/>
  <c r="X126" i="19"/>
  <c r="T126" i="19"/>
  <c r="P126" i="19"/>
  <c r="L126" i="19"/>
  <c r="H126" i="19"/>
  <c r="D126" i="19"/>
  <c r="Y126" i="19"/>
  <c r="Q126" i="19"/>
  <c r="I126" i="19"/>
  <c r="U126" i="19"/>
  <c r="M126" i="19"/>
  <c r="E126" i="19"/>
  <c r="S126" i="19"/>
  <c r="C126" i="19"/>
  <c r="O126" i="19"/>
  <c r="K126" i="19"/>
  <c r="W126" i="19"/>
  <c r="G126" i="19"/>
  <c r="Y92" i="21"/>
  <c r="U92" i="21"/>
  <c r="Q92" i="21"/>
  <c r="M92" i="21"/>
  <c r="I92" i="21"/>
  <c r="E92" i="21"/>
  <c r="X92" i="21"/>
  <c r="T92" i="21"/>
  <c r="P92" i="21"/>
  <c r="L92" i="21"/>
  <c r="H92" i="21"/>
  <c r="D92" i="21"/>
  <c r="S92" i="21"/>
  <c r="K92" i="21"/>
  <c r="C92" i="21"/>
  <c r="R92" i="21"/>
  <c r="J92" i="21"/>
  <c r="B92" i="21"/>
  <c r="W92" i="21"/>
  <c r="G92" i="21"/>
  <c r="V92" i="21"/>
  <c r="F92" i="21"/>
  <c r="O92" i="21"/>
  <c r="N92" i="21"/>
  <c r="X62" i="19"/>
  <c r="T62" i="19"/>
  <c r="P62" i="19"/>
  <c r="L62" i="19"/>
  <c r="H62" i="19"/>
  <c r="D62" i="19"/>
  <c r="V62" i="19"/>
  <c r="R62" i="19"/>
  <c r="N62" i="19"/>
  <c r="J62" i="19"/>
  <c r="F62" i="19"/>
  <c r="B62" i="19"/>
  <c r="Y62" i="19"/>
  <c r="Q62" i="19"/>
  <c r="I62" i="19"/>
  <c r="W62" i="19"/>
  <c r="O62" i="19"/>
  <c r="G62" i="19"/>
  <c r="U62" i="19"/>
  <c r="M62" i="19"/>
  <c r="E62" i="19"/>
  <c r="S62" i="19"/>
  <c r="K62" i="19"/>
  <c r="C62" i="19"/>
  <c r="W219" i="21"/>
  <c r="S219" i="21"/>
  <c r="O219" i="21"/>
  <c r="K219" i="21"/>
  <c r="G219" i="21"/>
  <c r="C219" i="21"/>
  <c r="V219" i="21"/>
  <c r="R219" i="21"/>
  <c r="N219" i="21"/>
  <c r="J219" i="21"/>
  <c r="F219" i="21"/>
  <c r="B219" i="21"/>
  <c r="U219" i="21"/>
  <c r="M219" i="21"/>
  <c r="E219" i="21"/>
  <c r="Y219" i="21"/>
  <c r="I219" i="21"/>
  <c r="T219" i="21"/>
  <c r="L219" i="21"/>
  <c r="D219" i="21"/>
  <c r="Q219" i="21"/>
  <c r="X219" i="21"/>
  <c r="P219" i="21"/>
  <c r="H219" i="21"/>
  <c r="W357" i="28"/>
  <c r="S357" i="28"/>
  <c r="O357" i="28"/>
  <c r="K357" i="28"/>
  <c r="G357" i="28"/>
  <c r="C357" i="28"/>
  <c r="V357" i="28"/>
  <c r="R357" i="28"/>
  <c r="N357" i="28"/>
  <c r="J357" i="28"/>
  <c r="F357" i="28"/>
  <c r="B357" i="28"/>
  <c r="U357" i="28"/>
  <c r="M357" i="28"/>
  <c r="E357" i="28"/>
  <c r="Y357" i="28"/>
  <c r="P357" i="28"/>
  <c r="T357" i="28"/>
  <c r="L357" i="28"/>
  <c r="D357" i="28"/>
  <c r="Q357" i="28"/>
  <c r="I357" i="28"/>
  <c r="X357" i="28"/>
  <c r="H357" i="28"/>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Y158" i="28"/>
  <c r="U158" i="28"/>
  <c r="Q158" i="28"/>
  <c r="M158" i="28"/>
  <c r="I158" i="28"/>
  <c r="E158" i="28"/>
  <c r="W158" i="28"/>
  <c r="S158" i="28"/>
  <c r="O158" i="28"/>
  <c r="K158" i="28"/>
  <c r="G158" i="28"/>
  <c r="C158" i="28"/>
  <c r="T158" i="28"/>
  <c r="L158" i="28"/>
  <c r="D158" i="28"/>
  <c r="R158" i="28"/>
  <c r="J158" i="28"/>
  <c r="B158" i="28"/>
  <c r="P158" i="28"/>
  <c r="X158" i="28"/>
  <c r="H158" i="28"/>
  <c r="V158" i="28"/>
  <c r="N158" i="28"/>
  <c r="F158" i="28"/>
  <c r="W322" i="21"/>
  <c r="S322" i="21"/>
  <c r="O322" i="21"/>
  <c r="K322" i="21"/>
  <c r="G322" i="21"/>
  <c r="C322" i="21"/>
  <c r="V322" i="21"/>
  <c r="R322" i="21"/>
  <c r="N322" i="21"/>
  <c r="J322" i="21"/>
  <c r="F322" i="21"/>
  <c r="B322" i="21"/>
  <c r="U322" i="21"/>
  <c r="M322" i="21"/>
  <c r="E322" i="21"/>
  <c r="Q322" i="21"/>
  <c r="X322" i="21"/>
  <c r="H322" i="21"/>
  <c r="T322" i="21"/>
  <c r="L322" i="21"/>
  <c r="D322" i="21"/>
  <c r="Y322" i="21"/>
  <c r="I322" i="21"/>
  <c r="P322" i="21"/>
  <c r="A357" i="21"/>
  <c r="A391" i="21"/>
  <c r="A289" i="21"/>
  <c r="A323" i="21"/>
  <c r="A190" i="28"/>
  <c r="A31" i="28"/>
  <c r="A358" i="28"/>
  <c r="A221" i="28"/>
  <c r="A255" i="28"/>
  <c r="A95" i="28"/>
  <c r="A63" i="28"/>
  <c r="A324" i="28"/>
  <c r="A127" i="28"/>
  <c r="A290" i="28"/>
  <c r="A392" i="28"/>
  <c r="A159" i="28"/>
  <c r="A254" i="21"/>
  <c r="A220" i="21"/>
  <c r="A188" i="21"/>
  <c r="A95" i="19"/>
  <c r="A63" i="19"/>
  <c r="A61" i="21"/>
  <c r="A157" i="21"/>
  <c r="A127" i="19"/>
  <c r="A62" i="25"/>
  <c r="A30" i="19"/>
  <c r="A93" i="21"/>
  <c r="A95" i="25"/>
  <c r="A125" i="21"/>
  <c r="A31" i="21"/>
  <c r="A29" i="25"/>
  <c r="A129" i="25"/>
  <c r="V129" i="25" l="1"/>
  <c r="R129" i="25"/>
  <c r="N129" i="25"/>
  <c r="J129" i="25"/>
  <c r="F129" i="25"/>
  <c r="B129" i="25"/>
  <c r="Y129" i="25"/>
  <c r="U129" i="25"/>
  <c r="Q129" i="25"/>
  <c r="M129" i="25"/>
  <c r="I129" i="25"/>
  <c r="E129" i="25"/>
  <c r="X129" i="25"/>
  <c r="P129" i="25"/>
  <c r="H129" i="25"/>
  <c r="W129" i="25"/>
  <c r="O129" i="25"/>
  <c r="G129" i="25"/>
  <c r="T129" i="25"/>
  <c r="D129" i="25"/>
  <c r="S129" i="25"/>
  <c r="C129" i="25"/>
  <c r="L129" i="25"/>
  <c r="K129" i="25"/>
  <c r="V95" i="25"/>
  <c r="R95" i="25"/>
  <c r="N95" i="25"/>
  <c r="J95" i="25"/>
  <c r="F95" i="25"/>
  <c r="B95" i="25"/>
  <c r="Y95" i="25"/>
  <c r="U95" i="25"/>
  <c r="Q95" i="25"/>
  <c r="M95" i="25"/>
  <c r="I95" i="25"/>
  <c r="E95" i="25"/>
  <c r="X95" i="25"/>
  <c r="P95" i="25"/>
  <c r="H95" i="25"/>
  <c r="W95" i="25"/>
  <c r="O95" i="25"/>
  <c r="G95" i="25"/>
  <c r="T95" i="25"/>
  <c r="D95" i="25"/>
  <c r="S95" i="25"/>
  <c r="C95" i="25"/>
  <c r="L95" i="25"/>
  <c r="K95" i="25"/>
  <c r="V127" i="19"/>
  <c r="R127" i="19"/>
  <c r="N127" i="19"/>
  <c r="J127" i="19"/>
  <c r="F127" i="19"/>
  <c r="B127" i="19"/>
  <c r="X127" i="19"/>
  <c r="T127" i="19"/>
  <c r="P127" i="19"/>
  <c r="L127" i="19"/>
  <c r="H127" i="19"/>
  <c r="D127" i="19"/>
  <c r="Y127" i="19"/>
  <c r="Q127" i="19"/>
  <c r="I127" i="19"/>
  <c r="U127" i="19"/>
  <c r="M127" i="19"/>
  <c r="E127" i="19"/>
  <c r="K127" i="19"/>
  <c r="W127" i="19"/>
  <c r="G127" i="19"/>
  <c r="S127" i="19"/>
  <c r="C127" i="19"/>
  <c r="O127" i="19"/>
  <c r="X95" i="19"/>
  <c r="T95" i="19"/>
  <c r="P95" i="19"/>
  <c r="L95" i="19"/>
  <c r="H95" i="19"/>
  <c r="D95" i="19"/>
  <c r="V95" i="19"/>
  <c r="Q95" i="19"/>
  <c r="K95" i="19"/>
  <c r="F95" i="19"/>
  <c r="Y95" i="19"/>
  <c r="S95" i="19"/>
  <c r="N95" i="19"/>
  <c r="I95" i="19"/>
  <c r="C95" i="19"/>
  <c r="W95" i="19"/>
  <c r="M95" i="19"/>
  <c r="B95" i="19"/>
  <c r="U95" i="19"/>
  <c r="J95" i="19"/>
  <c r="R95" i="19"/>
  <c r="G95" i="19"/>
  <c r="O95" i="19"/>
  <c r="E95"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324" i="28"/>
  <c r="S324" i="28"/>
  <c r="O324" i="28"/>
  <c r="K324" i="28"/>
  <c r="G324" i="28"/>
  <c r="C324" i="28"/>
  <c r="V324" i="28"/>
  <c r="R324" i="28"/>
  <c r="N324" i="28"/>
  <c r="J324" i="28"/>
  <c r="F324" i="28"/>
  <c r="B324" i="28"/>
  <c r="U324" i="28"/>
  <c r="M324" i="28"/>
  <c r="E324" i="28"/>
  <c r="Y324" i="28"/>
  <c r="I324" i="28"/>
  <c r="P324" i="28"/>
  <c r="T324" i="28"/>
  <c r="L324" i="28"/>
  <c r="D324" i="28"/>
  <c r="Q324" i="28"/>
  <c r="X324" i="28"/>
  <c r="H324" i="28"/>
  <c r="W221" i="28"/>
  <c r="S221" i="28"/>
  <c r="O221" i="28"/>
  <c r="K221" i="28"/>
  <c r="G221" i="28"/>
  <c r="C221" i="28"/>
  <c r="V221" i="28"/>
  <c r="R221" i="28"/>
  <c r="N221" i="28"/>
  <c r="J221" i="28"/>
  <c r="F221" i="28"/>
  <c r="B221" i="28"/>
  <c r="U221" i="28"/>
  <c r="M221" i="28"/>
  <c r="E221" i="28"/>
  <c r="Q221" i="28"/>
  <c r="P221" i="28"/>
  <c r="H221" i="28"/>
  <c r="T221" i="28"/>
  <c r="L221" i="28"/>
  <c r="D221" i="28"/>
  <c r="Y221" i="28"/>
  <c r="I221" i="28"/>
  <c r="X221" i="28"/>
  <c r="W323" i="21"/>
  <c r="S323" i="21"/>
  <c r="O323" i="21"/>
  <c r="K323" i="21"/>
  <c r="G323" i="21"/>
  <c r="C323" i="21"/>
  <c r="V323" i="21"/>
  <c r="R323" i="21"/>
  <c r="N323" i="21"/>
  <c r="J323" i="21"/>
  <c r="F323" i="21"/>
  <c r="B323" i="21"/>
  <c r="U323" i="21"/>
  <c r="M323" i="21"/>
  <c r="E323" i="21"/>
  <c r="Y323" i="21"/>
  <c r="I323" i="21"/>
  <c r="P323" i="21"/>
  <c r="T323" i="21"/>
  <c r="L323" i="21"/>
  <c r="D323" i="21"/>
  <c r="Q323" i="21"/>
  <c r="X323" i="21"/>
  <c r="H323" i="21"/>
  <c r="V29" i="25"/>
  <c r="R29" i="25"/>
  <c r="N29" i="25"/>
  <c r="J29" i="25"/>
  <c r="F29" i="25"/>
  <c r="B29" i="25"/>
  <c r="Y29" i="25"/>
  <c r="U29" i="25"/>
  <c r="Q29" i="25"/>
  <c r="M29" i="25"/>
  <c r="I29" i="25"/>
  <c r="E29" i="25"/>
  <c r="X29" i="25"/>
  <c r="P29" i="25"/>
  <c r="H29" i="25"/>
  <c r="W29" i="25"/>
  <c r="O29" i="25"/>
  <c r="G29" i="25"/>
  <c r="T29" i="25"/>
  <c r="D29" i="25"/>
  <c r="S29" i="25"/>
  <c r="C29" i="25"/>
  <c r="L29" i="25"/>
  <c r="K29" i="25"/>
  <c r="Y93" i="21"/>
  <c r="U93" i="21"/>
  <c r="Q93" i="21"/>
  <c r="M93" i="21"/>
  <c r="I93" i="21"/>
  <c r="E93" i="21"/>
  <c r="X93" i="21"/>
  <c r="T93" i="21"/>
  <c r="P93" i="21"/>
  <c r="L93" i="21"/>
  <c r="H93" i="21"/>
  <c r="D93" i="21"/>
  <c r="S93" i="21"/>
  <c r="K93" i="21"/>
  <c r="C93" i="21"/>
  <c r="R93" i="21"/>
  <c r="J93" i="21"/>
  <c r="B93" i="21"/>
  <c r="O93" i="21"/>
  <c r="N93" i="21"/>
  <c r="G93" i="21"/>
  <c r="F93" i="21"/>
  <c r="W93" i="21"/>
  <c r="V93" i="21"/>
  <c r="W157" i="21"/>
  <c r="S157" i="21"/>
  <c r="Y157" i="21"/>
  <c r="T157" i="21"/>
  <c r="O157" i="21"/>
  <c r="K157" i="21"/>
  <c r="G157" i="21"/>
  <c r="C157" i="21"/>
  <c r="X157" i="21"/>
  <c r="R157" i="21"/>
  <c r="N157" i="21"/>
  <c r="J157" i="21"/>
  <c r="F157" i="21"/>
  <c r="B157" i="21"/>
  <c r="Q157" i="21"/>
  <c r="I157" i="21"/>
  <c r="V157" i="21"/>
  <c r="M157" i="21"/>
  <c r="E157" i="21"/>
  <c r="H157" i="21"/>
  <c r="P157" i="21"/>
  <c r="L157" i="21"/>
  <c r="D157" i="21"/>
  <c r="U157" i="21"/>
  <c r="Y188" i="21"/>
  <c r="U188" i="21"/>
  <c r="Q188" i="21"/>
  <c r="M188" i="21"/>
  <c r="I188" i="21"/>
  <c r="E188" i="21"/>
  <c r="W188" i="21"/>
  <c r="R188" i="21"/>
  <c r="L188" i="21"/>
  <c r="G188" i="21"/>
  <c r="B188" i="21"/>
  <c r="T188" i="21"/>
  <c r="O188" i="21"/>
  <c r="J188" i="21"/>
  <c r="D188" i="21"/>
  <c r="P188" i="21"/>
  <c r="F188" i="21"/>
  <c r="V188" i="21"/>
  <c r="K188" i="21"/>
  <c r="N188" i="21"/>
  <c r="H188" i="21"/>
  <c r="X188" i="21"/>
  <c r="C188" i="21"/>
  <c r="S188" i="21"/>
  <c r="V392" i="28"/>
  <c r="R392" i="28"/>
  <c r="N392" i="28"/>
  <c r="J392" i="28"/>
  <c r="F392" i="28"/>
  <c r="B392" i="28"/>
  <c r="W392" i="28"/>
  <c r="Q392" i="28"/>
  <c r="L392" i="28"/>
  <c r="G392" i="28"/>
  <c r="U392" i="28"/>
  <c r="P392" i="28"/>
  <c r="K392" i="28"/>
  <c r="E392" i="28"/>
  <c r="T392" i="28"/>
  <c r="I392" i="28"/>
  <c r="Y392" i="28"/>
  <c r="M392" i="28"/>
  <c r="S392" i="28"/>
  <c r="H392" i="28"/>
  <c r="O392" i="28"/>
  <c r="D392" i="28"/>
  <c r="X392" i="28"/>
  <c r="C392" i="28"/>
  <c r="W63" i="28"/>
  <c r="S63" i="28"/>
  <c r="O63" i="28"/>
  <c r="K63" i="28"/>
  <c r="G63" i="28"/>
  <c r="C63" i="28"/>
  <c r="V63" i="28"/>
  <c r="R63" i="28"/>
  <c r="N63" i="28"/>
  <c r="J63" i="28"/>
  <c r="F63" i="28"/>
  <c r="B63" i="28"/>
  <c r="Y63" i="28"/>
  <c r="Q63" i="28"/>
  <c r="I63" i="28"/>
  <c r="X63" i="28"/>
  <c r="P63" i="28"/>
  <c r="H63" i="28"/>
  <c r="U63" i="28"/>
  <c r="E63" i="28"/>
  <c r="M63" i="28"/>
  <c r="L63" i="28"/>
  <c r="T63" i="28"/>
  <c r="D63" i="28"/>
  <c r="W358" i="28"/>
  <c r="S358" i="28"/>
  <c r="O358" i="28"/>
  <c r="K358" i="28"/>
  <c r="G358" i="28"/>
  <c r="C358" i="28"/>
  <c r="V358" i="28"/>
  <c r="R358" i="28"/>
  <c r="N358" i="28"/>
  <c r="J358" i="28"/>
  <c r="F358" i="28"/>
  <c r="B358" i="28"/>
  <c r="U358" i="28"/>
  <c r="M358" i="28"/>
  <c r="E358" i="28"/>
  <c r="Q358" i="28"/>
  <c r="X358" i="28"/>
  <c r="H358" i="28"/>
  <c r="T358" i="28"/>
  <c r="L358" i="28"/>
  <c r="D358" i="28"/>
  <c r="Y358" i="28"/>
  <c r="I358" i="28"/>
  <c r="P358" i="28"/>
  <c r="W289" i="21"/>
  <c r="S289" i="21"/>
  <c r="O289" i="21"/>
  <c r="K289" i="21"/>
  <c r="G289" i="21"/>
  <c r="C289" i="21"/>
  <c r="V289" i="21"/>
  <c r="R289" i="21"/>
  <c r="N289" i="21"/>
  <c r="J289" i="21"/>
  <c r="F289" i="21"/>
  <c r="B289" i="21"/>
  <c r="U289" i="21"/>
  <c r="M289" i="21"/>
  <c r="E289" i="21"/>
  <c r="Q289" i="21"/>
  <c r="T289" i="21"/>
  <c r="L289" i="21"/>
  <c r="D289" i="21"/>
  <c r="Y289" i="21"/>
  <c r="I289" i="21"/>
  <c r="H289" i="21"/>
  <c r="P289" i="21"/>
  <c r="X289"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1" i="21"/>
  <c r="U61" i="21"/>
  <c r="Q61" i="21"/>
  <c r="M61" i="21"/>
  <c r="I61" i="21"/>
  <c r="E61" i="21"/>
  <c r="X61" i="21"/>
  <c r="T61" i="21"/>
  <c r="P61" i="21"/>
  <c r="L61" i="21"/>
  <c r="H61" i="21"/>
  <c r="D61" i="21"/>
  <c r="S61" i="21"/>
  <c r="K61" i="21"/>
  <c r="C61" i="21"/>
  <c r="R61" i="21"/>
  <c r="J61" i="21"/>
  <c r="B61" i="21"/>
  <c r="O61" i="21"/>
  <c r="N61" i="21"/>
  <c r="W61" i="21"/>
  <c r="V61" i="21"/>
  <c r="G61" i="21"/>
  <c r="F61" i="21"/>
  <c r="W220" i="21"/>
  <c r="S220" i="21"/>
  <c r="O220" i="21"/>
  <c r="K220" i="21"/>
  <c r="G220" i="21"/>
  <c r="C220" i="21"/>
  <c r="V220" i="21"/>
  <c r="R220" i="21"/>
  <c r="N220" i="21"/>
  <c r="J220" i="21"/>
  <c r="F220" i="21"/>
  <c r="B220" i="21"/>
  <c r="U220" i="21"/>
  <c r="M220" i="21"/>
  <c r="E220" i="21"/>
  <c r="Q220" i="21"/>
  <c r="T220" i="21"/>
  <c r="L220" i="21"/>
  <c r="D220" i="21"/>
  <c r="Y220" i="21"/>
  <c r="I220" i="21"/>
  <c r="H220" i="21"/>
  <c r="X220" i="21"/>
  <c r="P220" i="21"/>
  <c r="W290" i="28"/>
  <c r="S290" i="28"/>
  <c r="O290" i="28"/>
  <c r="K290" i="28"/>
  <c r="G290" i="28"/>
  <c r="C290" i="28"/>
  <c r="V290" i="28"/>
  <c r="R290" i="28"/>
  <c r="N290" i="28"/>
  <c r="J290" i="28"/>
  <c r="F290" i="28"/>
  <c r="B290" i="28"/>
  <c r="U290" i="28"/>
  <c r="M290" i="28"/>
  <c r="E290" i="28"/>
  <c r="X290" i="28"/>
  <c r="T290" i="28"/>
  <c r="L290" i="28"/>
  <c r="D290" i="28"/>
  <c r="Y290" i="28"/>
  <c r="Q290" i="28"/>
  <c r="I290" i="28"/>
  <c r="P290" i="28"/>
  <c r="H290" i="28"/>
  <c r="W95" i="28"/>
  <c r="S95" i="28"/>
  <c r="O95" i="28"/>
  <c r="K95" i="28"/>
  <c r="G95" i="28"/>
  <c r="C95" i="28"/>
  <c r="V95" i="28"/>
  <c r="R95" i="28"/>
  <c r="N95" i="28"/>
  <c r="J95" i="28"/>
  <c r="F95" i="28"/>
  <c r="B95" i="28"/>
  <c r="Y95" i="28"/>
  <c r="Q95" i="28"/>
  <c r="I95" i="28"/>
  <c r="X95" i="28"/>
  <c r="P95" i="28"/>
  <c r="H95" i="28"/>
  <c r="U95" i="28"/>
  <c r="E95" i="28"/>
  <c r="M95" i="28"/>
  <c r="T95" i="28"/>
  <c r="D95" i="28"/>
  <c r="L95" i="28"/>
  <c r="W31" i="28"/>
  <c r="S31" i="28"/>
  <c r="O31" i="28"/>
  <c r="K31" i="28"/>
  <c r="G31" i="28"/>
  <c r="C31" i="28"/>
  <c r="V31" i="28"/>
  <c r="R31" i="28"/>
  <c r="N31" i="28"/>
  <c r="J31" i="28"/>
  <c r="F31" i="28"/>
  <c r="B31" i="28"/>
  <c r="Y31" i="28"/>
  <c r="Q31" i="28"/>
  <c r="I31" i="28"/>
  <c r="X31" i="28"/>
  <c r="P31" i="28"/>
  <c r="H31" i="28"/>
  <c r="U31" i="28"/>
  <c r="E31" i="28"/>
  <c r="L31" i="28"/>
  <c r="T31" i="28"/>
  <c r="D31" i="28"/>
  <c r="M31" i="28"/>
  <c r="W391" i="21"/>
  <c r="S391" i="21"/>
  <c r="O391" i="21"/>
  <c r="K391" i="21"/>
  <c r="G391" i="21"/>
  <c r="C391" i="21"/>
  <c r="V391" i="21"/>
  <c r="R391" i="21"/>
  <c r="N391" i="21"/>
  <c r="J391" i="21"/>
  <c r="F391" i="21"/>
  <c r="B391" i="21"/>
  <c r="U391" i="21"/>
  <c r="M391" i="21"/>
  <c r="E391" i="21"/>
  <c r="Y391" i="21"/>
  <c r="I391" i="21"/>
  <c r="P391" i="21"/>
  <c r="T391" i="21"/>
  <c r="L391" i="21"/>
  <c r="D391" i="21"/>
  <c r="Q391" i="21"/>
  <c r="X391" i="21"/>
  <c r="H391" i="21"/>
  <c r="Y125" i="21"/>
  <c r="U125" i="21"/>
  <c r="Q125" i="21"/>
  <c r="M125" i="21"/>
  <c r="I125" i="21"/>
  <c r="E125" i="21"/>
  <c r="X125" i="21"/>
  <c r="T125" i="21"/>
  <c r="P125" i="21"/>
  <c r="L125" i="21"/>
  <c r="H125" i="21"/>
  <c r="D125" i="21"/>
  <c r="S125" i="21"/>
  <c r="K125" i="21"/>
  <c r="C125" i="21"/>
  <c r="R125" i="21"/>
  <c r="J125" i="21"/>
  <c r="B125" i="21"/>
  <c r="O125" i="21"/>
  <c r="N125" i="21"/>
  <c r="W125" i="21"/>
  <c r="F125" i="21"/>
  <c r="V125" i="21"/>
  <c r="G125" i="21"/>
  <c r="V62" i="25"/>
  <c r="R62" i="25"/>
  <c r="N62" i="25"/>
  <c r="J62" i="25"/>
  <c r="F62" i="25"/>
  <c r="B62" i="25"/>
  <c r="Y62" i="25"/>
  <c r="U62" i="25"/>
  <c r="Q62" i="25"/>
  <c r="M62" i="25"/>
  <c r="I62" i="25"/>
  <c r="E62" i="25"/>
  <c r="X62" i="25"/>
  <c r="P62" i="25"/>
  <c r="H62" i="25"/>
  <c r="W62" i="25"/>
  <c r="O62" i="25"/>
  <c r="G62" i="25"/>
  <c r="L62" i="25"/>
  <c r="K62" i="25"/>
  <c r="T62" i="25"/>
  <c r="S62" i="25"/>
  <c r="D62" i="25"/>
  <c r="C62" i="25"/>
  <c r="X63" i="19"/>
  <c r="T63" i="19"/>
  <c r="P63" i="19"/>
  <c r="L63" i="19"/>
  <c r="H63" i="19"/>
  <c r="D63" i="19"/>
  <c r="V63" i="19"/>
  <c r="R63" i="19"/>
  <c r="N63" i="19"/>
  <c r="J63" i="19"/>
  <c r="F63" i="19"/>
  <c r="B63" i="19"/>
  <c r="Y63" i="19"/>
  <c r="Q63" i="19"/>
  <c r="I63" i="19"/>
  <c r="W63" i="19"/>
  <c r="O63" i="19"/>
  <c r="G63" i="19"/>
  <c r="U63" i="19"/>
  <c r="M63" i="19"/>
  <c r="E63" i="19"/>
  <c r="S63" i="19"/>
  <c r="K63" i="19"/>
  <c r="C63" i="19"/>
  <c r="W254" i="21"/>
  <c r="S254" i="21"/>
  <c r="O254" i="21"/>
  <c r="K254" i="21"/>
  <c r="G254" i="21"/>
  <c r="C254" i="21"/>
  <c r="V254" i="21"/>
  <c r="R254" i="21"/>
  <c r="N254" i="21"/>
  <c r="J254" i="21"/>
  <c r="F254" i="21"/>
  <c r="B254" i="21"/>
  <c r="U254" i="21"/>
  <c r="M254" i="21"/>
  <c r="E254" i="21"/>
  <c r="Y254" i="21"/>
  <c r="I254" i="21"/>
  <c r="T254" i="21"/>
  <c r="L254" i="21"/>
  <c r="D254" i="21"/>
  <c r="Q254" i="21"/>
  <c r="X254" i="21"/>
  <c r="H254" i="21"/>
  <c r="P254" i="21"/>
  <c r="Y127" i="28"/>
  <c r="U127" i="28"/>
  <c r="Q127" i="28"/>
  <c r="M127" i="28"/>
  <c r="I127" i="28"/>
  <c r="E127" i="28"/>
  <c r="X127" i="28"/>
  <c r="T127" i="28"/>
  <c r="P127" i="28"/>
  <c r="L127" i="28"/>
  <c r="H127" i="28"/>
  <c r="D127" i="28"/>
  <c r="S127" i="28"/>
  <c r="K127" i="28"/>
  <c r="C127" i="28"/>
  <c r="R127" i="28"/>
  <c r="J127" i="28"/>
  <c r="B127" i="28"/>
  <c r="O127" i="28"/>
  <c r="N127" i="28"/>
  <c r="G127" i="28"/>
  <c r="F127" i="28"/>
  <c r="W127" i="28"/>
  <c r="V127" i="28"/>
  <c r="W255" i="28"/>
  <c r="S255" i="28"/>
  <c r="O255" i="28"/>
  <c r="K255" i="28"/>
  <c r="G255" i="28"/>
  <c r="C255" i="28"/>
  <c r="V255" i="28"/>
  <c r="R255" i="28"/>
  <c r="N255" i="28"/>
  <c r="J255" i="28"/>
  <c r="F255" i="28"/>
  <c r="B255" i="28"/>
  <c r="U255" i="28"/>
  <c r="M255" i="28"/>
  <c r="E255" i="28"/>
  <c r="Q255" i="28"/>
  <c r="X255" i="28"/>
  <c r="H255" i="28"/>
  <c r="T255" i="28"/>
  <c r="L255" i="28"/>
  <c r="D255" i="28"/>
  <c r="Y255" i="28"/>
  <c r="I255" i="28"/>
  <c r="P255" i="28"/>
  <c r="V190" i="28"/>
  <c r="R190" i="28"/>
  <c r="N190" i="28"/>
  <c r="J190" i="28"/>
  <c r="F190" i="28"/>
  <c r="B190" i="28"/>
  <c r="Y190" i="28"/>
  <c r="T190" i="28"/>
  <c r="O190" i="28"/>
  <c r="I190" i="28"/>
  <c r="D190" i="28"/>
  <c r="S190" i="28"/>
  <c r="L190" i="28"/>
  <c r="E190" i="28"/>
  <c r="X190" i="28"/>
  <c r="Q190" i="28"/>
  <c r="K190" i="28"/>
  <c r="C190" i="28"/>
  <c r="W190" i="28"/>
  <c r="H190" i="28"/>
  <c r="U190" i="28"/>
  <c r="G190" i="28"/>
  <c r="P190" i="28"/>
  <c r="M190"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A324" i="21"/>
  <c r="A290" i="21"/>
  <c r="A392" i="21"/>
  <c r="A358" i="21"/>
  <c r="A96" i="19"/>
  <c r="A160" i="28"/>
  <c r="A291" i="28"/>
  <c r="A325" i="28"/>
  <c r="A96" i="28"/>
  <c r="A256" i="28"/>
  <c r="A222" i="28"/>
  <c r="A32" i="28"/>
  <c r="A64" i="28"/>
  <c r="A191" i="28"/>
  <c r="A128" i="28"/>
  <c r="A359" i="28"/>
  <c r="A393" i="28"/>
  <c r="A221" i="21"/>
  <c r="A255" i="21"/>
  <c r="A189" i="21"/>
  <c r="A97" i="19"/>
  <c r="A64" i="19"/>
  <c r="A32" i="21"/>
  <c r="A94" i="21"/>
  <c r="A128" i="19"/>
  <c r="A158" i="21"/>
  <c r="A62" i="21"/>
  <c r="A130" i="25"/>
  <c r="A30" i="25"/>
  <c r="A126" i="21"/>
  <c r="A96" i="25"/>
  <c r="A31" i="19"/>
  <c r="A63" i="25"/>
  <c r="X31" i="19" l="1"/>
  <c r="T31" i="19"/>
  <c r="P31" i="19"/>
  <c r="L31" i="19"/>
  <c r="H31" i="19"/>
  <c r="D31" i="19"/>
  <c r="V31" i="19"/>
  <c r="R31" i="19"/>
  <c r="N31" i="19"/>
  <c r="J31" i="19"/>
  <c r="F31" i="19"/>
  <c r="B31" i="19"/>
  <c r="Y31" i="19"/>
  <c r="Q31" i="19"/>
  <c r="I31" i="19"/>
  <c r="U31" i="19"/>
  <c r="M31" i="19"/>
  <c r="E31" i="19"/>
  <c r="S31" i="19"/>
  <c r="K31" i="19"/>
  <c r="C31" i="19"/>
  <c r="W31" i="19"/>
  <c r="O31" i="19"/>
  <c r="G31" i="19"/>
  <c r="V130" i="25"/>
  <c r="R130" i="25"/>
  <c r="N130" i="25"/>
  <c r="J130" i="25"/>
  <c r="F130" i="25"/>
  <c r="B130" i="25"/>
  <c r="Y130" i="25"/>
  <c r="U130" i="25"/>
  <c r="Q130" i="25"/>
  <c r="M130" i="25"/>
  <c r="I130" i="25"/>
  <c r="E130" i="25"/>
  <c r="X130" i="25"/>
  <c r="P130" i="25"/>
  <c r="H130" i="25"/>
  <c r="W130" i="25"/>
  <c r="O130" i="25"/>
  <c r="G130" i="25"/>
  <c r="L130" i="25"/>
  <c r="K130" i="25"/>
  <c r="T130" i="25"/>
  <c r="S130" i="25"/>
  <c r="D130" i="25"/>
  <c r="C130" i="25"/>
  <c r="Y94" i="21"/>
  <c r="U94" i="21"/>
  <c r="Q94" i="21"/>
  <c r="M94" i="21"/>
  <c r="I94" i="21"/>
  <c r="E94" i="21"/>
  <c r="X94" i="21"/>
  <c r="T94" i="21"/>
  <c r="P94" i="21"/>
  <c r="L94" i="21"/>
  <c r="H94" i="21"/>
  <c r="D94" i="21"/>
  <c r="S94" i="21"/>
  <c r="K94" i="21"/>
  <c r="C94" i="21"/>
  <c r="R94" i="21"/>
  <c r="J94" i="21"/>
  <c r="B94" i="21"/>
  <c r="W94" i="21"/>
  <c r="G94" i="21"/>
  <c r="V94" i="21"/>
  <c r="F94" i="21"/>
  <c r="O94" i="21"/>
  <c r="N94" i="21"/>
  <c r="Y189" i="21"/>
  <c r="U189" i="21"/>
  <c r="Q189" i="21"/>
  <c r="M189" i="21"/>
  <c r="I189" i="21"/>
  <c r="E189" i="21"/>
  <c r="T189" i="21"/>
  <c r="O189" i="21"/>
  <c r="J189" i="21"/>
  <c r="D189" i="21"/>
  <c r="W189" i="21"/>
  <c r="R189" i="21"/>
  <c r="L189" i="21"/>
  <c r="G189" i="21"/>
  <c r="B189" i="21"/>
  <c r="X189" i="21"/>
  <c r="N189" i="21"/>
  <c r="C189" i="21"/>
  <c r="S189" i="21"/>
  <c r="H189" i="21"/>
  <c r="K189" i="21"/>
  <c r="F189" i="21"/>
  <c r="V189" i="21"/>
  <c r="P189" i="21"/>
  <c r="W359" i="28"/>
  <c r="S359" i="28"/>
  <c r="O359" i="28"/>
  <c r="K359" i="28"/>
  <c r="G359" i="28"/>
  <c r="C359" i="28"/>
  <c r="V359" i="28"/>
  <c r="R359" i="28"/>
  <c r="N359" i="28"/>
  <c r="J359" i="28"/>
  <c r="F359" i="28"/>
  <c r="B359" i="28"/>
  <c r="U359" i="28"/>
  <c r="M359" i="28"/>
  <c r="E359" i="28"/>
  <c r="Y359" i="28"/>
  <c r="I359" i="28"/>
  <c r="X359" i="28"/>
  <c r="H359" i="28"/>
  <c r="T359" i="28"/>
  <c r="L359" i="28"/>
  <c r="D359" i="28"/>
  <c r="Q359" i="28"/>
  <c r="P359" i="28"/>
  <c r="W32" i="28"/>
  <c r="S32" i="28"/>
  <c r="O32" i="28"/>
  <c r="K32" i="28"/>
  <c r="G32" i="28"/>
  <c r="C32" i="28"/>
  <c r="V32" i="28"/>
  <c r="R32" i="28"/>
  <c r="N32" i="28"/>
  <c r="J32" i="28"/>
  <c r="F32" i="28"/>
  <c r="B32" i="28"/>
  <c r="Y32" i="28"/>
  <c r="Q32" i="28"/>
  <c r="I32" i="28"/>
  <c r="X32" i="28"/>
  <c r="P32" i="28"/>
  <c r="H32" i="28"/>
  <c r="M32" i="28"/>
  <c r="U32" i="28"/>
  <c r="T32" i="28"/>
  <c r="L32" i="28"/>
  <c r="E32" i="28"/>
  <c r="D32" i="28"/>
  <c r="W325" i="28"/>
  <c r="S325" i="28"/>
  <c r="O325" i="28"/>
  <c r="K325" i="28"/>
  <c r="G325" i="28"/>
  <c r="C325" i="28"/>
  <c r="V325" i="28"/>
  <c r="R325" i="28"/>
  <c r="N325" i="28"/>
  <c r="J325" i="28"/>
  <c r="F325" i="28"/>
  <c r="B325" i="28"/>
  <c r="U325" i="28"/>
  <c r="M325" i="28"/>
  <c r="E325" i="28"/>
  <c r="Q325" i="28"/>
  <c r="X325" i="28"/>
  <c r="H325" i="28"/>
  <c r="T325" i="28"/>
  <c r="L325" i="28"/>
  <c r="D325" i="28"/>
  <c r="Y325" i="28"/>
  <c r="I325" i="28"/>
  <c r="P325" i="28"/>
  <c r="W358" i="21"/>
  <c r="S358" i="21"/>
  <c r="O358" i="21"/>
  <c r="K358" i="21"/>
  <c r="G358" i="21"/>
  <c r="C358" i="21"/>
  <c r="V358" i="21"/>
  <c r="R358" i="21"/>
  <c r="N358" i="21"/>
  <c r="J358" i="21"/>
  <c r="F358" i="21"/>
  <c r="B358" i="21"/>
  <c r="U358" i="21"/>
  <c r="M358" i="21"/>
  <c r="E358" i="21"/>
  <c r="Q358" i="21"/>
  <c r="X358" i="21"/>
  <c r="H358" i="21"/>
  <c r="T358" i="21"/>
  <c r="L358" i="21"/>
  <c r="D358" i="21"/>
  <c r="Y358" i="21"/>
  <c r="I358" i="21"/>
  <c r="P358" i="21"/>
  <c r="V96" i="25"/>
  <c r="R96" i="25"/>
  <c r="N96" i="25"/>
  <c r="J96" i="25"/>
  <c r="F96" i="25"/>
  <c r="B96" i="25"/>
  <c r="Y96" i="25"/>
  <c r="U96" i="25"/>
  <c r="Q96" i="25"/>
  <c r="M96" i="25"/>
  <c r="I96" i="25"/>
  <c r="E96" i="25"/>
  <c r="X96" i="25"/>
  <c r="P96" i="25"/>
  <c r="H96" i="25"/>
  <c r="W96" i="25"/>
  <c r="O96" i="25"/>
  <c r="G96" i="25"/>
  <c r="L96" i="25"/>
  <c r="K96" i="25"/>
  <c r="T96" i="25"/>
  <c r="S96" i="25"/>
  <c r="D96" i="25"/>
  <c r="C96" i="25"/>
  <c r="Y62" i="21"/>
  <c r="U62" i="21"/>
  <c r="Q62" i="21"/>
  <c r="M62" i="21"/>
  <c r="I62" i="21"/>
  <c r="E62" i="21"/>
  <c r="X62" i="21"/>
  <c r="T62" i="21"/>
  <c r="P62" i="21"/>
  <c r="L62" i="21"/>
  <c r="H62" i="21"/>
  <c r="D62" i="21"/>
  <c r="S62" i="21"/>
  <c r="K62" i="21"/>
  <c r="C62" i="21"/>
  <c r="R62" i="21"/>
  <c r="J62" i="21"/>
  <c r="B62" i="21"/>
  <c r="W62" i="21"/>
  <c r="G62" i="21"/>
  <c r="V62" i="21"/>
  <c r="F62" i="21"/>
  <c r="O62" i="21"/>
  <c r="N62" i="21"/>
  <c r="Y32" i="21"/>
  <c r="U32" i="21"/>
  <c r="Q32" i="21"/>
  <c r="M32" i="21"/>
  <c r="I32" i="21"/>
  <c r="E32" i="21"/>
  <c r="X32" i="21"/>
  <c r="T32" i="21"/>
  <c r="P32" i="21"/>
  <c r="L32" i="21"/>
  <c r="H32" i="21"/>
  <c r="D32" i="21"/>
  <c r="S32" i="21"/>
  <c r="K32" i="21"/>
  <c r="C32" i="21"/>
  <c r="R32" i="21"/>
  <c r="J32" i="21"/>
  <c r="B32" i="21"/>
  <c r="W32" i="21"/>
  <c r="G32" i="21"/>
  <c r="V32" i="21"/>
  <c r="F32" i="21"/>
  <c r="N32" i="21"/>
  <c r="O32" i="21"/>
  <c r="W255" i="21"/>
  <c r="S255" i="21"/>
  <c r="O255" i="21"/>
  <c r="K255" i="21"/>
  <c r="G255" i="21"/>
  <c r="C255" i="21"/>
  <c r="V255" i="21"/>
  <c r="R255" i="21"/>
  <c r="N255" i="21"/>
  <c r="J255" i="21"/>
  <c r="F255" i="21"/>
  <c r="B255" i="21"/>
  <c r="U255" i="21"/>
  <c r="M255" i="21"/>
  <c r="E255" i="21"/>
  <c r="Q255" i="21"/>
  <c r="T255" i="21"/>
  <c r="L255" i="21"/>
  <c r="D255" i="21"/>
  <c r="Y255" i="21"/>
  <c r="I255" i="21"/>
  <c r="X255" i="21"/>
  <c r="P255" i="21"/>
  <c r="H255" i="21"/>
  <c r="Y128" i="28"/>
  <c r="U128" i="28"/>
  <c r="Q128" i="28"/>
  <c r="M128" i="28"/>
  <c r="I128" i="28"/>
  <c r="E128" i="28"/>
  <c r="X128" i="28"/>
  <c r="T128" i="28"/>
  <c r="P128" i="28"/>
  <c r="L128" i="28"/>
  <c r="H128" i="28"/>
  <c r="D128" i="28"/>
  <c r="S128" i="28"/>
  <c r="K128" i="28"/>
  <c r="C128" i="28"/>
  <c r="R128" i="28"/>
  <c r="J128" i="28"/>
  <c r="B128" i="28"/>
  <c r="W128" i="28"/>
  <c r="G128" i="28"/>
  <c r="V128" i="28"/>
  <c r="F128" i="28"/>
  <c r="O128" i="28"/>
  <c r="N128" i="28"/>
  <c r="W222" i="28"/>
  <c r="S222" i="28"/>
  <c r="O222" i="28"/>
  <c r="K222" i="28"/>
  <c r="G222" i="28"/>
  <c r="C222" i="28"/>
  <c r="V222" i="28"/>
  <c r="R222" i="28"/>
  <c r="N222" i="28"/>
  <c r="J222" i="28"/>
  <c r="F222" i="28"/>
  <c r="B222" i="28"/>
  <c r="U222" i="28"/>
  <c r="M222" i="28"/>
  <c r="E222" i="28"/>
  <c r="Y222" i="28"/>
  <c r="I222" i="28"/>
  <c r="X222" i="28"/>
  <c r="H222" i="28"/>
  <c r="T222" i="28"/>
  <c r="L222" i="28"/>
  <c r="D222" i="28"/>
  <c r="Q222" i="28"/>
  <c r="P222" i="28"/>
  <c r="W291" i="28"/>
  <c r="S291" i="28"/>
  <c r="O291" i="28"/>
  <c r="K291" i="28"/>
  <c r="G291" i="28"/>
  <c r="C291" i="28"/>
  <c r="V291" i="28"/>
  <c r="R291" i="28"/>
  <c r="N291" i="28"/>
  <c r="J291" i="28"/>
  <c r="F291" i="28"/>
  <c r="B291" i="28"/>
  <c r="U291" i="28"/>
  <c r="M291" i="28"/>
  <c r="E291" i="28"/>
  <c r="T291" i="28"/>
  <c r="L291" i="28"/>
  <c r="D291" i="28"/>
  <c r="Y291" i="28"/>
  <c r="Q291" i="28"/>
  <c r="I291" i="28"/>
  <c r="X291" i="28"/>
  <c r="P291" i="28"/>
  <c r="H291" i="28"/>
  <c r="W392" i="21"/>
  <c r="S392" i="21"/>
  <c r="O392" i="21"/>
  <c r="K392" i="21"/>
  <c r="G392" i="21"/>
  <c r="C392" i="21"/>
  <c r="V392" i="21"/>
  <c r="R392" i="21"/>
  <c r="N392" i="21"/>
  <c r="J392" i="21"/>
  <c r="F392" i="21"/>
  <c r="B392" i="21"/>
  <c r="U392" i="21"/>
  <c r="M392" i="21"/>
  <c r="E392" i="21"/>
  <c r="Q392" i="21"/>
  <c r="X392" i="21"/>
  <c r="H392" i="21"/>
  <c r="T392" i="21"/>
  <c r="L392" i="21"/>
  <c r="D392" i="21"/>
  <c r="Y392" i="21"/>
  <c r="I392" i="21"/>
  <c r="P392" i="21"/>
  <c r="Y126" i="21"/>
  <c r="U126" i="21"/>
  <c r="Q126" i="21"/>
  <c r="M126" i="21"/>
  <c r="I126" i="21"/>
  <c r="E126" i="21"/>
  <c r="X126" i="21"/>
  <c r="T126" i="21"/>
  <c r="P126" i="21"/>
  <c r="L126" i="21"/>
  <c r="H126" i="21"/>
  <c r="D126" i="21"/>
  <c r="S126" i="21"/>
  <c r="K126" i="21"/>
  <c r="C126" i="21"/>
  <c r="R126" i="21"/>
  <c r="J126" i="21"/>
  <c r="B126" i="21"/>
  <c r="W126" i="21"/>
  <c r="G126" i="21"/>
  <c r="V126" i="21"/>
  <c r="F126" i="21"/>
  <c r="O126" i="21"/>
  <c r="N126" i="21"/>
  <c r="W158" i="21"/>
  <c r="S158" i="21"/>
  <c r="O158" i="21"/>
  <c r="K158" i="21"/>
  <c r="G158" i="21"/>
  <c r="C158" i="21"/>
  <c r="V158" i="21"/>
  <c r="Q158" i="21"/>
  <c r="L158" i="21"/>
  <c r="F158" i="21"/>
  <c r="U158" i="21"/>
  <c r="P158" i="21"/>
  <c r="J158" i="21"/>
  <c r="E158" i="21"/>
  <c r="Y158" i="21"/>
  <c r="N158" i="21"/>
  <c r="D158" i="21"/>
  <c r="T158" i="21"/>
  <c r="I158" i="21"/>
  <c r="X158" i="21"/>
  <c r="B158" i="21"/>
  <c r="M158" i="21"/>
  <c r="R158" i="21"/>
  <c r="H158" i="21"/>
  <c r="X64" i="19"/>
  <c r="T64" i="19"/>
  <c r="P64" i="19"/>
  <c r="L64" i="19"/>
  <c r="H64" i="19"/>
  <c r="D64" i="19"/>
  <c r="V64" i="19"/>
  <c r="R64" i="19"/>
  <c r="N64" i="19"/>
  <c r="J64" i="19"/>
  <c r="F64" i="19"/>
  <c r="B64" i="19"/>
  <c r="Y64" i="19"/>
  <c r="Q64" i="19"/>
  <c r="I64" i="19"/>
  <c r="W64" i="19"/>
  <c r="O64" i="19"/>
  <c r="G64" i="19"/>
  <c r="U64" i="19"/>
  <c r="M64" i="19"/>
  <c r="E64" i="19"/>
  <c r="S64" i="19"/>
  <c r="K64" i="19"/>
  <c r="C64" i="19"/>
  <c r="W221" i="21"/>
  <c r="S221" i="21"/>
  <c r="O221" i="21"/>
  <c r="K221" i="21"/>
  <c r="G221" i="21"/>
  <c r="C221" i="21"/>
  <c r="V221" i="21"/>
  <c r="R221" i="21"/>
  <c r="N221" i="21"/>
  <c r="J221" i="21"/>
  <c r="F221" i="21"/>
  <c r="B221" i="21"/>
  <c r="U221" i="21"/>
  <c r="M221" i="21"/>
  <c r="E221" i="21"/>
  <c r="Y221" i="21"/>
  <c r="I221" i="21"/>
  <c r="T221" i="21"/>
  <c r="L221" i="21"/>
  <c r="D221" i="21"/>
  <c r="Q221" i="21"/>
  <c r="P221" i="21"/>
  <c r="H221" i="21"/>
  <c r="X221" i="21"/>
  <c r="V191" i="28"/>
  <c r="R191" i="28"/>
  <c r="N191" i="28"/>
  <c r="J191" i="28"/>
  <c r="F191" i="28"/>
  <c r="B191" i="28"/>
  <c r="X191" i="28"/>
  <c r="S191" i="28"/>
  <c r="W191" i="28"/>
  <c r="Q191" i="28"/>
  <c r="L191" i="28"/>
  <c r="G191" i="28"/>
  <c r="P191" i="28"/>
  <c r="I191" i="28"/>
  <c r="C191" i="28"/>
  <c r="Y191" i="28"/>
  <c r="O191" i="28"/>
  <c r="H191" i="28"/>
  <c r="M191" i="28"/>
  <c r="K191" i="28"/>
  <c r="U191" i="28"/>
  <c r="E191" i="28"/>
  <c r="T191" i="28"/>
  <c r="D191" i="28"/>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Y160" i="28"/>
  <c r="U160" i="28"/>
  <c r="Q160" i="28"/>
  <c r="M160" i="28"/>
  <c r="I160" i="28"/>
  <c r="E160" i="28"/>
  <c r="W160" i="28"/>
  <c r="S160" i="28"/>
  <c r="O160" i="28"/>
  <c r="K160" i="28"/>
  <c r="G160" i="28"/>
  <c r="C160" i="28"/>
  <c r="T160" i="28"/>
  <c r="L160" i="28"/>
  <c r="D160" i="28"/>
  <c r="R160" i="28"/>
  <c r="J160" i="28"/>
  <c r="B160" i="28"/>
  <c r="P160" i="28"/>
  <c r="X160" i="28"/>
  <c r="H160" i="28"/>
  <c r="N160" i="28"/>
  <c r="F160" i="28"/>
  <c r="V160" i="28"/>
  <c r="W290" i="21"/>
  <c r="S290" i="21"/>
  <c r="O290" i="21"/>
  <c r="K290" i="21"/>
  <c r="G290" i="21"/>
  <c r="C290" i="21"/>
  <c r="V290" i="21"/>
  <c r="R290" i="21"/>
  <c r="N290" i="21"/>
  <c r="J290" i="21"/>
  <c r="F290" i="21"/>
  <c r="B290" i="21"/>
  <c r="U290" i="21"/>
  <c r="M290" i="21"/>
  <c r="E290" i="21"/>
  <c r="Y290" i="21"/>
  <c r="I290" i="21"/>
  <c r="T290" i="21"/>
  <c r="L290" i="21"/>
  <c r="D290" i="21"/>
  <c r="Q290" i="21"/>
  <c r="P290" i="21"/>
  <c r="H290" i="21"/>
  <c r="X290" i="21"/>
  <c r="V63" i="25"/>
  <c r="R63" i="25"/>
  <c r="N63" i="25"/>
  <c r="J63" i="25"/>
  <c r="F63" i="25"/>
  <c r="B63" i="25"/>
  <c r="Y63" i="25"/>
  <c r="U63" i="25"/>
  <c r="Q63" i="25"/>
  <c r="M63" i="25"/>
  <c r="I63" i="25"/>
  <c r="E63" i="25"/>
  <c r="X63" i="25"/>
  <c r="P63" i="25"/>
  <c r="H63" i="25"/>
  <c r="W63" i="25"/>
  <c r="O63" i="25"/>
  <c r="G63" i="25"/>
  <c r="T63" i="25"/>
  <c r="D63" i="25"/>
  <c r="S63" i="25"/>
  <c r="C63" i="25"/>
  <c r="K63" i="25"/>
  <c r="L63" i="25"/>
  <c r="V30" i="25"/>
  <c r="R30" i="25"/>
  <c r="N30" i="25"/>
  <c r="J30" i="25"/>
  <c r="F30" i="25"/>
  <c r="B30" i="25"/>
  <c r="Y30" i="25"/>
  <c r="U30" i="25"/>
  <c r="Q30" i="25"/>
  <c r="M30" i="25"/>
  <c r="I30" i="25"/>
  <c r="E30" i="25"/>
  <c r="X30" i="25"/>
  <c r="P30" i="25"/>
  <c r="H30" i="25"/>
  <c r="W30" i="25"/>
  <c r="O30" i="25"/>
  <c r="G30" i="25"/>
  <c r="L30" i="25"/>
  <c r="K30" i="25"/>
  <c r="D30" i="25"/>
  <c r="C30" i="25"/>
  <c r="T30" i="25"/>
  <c r="S30" i="25"/>
  <c r="V128" i="19"/>
  <c r="R128" i="19"/>
  <c r="X128" i="19"/>
  <c r="S128" i="19"/>
  <c r="N128" i="19"/>
  <c r="J128" i="19"/>
  <c r="F128" i="19"/>
  <c r="B128" i="19"/>
  <c r="U128" i="19"/>
  <c r="P128" i="19"/>
  <c r="L128" i="19"/>
  <c r="H128" i="19"/>
  <c r="D128" i="19"/>
  <c r="Q128" i="19"/>
  <c r="I128" i="19"/>
  <c r="W128" i="19"/>
  <c r="M128" i="19"/>
  <c r="E128" i="19"/>
  <c r="T128" i="19"/>
  <c r="C128" i="19"/>
  <c r="O128" i="19"/>
  <c r="K128" i="19"/>
  <c r="Y128" i="19"/>
  <c r="G128" i="19"/>
  <c r="X97" i="19"/>
  <c r="T97" i="19"/>
  <c r="P97" i="19"/>
  <c r="L97" i="19"/>
  <c r="H97" i="19"/>
  <c r="D97" i="19"/>
  <c r="V97" i="19"/>
  <c r="Q97" i="19"/>
  <c r="K97" i="19"/>
  <c r="F97" i="19"/>
  <c r="Y97" i="19"/>
  <c r="S97" i="19"/>
  <c r="N97" i="19"/>
  <c r="I97" i="19"/>
  <c r="C97" i="19"/>
  <c r="R97" i="19"/>
  <c r="G97" i="19"/>
  <c r="O97" i="19"/>
  <c r="E97" i="19"/>
  <c r="W97" i="19"/>
  <c r="M97" i="19"/>
  <c r="B97" i="19"/>
  <c r="U97" i="19"/>
  <c r="J97" i="19"/>
  <c r="V393" i="28"/>
  <c r="R393" i="28"/>
  <c r="N393" i="28"/>
  <c r="J393" i="28"/>
  <c r="F393" i="28"/>
  <c r="B393" i="28"/>
  <c r="Y393" i="28"/>
  <c r="T393" i="28"/>
  <c r="O393" i="28"/>
  <c r="I393" i="28"/>
  <c r="D393" i="28"/>
  <c r="X393" i="28"/>
  <c r="S393" i="28"/>
  <c r="M393" i="28"/>
  <c r="H393" i="28"/>
  <c r="C393" i="28"/>
  <c r="Q393" i="28"/>
  <c r="G393" i="28"/>
  <c r="W393" i="28"/>
  <c r="K393" i="28"/>
  <c r="P393" i="28"/>
  <c r="E393" i="28"/>
  <c r="L393" i="28"/>
  <c r="U393" i="28"/>
  <c r="W64" i="28"/>
  <c r="S64" i="28"/>
  <c r="O64" i="28"/>
  <c r="K64" i="28"/>
  <c r="G64" i="28"/>
  <c r="C64" i="28"/>
  <c r="V64" i="28"/>
  <c r="R64" i="28"/>
  <c r="N64" i="28"/>
  <c r="J64" i="28"/>
  <c r="F64" i="28"/>
  <c r="B64" i="28"/>
  <c r="Y64" i="28"/>
  <c r="Q64" i="28"/>
  <c r="I64" i="28"/>
  <c r="X64" i="28"/>
  <c r="P64" i="28"/>
  <c r="H64" i="28"/>
  <c r="M64" i="28"/>
  <c r="U64" i="28"/>
  <c r="T64" i="28"/>
  <c r="L64" i="28"/>
  <c r="E64" i="28"/>
  <c r="D64" i="28"/>
  <c r="W96" i="28"/>
  <c r="S96" i="28"/>
  <c r="O96" i="28"/>
  <c r="K96" i="28"/>
  <c r="G96" i="28"/>
  <c r="C96" i="28"/>
  <c r="V96" i="28"/>
  <c r="R96" i="28"/>
  <c r="N96" i="28"/>
  <c r="J96" i="28"/>
  <c r="F96" i="28"/>
  <c r="B96" i="28"/>
  <c r="Y96" i="28"/>
  <c r="Q96" i="28"/>
  <c r="I96" i="28"/>
  <c r="X96" i="28"/>
  <c r="P96" i="28"/>
  <c r="H96" i="28"/>
  <c r="M96" i="28"/>
  <c r="U96" i="28"/>
  <c r="D96" i="28"/>
  <c r="L96" i="28"/>
  <c r="E96" i="28"/>
  <c r="T96" i="28"/>
  <c r="X96" i="19"/>
  <c r="T96" i="19"/>
  <c r="P96" i="19"/>
  <c r="L96" i="19"/>
  <c r="H96" i="19"/>
  <c r="D96" i="19"/>
  <c r="Y96" i="19"/>
  <c r="S96" i="19"/>
  <c r="N96" i="19"/>
  <c r="I96" i="19"/>
  <c r="C96" i="19"/>
  <c r="V96" i="19"/>
  <c r="Q96" i="19"/>
  <c r="K96" i="19"/>
  <c r="F96" i="19"/>
  <c r="U96" i="19"/>
  <c r="J96" i="19"/>
  <c r="R96" i="19"/>
  <c r="G96" i="19"/>
  <c r="O96" i="19"/>
  <c r="E96" i="19"/>
  <c r="W96" i="19"/>
  <c r="M96" i="19"/>
  <c r="B96" i="19"/>
  <c r="W324" i="21"/>
  <c r="S324" i="21"/>
  <c r="O324" i="21"/>
  <c r="K324" i="21"/>
  <c r="G324" i="21"/>
  <c r="C324" i="21"/>
  <c r="V324" i="21"/>
  <c r="R324" i="21"/>
  <c r="N324" i="21"/>
  <c r="J324" i="21"/>
  <c r="F324" i="21"/>
  <c r="B324" i="21"/>
  <c r="U324" i="21"/>
  <c r="M324" i="21"/>
  <c r="E324" i="21"/>
  <c r="Q324" i="21"/>
  <c r="P324" i="21"/>
  <c r="T324" i="21"/>
  <c r="L324" i="21"/>
  <c r="D324" i="21"/>
  <c r="Y324" i="21"/>
  <c r="I324" i="21"/>
  <c r="X324" i="21"/>
  <c r="H324" i="21"/>
  <c r="A359" i="21"/>
  <c r="A393" i="21"/>
  <c r="A291" i="21"/>
  <c r="A325" i="21"/>
  <c r="A33" i="28"/>
  <c r="A223" i="28"/>
  <c r="A97" i="28"/>
  <c r="A161" i="28"/>
  <c r="A394" i="28"/>
  <c r="A129" i="28"/>
  <c r="A65" i="28"/>
  <c r="A326" i="28"/>
  <c r="A292" i="28"/>
  <c r="A360" i="28"/>
  <c r="A192" i="28"/>
  <c r="A257" i="28"/>
  <c r="A256" i="21"/>
  <c r="A222" i="21"/>
  <c r="A190" i="21"/>
  <c r="A98" i="19"/>
  <c r="A65" i="19"/>
  <c r="A64" i="25"/>
  <c r="A97" i="25"/>
  <c r="A159" i="21"/>
  <c r="A95" i="21"/>
  <c r="A63" i="21"/>
  <c r="A33" i="21"/>
  <c r="A127" i="21"/>
  <c r="A31" i="25"/>
  <c r="A32" i="19"/>
  <c r="A131" i="25"/>
  <c r="A129" i="19"/>
  <c r="V129" i="19" l="1"/>
  <c r="R129" i="19"/>
  <c r="N129" i="19"/>
  <c r="J129" i="19"/>
  <c r="F129" i="19"/>
  <c r="B129" i="19"/>
  <c r="U129" i="19"/>
  <c r="P129" i="19"/>
  <c r="K129" i="19"/>
  <c r="E129" i="19"/>
  <c r="X129" i="19"/>
  <c r="S129" i="19"/>
  <c r="M129" i="19"/>
  <c r="H129" i="19"/>
  <c r="C129" i="19"/>
  <c r="Y129" i="19"/>
  <c r="O129" i="19"/>
  <c r="D129" i="19"/>
  <c r="T129" i="19"/>
  <c r="I129" i="19"/>
  <c r="Q129" i="19"/>
  <c r="L129" i="19"/>
  <c r="G129" i="19"/>
  <c r="W129" i="19"/>
  <c r="Y127" i="21"/>
  <c r="U127" i="21"/>
  <c r="Q127" i="21"/>
  <c r="M127" i="21"/>
  <c r="I127" i="21"/>
  <c r="E127" i="21"/>
  <c r="X127" i="21"/>
  <c r="T127" i="21"/>
  <c r="P127" i="21"/>
  <c r="L127" i="21"/>
  <c r="H127" i="21"/>
  <c r="D127" i="21"/>
  <c r="S127" i="21"/>
  <c r="K127" i="21"/>
  <c r="C127" i="21"/>
  <c r="R127" i="21"/>
  <c r="J127" i="21"/>
  <c r="B127" i="21"/>
  <c r="O127" i="21"/>
  <c r="N127" i="21"/>
  <c r="G127" i="21"/>
  <c r="F127" i="21"/>
  <c r="W127" i="21"/>
  <c r="V127" i="21"/>
  <c r="W159" i="21"/>
  <c r="S159" i="21"/>
  <c r="O159" i="21"/>
  <c r="K159" i="21"/>
  <c r="G159" i="21"/>
  <c r="C159" i="21"/>
  <c r="Y159" i="21"/>
  <c r="T159" i="21"/>
  <c r="N159" i="21"/>
  <c r="I159" i="21"/>
  <c r="D159" i="21"/>
  <c r="X159" i="21"/>
  <c r="R159" i="21"/>
  <c r="M159" i="21"/>
  <c r="H159" i="21"/>
  <c r="B159" i="21"/>
  <c r="V159" i="21"/>
  <c r="L159" i="21"/>
  <c r="Q159" i="21"/>
  <c r="F159" i="21"/>
  <c r="U159" i="21"/>
  <c r="J159" i="21"/>
  <c r="E159" i="21"/>
  <c r="P159" i="21"/>
  <c r="X98" i="19"/>
  <c r="T98" i="19"/>
  <c r="P98" i="19"/>
  <c r="L98" i="19"/>
  <c r="H98" i="19"/>
  <c r="D98" i="19"/>
  <c r="Y98" i="19"/>
  <c r="S98" i="19"/>
  <c r="N98" i="19"/>
  <c r="I98" i="19"/>
  <c r="C98" i="19"/>
  <c r="V98" i="19"/>
  <c r="Q98" i="19"/>
  <c r="K98" i="19"/>
  <c r="F98" i="19"/>
  <c r="O98" i="19"/>
  <c r="E98" i="19"/>
  <c r="W98" i="19"/>
  <c r="M98" i="19"/>
  <c r="B98" i="19"/>
  <c r="U98" i="19"/>
  <c r="J98" i="19"/>
  <c r="R98" i="19"/>
  <c r="G98" i="19"/>
  <c r="W257" i="28"/>
  <c r="S257" i="28"/>
  <c r="O257" i="28"/>
  <c r="K257" i="28"/>
  <c r="G257" i="28"/>
  <c r="C257" i="28"/>
  <c r="V257" i="28"/>
  <c r="R257" i="28"/>
  <c r="N257" i="28"/>
  <c r="J257" i="28"/>
  <c r="F257" i="28"/>
  <c r="B257" i="28"/>
  <c r="U257" i="28"/>
  <c r="M257" i="28"/>
  <c r="E257" i="28"/>
  <c r="Y257" i="28"/>
  <c r="I257" i="28"/>
  <c r="X257" i="28"/>
  <c r="H257" i="28"/>
  <c r="T257" i="28"/>
  <c r="L257" i="28"/>
  <c r="D257" i="28"/>
  <c r="Q257" i="28"/>
  <c r="P257" i="28"/>
  <c r="W326" i="28"/>
  <c r="S326" i="28"/>
  <c r="O326" i="28"/>
  <c r="K326" i="28"/>
  <c r="G326" i="28"/>
  <c r="C326" i="28"/>
  <c r="V326" i="28"/>
  <c r="R326" i="28"/>
  <c r="N326" i="28"/>
  <c r="J326" i="28"/>
  <c r="F326" i="28"/>
  <c r="B326" i="28"/>
  <c r="U326" i="28"/>
  <c r="M326" i="28"/>
  <c r="E326" i="28"/>
  <c r="Y326" i="28"/>
  <c r="I326" i="28"/>
  <c r="P326" i="28"/>
  <c r="T326" i="28"/>
  <c r="L326" i="28"/>
  <c r="D326" i="28"/>
  <c r="Q326" i="28"/>
  <c r="X326" i="28"/>
  <c r="H326" i="28"/>
  <c r="Y161" i="28"/>
  <c r="U161" i="28"/>
  <c r="Q161" i="28"/>
  <c r="M161" i="28"/>
  <c r="I161" i="28"/>
  <c r="E161" i="28"/>
  <c r="W161" i="28"/>
  <c r="S161" i="28"/>
  <c r="O161" i="28"/>
  <c r="K161" i="28"/>
  <c r="G161" i="28"/>
  <c r="C161" i="28"/>
  <c r="T161" i="28"/>
  <c r="L161" i="28"/>
  <c r="D161" i="28"/>
  <c r="R161" i="28"/>
  <c r="J161" i="28"/>
  <c r="B161" i="28"/>
  <c r="X161" i="28"/>
  <c r="H161" i="28"/>
  <c r="P161" i="28"/>
  <c r="V161" i="28"/>
  <c r="N161" i="28"/>
  <c r="F161" i="28"/>
  <c r="W325" i="21"/>
  <c r="S325" i="21"/>
  <c r="O325" i="21"/>
  <c r="K325" i="21"/>
  <c r="G325" i="21"/>
  <c r="C325" i="21"/>
  <c r="V325" i="21"/>
  <c r="R325" i="21"/>
  <c r="N325" i="21"/>
  <c r="J325" i="21"/>
  <c r="F325" i="21"/>
  <c r="B325" i="21"/>
  <c r="U325" i="21"/>
  <c r="M325" i="21"/>
  <c r="E325" i="21"/>
  <c r="Y325" i="21"/>
  <c r="I325" i="21"/>
  <c r="X325" i="21"/>
  <c r="H325" i="21"/>
  <c r="T325" i="21"/>
  <c r="L325" i="21"/>
  <c r="D325" i="21"/>
  <c r="Q325" i="21"/>
  <c r="P325" i="21"/>
  <c r="V131" i="25"/>
  <c r="R131" i="25"/>
  <c r="N131" i="25"/>
  <c r="J131" i="25"/>
  <c r="F131" i="25"/>
  <c r="B131" i="25"/>
  <c r="Y131" i="25"/>
  <c r="U131" i="25"/>
  <c r="Q131" i="25"/>
  <c r="M131" i="25"/>
  <c r="I131" i="25"/>
  <c r="E131" i="25"/>
  <c r="X131" i="25"/>
  <c r="P131" i="25"/>
  <c r="H131" i="25"/>
  <c r="W131" i="25"/>
  <c r="O131" i="25"/>
  <c r="G131" i="25"/>
  <c r="T131" i="25"/>
  <c r="D131" i="25"/>
  <c r="S131" i="25"/>
  <c r="C131" i="25"/>
  <c r="L131" i="25"/>
  <c r="K131" i="25"/>
  <c r="Y33" i="21"/>
  <c r="U33" i="21"/>
  <c r="Q33" i="21"/>
  <c r="M33" i="21"/>
  <c r="I33" i="21"/>
  <c r="E33" i="21"/>
  <c r="X33" i="21"/>
  <c r="T33" i="21"/>
  <c r="P33" i="21"/>
  <c r="L33" i="21"/>
  <c r="H33" i="21"/>
  <c r="D33" i="21"/>
  <c r="S33" i="21"/>
  <c r="K33" i="21"/>
  <c r="C33" i="21"/>
  <c r="R33" i="21"/>
  <c r="J33" i="21"/>
  <c r="B33" i="21"/>
  <c r="O33" i="21"/>
  <c r="N33" i="21"/>
  <c r="G33" i="21"/>
  <c r="W33" i="21"/>
  <c r="F33" i="21"/>
  <c r="V33" i="21"/>
  <c r="V97" i="25"/>
  <c r="R97" i="25"/>
  <c r="N97" i="25"/>
  <c r="J97" i="25"/>
  <c r="F97" i="25"/>
  <c r="B97" i="25"/>
  <c r="Y97" i="25"/>
  <c r="U97" i="25"/>
  <c r="Q97" i="25"/>
  <c r="M97" i="25"/>
  <c r="I97" i="25"/>
  <c r="E97" i="25"/>
  <c r="X97" i="25"/>
  <c r="P97" i="25"/>
  <c r="H97" i="25"/>
  <c r="W97" i="25"/>
  <c r="O97" i="25"/>
  <c r="G97" i="25"/>
  <c r="T97" i="25"/>
  <c r="D97" i="25"/>
  <c r="S97" i="25"/>
  <c r="C97" i="25"/>
  <c r="L97" i="25"/>
  <c r="K97" i="25"/>
  <c r="Y190" i="21"/>
  <c r="U190" i="21"/>
  <c r="Q190" i="21"/>
  <c r="M190" i="21"/>
  <c r="I190" i="21"/>
  <c r="E190" i="21"/>
  <c r="W190" i="21"/>
  <c r="R190" i="21"/>
  <c r="L190" i="21"/>
  <c r="G190" i="21"/>
  <c r="B190" i="21"/>
  <c r="T190" i="21"/>
  <c r="O190" i="21"/>
  <c r="J190" i="21"/>
  <c r="D190" i="21"/>
  <c r="V190" i="21"/>
  <c r="K190" i="21"/>
  <c r="P190" i="21"/>
  <c r="F190" i="21"/>
  <c r="H190" i="21"/>
  <c r="X190" i="21"/>
  <c r="C190" i="21"/>
  <c r="S190" i="21"/>
  <c r="N190" i="21"/>
  <c r="W192" i="28"/>
  <c r="V192" i="28"/>
  <c r="R192" i="28"/>
  <c r="N192" i="28"/>
  <c r="J192" i="28"/>
  <c r="F192" i="28"/>
  <c r="B192" i="28"/>
  <c r="U192" i="28"/>
  <c r="P192" i="28"/>
  <c r="K192" i="28"/>
  <c r="E192" i="28"/>
  <c r="T192" i="28"/>
  <c r="O192" i="28"/>
  <c r="I192" i="28"/>
  <c r="D192" i="28"/>
  <c r="Y192" i="28"/>
  <c r="M192" i="28"/>
  <c r="C192" i="28"/>
  <c r="X192" i="28"/>
  <c r="L192" i="28"/>
  <c r="H192" i="28"/>
  <c r="G192" i="28"/>
  <c r="S192" i="28"/>
  <c r="Q192" i="28"/>
  <c r="W65" i="28"/>
  <c r="S65" i="28"/>
  <c r="O65" i="28"/>
  <c r="K65" i="28"/>
  <c r="G65" i="28"/>
  <c r="C65" i="28"/>
  <c r="V65" i="28"/>
  <c r="R65" i="28"/>
  <c r="N65" i="28"/>
  <c r="J65" i="28"/>
  <c r="F65" i="28"/>
  <c r="B65" i="28"/>
  <c r="Y65" i="28"/>
  <c r="Q65" i="28"/>
  <c r="I65" i="28"/>
  <c r="X65" i="28"/>
  <c r="P65" i="28"/>
  <c r="H65" i="28"/>
  <c r="U65" i="28"/>
  <c r="E65" i="28"/>
  <c r="T65" i="28"/>
  <c r="D65" i="28"/>
  <c r="M65" i="28"/>
  <c r="L65" i="28"/>
  <c r="W97" i="28"/>
  <c r="S97" i="28"/>
  <c r="O97" i="28"/>
  <c r="K97" i="28"/>
  <c r="G97" i="28"/>
  <c r="C97" i="28"/>
  <c r="V97" i="28"/>
  <c r="R97" i="28"/>
  <c r="N97" i="28"/>
  <c r="J97" i="28"/>
  <c r="F97" i="28"/>
  <c r="B97" i="28"/>
  <c r="Y97" i="28"/>
  <c r="Q97" i="28"/>
  <c r="I97" i="28"/>
  <c r="X97" i="28"/>
  <c r="P97" i="28"/>
  <c r="H97" i="28"/>
  <c r="U97" i="28"/>
  <c r="E97" i="28"/>
  <c r="L97" i="28"/>
  <c r="T97" i="28"/>
  <c r="D97" i="28"/>
  <c r="M97" i="28"/>
  <c r="W291" i="21"/>
  <c r="S291" i="21"/>
  <c r="O291" i="21"/>
  <c r="K291" i="21"/>
  <c r="G291" i="21"/>
  <c r="C291" i="21"/>
  <c r="V291" i="21"/>
  <c r="R291" i="21"/>
  <c r="N291" i="21"/>
  <c r="J291" i="21"/>
  <c r="F291" i="21"/>
  <c r="B291" i="21"/>
  <c r="U291" i="21"/>
  <c r="M291" i="21"/>
  <c r="E291" i="21"/>
  <c r="Q291" i="21"/>
  <c r="T291" i="21"/>
  <c r="L291" i="21"/>
  <c r="D291" i="21"/>
  <c r="Y291" i="21"/>
  <c r="I291" i="21"/>
  <c r="X291" i="21"/>
  <c r="P291" i="21"/>
  <c r="H291" i="21"/>
  <c r="X32" i="19"/>
  <c r="T32" i="19"/>
  <c r="P32" i="19"/>
  <c r="L32" i="19"/>
  <c r="H32" i="19"/>
  <c r="D32" i="19"/>
  <c r="V32" i="19"/>
  <c r="R32" i="19"/>
  <c r="N32" i="19"/>
  <c r="J32" i="19"/>
  <c r="F32" i="19"/>
  <c r="B32" i="19"/>
  <c r="Y32" i="19"/>
  <c r="Q32" i="19"/>
  <c r="I32" i="19"/>
  <c r="W32" i="19"/>
  <c r="U32" i="19"/>
  <c r="M32" i="19"/>
  <c r="E32" i="19"/>
  <c r="S32" i="19"/>
  <c r="K32" i="19"/>
  <c r="C32" i="19"/>
  <c r="O32" i="19"/>
  <c r="G32" i="19"/>
  <c r="Y63" i="21"/>
  <c r="U63" i="21"/>
  <c r="Q63" i="21"/>
  <c r="M63" i="21"/>
  <c r="I63" i="21"/>
  <c r="E63" i="21"/>
  <c r="X63" i="21"/>
  <c r="T63" i="21"/>
  <c r="P63" i="21"/>
  <c r="L63" i="21"/>
  <c r="H63" i="21"/>
  <c r="D63" i="21"/>
  <c r="S63" i="21"/>
  <c r="K63" i="21"/>
  <c r="C63" i="21"/>
  <c r="R63" i="21"/>
  <c r="J63" i="21"/>
  <c r="B63" i="21"/>
  <c r="O63" i="21"/>
  <c r="N63" i="21"/>
  <c r="G63" i="21"/>
  <c r="F63" i="21"/>
  <c r="W63" i="21"/>
  <c r="V63" i="21"/>
  <c r="V64" i="25"/>
  <c r="R64" i="25"/>
  <c r="N64" i="25"/>
  <c r="J64" i="25"/>
  <c r="F64" i="25"/>
  <c r="B64" i="25"/>
  <c r="Y64" i="25"/>
  <c r="U64" i="25"/>
  <c r="Q64" i="25"/>
  <c r="M64" i="25"/>
  <c r="I64" i="25"/>
  <c r="E64" i="25"/>
  <c r="X64" i="25"/>
  <c r="P64" i="25"/>
  <c r="H64" i="25"/>
  <c r="W64" i="25"/>
  <c r="O64" i="25"/>
  <c r="G64" i="25"/>
  <c r="L64" i="25"/>
  <c r="K64" i="25"/>
  <c r="D64" i="25"/>
  <c r="C64" i="25"/>
  <c r="T64" i="25"/>
  <c r="S64" i="25"/>
  <c r="W222" i="21"/>
  <c r="S222" i="21"/>
  <c r="O222" i="21"/>
  <c r="K222" i="21"/>
  <c r="G222" i="21"/>
  <c r="C222" i="21"/>
  <c r="V222" i="21"/>
  <c r="R222" i="21"/>
  <c r="N222" i="21"/>
  <c r="J222" i="21"/>
  <c r="F222" i="21"/>
  <c r="B222" i="21"/>
  <c r="U222" i="21"/>
  <c r="M222" i="21"/>
  <c r="E222" i="21"/>
  <c r="Q222" i="21"/>
  <c r="T222" i="21"/>
  <c r="L222" i="21"/>
  <c r="D222" i="21"/>
  <c r="Y222" i="21"/>
  <c r="I222" i="21"/>
  <c r="X222" i="21"/>
  <c r="P222" i="21"/>
  <c r="H222" i="21"/>
  <c r="W360" i="28"/>
  <c r="S360" i="28"/>
  <c r="O360" i="28"/>
  <c r="K360" i="28"/>
  <c r="G360" i="28"/>
  <c r="C360" i="28"/>
  <c r="V360" i="28"/>
  <c r="R360" i="28"/>
  <c r="N360" i="28"/>
  <c r="J360" i="28"/>
  <c r="F360" i="28"/>
  <c r="B360" i="28"/>
  <c r="U360" i="28"/>
  <c r="M360" i="28"/>
  <c r="E360" i="28"/>
  <c r="Y360" i="28"/>
  <c r="P360" i="28"/>
  <c r="T360" i="28"/>
  <c r="L360" i="28"/>
  <c r="D360" i="28"/>
  <c r="Q360" i="28"/>
  <c r="I360" i="28"/>
  <c r="X360" i="28"/>
  <c r="H360" i="28"/>
  <c r="Y129" i="28"/>
  <c r="U129" i="28"/>
  <c r="Q129" i="28"/>
  <c r="M129" i="28"/>
  <c r="I129" i="28"/>
  <c r="E129" i="28"/>
  <c r="X129" i="28"/>
  <c r="T129" i="28"/>
  <c r="P129" i="28"/>
  <c r="L129" i="28"/>
  <c r="H129" i="28"/>
  <c r="D129" i="28"/>
  <c r="S129" i="28"/>
  <c r="K129" i="28"/>
  <c r="C129" i="28"/>
  <c r="R129" i="28"/>
  <c r="J129" i="28"/>
  <c r="B129" i="28"/>
  <c r="O129" i="28"/>
  <c r="N129" i="28"/>
  <c r="W129" i="28"/>
  <c r="G129" i="28"/>
  <c r="F129" i="28"/>
  <c r="V129" i="28"/>
  <c r="W223" i="28"/>
  <c r="S223" i="28"/>
  <c r="O223" i="28"/>
  <c r="K223" i="28"/>
  <c r="G223" i="28"/>
  <c r="C223" i="28"/>
  <c r="V223" i="28"/>
  <c r="R223" i="28"/>
  <c r="N223" i="28"/>
  <c r="J223" i="28"/>
  <c r="F223" i="28"/>
  <c r="B223" i="28"/>
  <c r="U223" i="28"/>
  <c r="M223" i="28"/>
  <c r="E223" i="28"/>
  <c r="Y223" i="28"/>
  <c r="P223" i="28"/>
  <c r="T223" i="28"/>
  <c r="L223" i="28"/>
  <c r="D223" i="28"/>
  <c r="Q223" i="28"/>
  <c r="I223" i="28"/>
  <c r="X223" i="28"/>
  <c r="H223" i="28"/>
  <c r="W393" i="21"/>
  <c r="S393" i="21"/>
  <c r="O393" i="21"/>
  <c r="K393" i="21"/>
  <c r="G393" i="21"/>
  <c r="C393" i="21"/>
  <c r="V393" i="21"/>
  <c r="R393" i="21"/>
  <c r="N393" i="21"/>
  <c r="J393" i="21"/>
  <c r="F393" i="21"/>
  <c r="B393" i="21"/>
  <c r="U393" i="21"/>
  <c r="M393" i="21"/>
  <c r="E393" i="21"/>
  <c r="Q393" i="21"/>
  <c r="I393" i="21"/>
  <c r="P393" i="21"/>
  <c r="T393" i="21"/>
  <c r="L393" i="21"/>
  <c r="D393" i="21"/>
  <c r="Y393" i="21"/>
  <c r="X393" i="21"/>
  <c r="H393" i="21"/>
  <c r="V31" i="25"/>
  <c r="R31" i="25"/>
  <c r="N31" i="25"/>
  <c r="J31" i="25"/>
  <c r="F31" i="25"/>
  <c r="B31" i="25"/>
  <c r="Y31" i="25"/>
  <c r="U31" i="25"/>
  <c r="Q31" i="25"/>
  <c r="M31" i="25"/>
  <c r="I31" i="25"/>
  <c r="E31" i="25"/>
  <c r="X31" i="25"/>
  <c r="P31" i="25"/>
  <c r="H31" i="25"/>
  <c r="W31" i="25"/>
  <c r="O31" i="25"/>
  <c r="G31" i="25"/>
  <c r="T31" i="25"/>
  <c r="D31" i="25"/>
  <c r="S31" i="25"/>
  <c r="C31" i="25"/>
  <c r="L31" i="25"/>
  <c r="K31" i="25"/>
  <c r="Y95" i="21"/>
  <c r="U95" i="21"/>
  <c r="Q95" i="21"/>
  <c r="M95" i="21"/>
  <c r="I95" i="21"/>
  <c r="E95" i="21"/>
  <c r="X95" i="21"/>
  <c r="T95" i="21"/>
  <c r="P95" i="21"/>
  <c r="L95" i="21"/>
  <c r="H95" i="21"/>
  <c r="D95" i="21"/>
  <c r="S95" i="21"/>
  <c r="K95" i="21"/>
  <c r="C95" i="21"/>
  <c r="R95" i="21"/>
  <c r="J95" i="21"/>
  <c r="B95" i="21"/>
  <c r="O95" i="21"/>
  <c r="N95" i="21"/>
  <c r="W95" i="21"/>
  <c r="G95" i="21"/>
  <c r="V95" i="21"/>
  <c r="F95" i="21"/>
  <c r="X65" i="19"/>
  <c r="T65" i="19"/>
  <c r="P65" i="19"/>
  <c r="L65" i="19"/>
  <c r="H65" i="19"/>
  <c r="D65" i="19"/>
  <c r="V65" i="19"/>
  <c r="R65" i="19"/>
  <c r="N65" i="19"/>
  <c r="J65" i="19"/>
  <c r="F65" i="19"/>
  <c r="B65" i="19"/>
  <c r="Y65" i="19"/>
  <c r="Q65" i="19"/>
  <c r="I65" i="19"/>
  <c r="W65" i="19"/>
  <c r="O65" i="19"/>
  <c r="G65" i="19"/>
  <c r="U65" i="19"/>
  <c r="M65" i="19"/>
  <c r="E65" i="19"/>
  <c r="S65" i="19"/>
  <c r="K65" i="19"/>
  <c r="C65" i="19"/>
  <c r="W256" i="21"/>
  <c r="S256" i="21"/>
  <c r="O256" i="21"/>
  <c r="K256" i="21"/>
  <c r="G256" i="21"/>
  <c r="C256" i="21"/>
  <c r="V256" i="21"/>
  <c r="R256" i="21"/>
  <c r="N256" i="21"/>
  <c r="J256" i="21"/>
  <c r="F256" i="21"/>
  <c r="B256" i="21"/>
  <c r="U256" i="21"/>
  <c r="M256" i="21"/>
  <c r="E256" i="21"/>
  <c r="Y256" i="21"/>
  <c r="I256" i="21"/>
  <c r="T256" i="21"/>
  <c r="L256" i="21"/>
  <c r="D256" i="21"/>
  <c r="Q256" i="21"/>
  <c r="H256" i="21"/>
  <c r="X256" i="21"/>
  <c r="P256" i="21"/>
  <c r="W292" i="28"/>
  <c r="S292" i="28"/>
  <c r="O292" i="28"/>
  <c r="K292" i="28"/>
  <c r="G292" i="28"/>
  <c r="C292" i="28"/>
  <c r="V292" i="28"/>
  <c r="R292" i="28"/>
  <c r="N292" i="28"/>
  <c r="J292" i="28"/>
  <c r="F292" i="28"/>
  <c r="B292" i="28"/>
  <c r="U292" i="28"/>
  <c r="M292" i="28"/>
  <c r="E292" i="28"/>
  <c r="Y292" i="28"/>
  <c r="I292" i="28"/>
  <c r="T292" i="28"/>
  <c r="L292" i="28"/>
  <c r="D292" i="28"/>
  <c r="Q292" i="28"/>
  <c r="X292" i="28"/>
  <c r="P292" i="28"/>
  <c r="H292" i="28"/>
  <c r="V394" i="28"/>
  <c r="R394" i="28"/>
  <c r="N394" i="28"/>
  <c r="J394" i="28"/>
  <c r="F394" i="28"/>
  <c r="B394" i="28"/>
  <c r="W394" i="28"/>
  <c r="Q394" i="28"/>
  <c r="L394" i="28"/>
  <c r="G394" i="28"/>
  <c r="U394" i="28"/>
  <c r="P394" i="28"/>
  <c r="K394" i="28"/>
  <c r="E394" i="28"/>
  <c r="Y394" i="28"/>
  <c r="O394" i="28"/>
  <c r="D394" i="28"/>
  <c r="T394" i="28"/>
  <c r="H394" i="28"/>
  <c r="X394" i="28"/>
  <c r="M394" i="28"/>
  <c r="C394" i="28"/>
  <c r="I394" i="28"/>
  <c r="S394" i="28"/>
  <c r="W33" i="28"/>
  <c r="S33" i="28"/>
  <c r="O33" i="28"/>
  <c r="K33" i="28"/>
  <c r="G33" i="28"/>
  <c r="C33" i="28"/>
  <c r="V33" i="28"/>
  <c r="R33" i="28"/>
  <c r="N33" i="28"/>
  <c r="J33" i="28"/>
  <c r="F33" i="28"/>
  <c r="B33" i="28"/>
  <c r="Y33" i="28"/>
  <c r="Q33" i="28"/>
  <c r="I33" i="28"/>
  <c r="X33" i="28"/>
  <c r="P33" i="28"/>
  <c r="H33" i="28"/>
  <c r="U33" i="28"/>
  <c r="E33" i="28"/>
  <c r="T33" i="28"/>
  <c r="D33" i="28"/>
  <c r="M33" i="28"/>
  <c r="L33" i="28"/>
  <c r="W359" i="21"/>
  <c r="S359" i="21"/>
  <c r="O359" i="21"/>
  <c r="K359" i="21"/>
  <c r="G359" i="21"/>
  <c r="C359" i="21"/>
  <c r="V359" i="21"/>
  <c r="R359" i="21"/>
  <c r="N359" i="21"/>
  <c r="J359" i="21"/>
  <c r="F359" i="21"/>
  <c r="B359" i="21"/>
  <c r="U359" i="21"/>
  <c r="M359" i="21"/>
  <c r="E359" i="21"/>
  <c r="Y359" i="21"/>
  <c r="I359" i="21"/>
  <c r="P359" i="21"/>
  <c r="T359" i="21"/>
  <c r="L359" i="21"/>
  <c r="D359" i="21"/>
  <c r="Q359" i="21"/>
  <c r="X359" i="21"/>
  <c r="H359" i="21"/>
  <c r="A326" i="21"/>
  <c r="A394" i="21"/>
  <c r="A292" i="21"/>
  <c r="A360" i="21"/>
  <c r="A130" i="28"/>
  <c r="A224" i="28"/>
  <c r="A258" i="28"/>
  <c r="A162" i="28"/>
  <c r="A98" i="28"/>
  <c r="A361" i="28"/>
  <c r="A293" i="28"/>
  <c r="A327" i="28"/>
  <c r="A66" i="28"/>
  <c r="A193" i="28"/>
  <c r="A395" i="28"/>
  <c r="A34" i="28"/>
  <c r="A223" i="21"/>
  <c r="A257" i="21"/>
  <c r="A191" i="21"/>
  <c r="A99" i="19"/>
  <c r="A66" i="19"/>
  <c r="A128" i="21"/>
  <c r="A32" i="25"/>
  <c r="A64" i="21"/>
  <c r="A98" i="25"/>
  <c r="A132" i="25"/>
  <c r="A96" i="21"/>
  <c r="A160" i="21"/>
  <c r="A65" i="25"/>
  <c r="A130" i="19"/>
  <c r="A33" i="19"/>
  <c r="A34" i="21"/>
  <c r="V65" i="25" l="1"/>
  <c r="R65" i="25"/>
  <c r="N65" i="25"/>
  <c r="J65" i="25"/>
  <c r="F65" i="25"/>
  <c r="B65" i="25"/>
  <c r="Y65" i="25"/>
  <c r="U65" i="25"/>
  <c r="Q65" i="25"/>
  <c r="M65" i="25"/>
  <c r="I65" i="25"/>
  <c r="E65" i="25"/>
  <c r="X65" i="25"/>
  <c r="P65" i="25"/>
  <c r="H65" i="25"/>
  <c r="W65" i="25"/>
  <c r="O65" i="25"/>
  <c r="G65" i="25"/>
  <c r="T65" i="25"/>
  <c r="D65" i="25"/>
  <c r="S65" i="25"/>
  <c r="C65" i="25"/>
  <c r="L65" i="25"/>
  <c r="K65" i="25"/>
  <c r="V98" i="25"/>
  <c r="R98" i="25"/>
  <c r="N98" i="25"/>
  <c r="J98" i="25"/>
  <c r="F98" i="25"/>
  <c r="B98" i="25"/>
  <c r="Y98" i="25"/>
  <c r="U98" i="25"/>
  <c r="Q98" i="25"/>
  <c r="M98" i="25"/>
  <c r="I98" i="25"/>
  <c r="E98" i="25"/>
  <c r="X98" i="25"/>
  <c r="P98" i="25"/>
  <c r="H98" i="25"/>
  <c r="W98" i="25"/>
  <c r="O98" i="25"/>
  <c r="G98" i="25"/>
  <c r="L98" i="25"/>
  <c r="K98" i="25"/>
  <c r="D98" i="25"/>
  <c r="C98" i="25"/>
  <c r="T98" i="25"/>
  <c r="S98" i="25"/>
  <c r="X66" i="19"/>
  <c r="T66" i="19"/>
  <c r="P66" i="19"/>
  <c r="L66" i="19"/>
  <c r="H66" i="19"/>
  <c r="D66" i="19"/>
  <c r="V66" i="19"/>
  <c r="R66" i="19"/>
  <c r="N66" i="19"/>
  <c r="J66" i="19"/>
  <c r="F66" i="19"/>
  <c r="B66" i="19"/>
  <c r="Y66" i="19"/>
  <c r="Q66" i="19"/>
  <c r="I66" i="19"/>
  <c r="W66" i="19"/>
  <c r="O66" i="19"/>
  <c r="G66" i="19"/>
  <c r="U66" i="19"/>
  <c r="M66" i="19"/>
  <c r="E66" i="19"/>
  <c r="S66" i="19"/>
  <c r="K66" i="19"/>
  <c r="C66" i="19"/>
  <c r="W223" i="21"/>
  <c r="S223" i="21"/>
  <c r="O223" i="21"/>
  <c r="K223" i="21"/>
  <c r="G223" i="21"/>
  <c r="C223" i="21"/>
  <c r="V223" i="21"/>
  <c r="R223" i="21"/>
  <c r="N223" i="21"/>
  <c r="J223" i="21"/>
  <c r="F223" i="21"/>
  <c r="B223" i="21"/>
  <c r="U223" i="21"/>
  <c r="M223" i="21"/>
  <c r="E223" i="21"/>
  <c r="Y223" i="21"/>
  <c r="I223" i="21"/>
  <c r="T223" i="21"/>
  <c r="L223" i="21"/>
  <c r="D223" i="21"/>
  <c r="Q223" i="21"/>
  <c r="P223" i="21"/>
  <c r="H223" i="21"/>
  <c r="X223" i="21"/>
  <c r="W66" i="28"/>
  <c r="S66" i="28"/>
  <c r="O66" i="28"/>
  <c r="K66" i="28"/>
  <c r="G66" i="28"/>
  <c r="C66" i="28"/>
  <c r="V66" i="28"/>
  <c r="R66" i="28"/>
  <c r="N66" i="28"/>
  <c r="J66" i="28"/>
  <c r="F66" i="28"/>
  <c r="B66" i="28"/>
  <c r="Y66" i="28"/>
  <c r="Q66" i="28"/>
  <c r="I66" i="28"/>
  <c r="X66" i="28"/>
  <c r="P66" i="28"/>
  <c r="H66" i="28"/>
  <c r="M66" i="28"/>
  <c r="E66" i="28"/>
  <c r="D66" i="28"/>
  <c r="L66" i="28"/>
  <c r="U66" i="28"/>
  <c r="T66" i="28"/>
  <c r="W98" i="28"/>
  <c r="S98" i="28"/>
  <c r="O98" i="28"/>
  <c r="K98" i="28"/>
  <c r="G98" i="28"/>
  <c r="C98" i="28"/>
  <c r="V98" i="28"/>
  <c r="R98" i="28"/>
  <c r="N98" i="28"/>
  <c r="J98" i="28"/>
  <c r="F98" i="28"/>
  <c r="B98" i="28"/>
  <c r="Y98" i="28"/>
  <c r="Q98" i="28"/>
  <c r="I98" i="28"/>
  <c r="X98" i="28"/>
  <c r="P98" i="28"/>
  <c r="H98" i="28"/>
  <c r="M98" i="28"/>
  <c r="U98" i="28"/>
  <c r="E98" i="28"/>
  <c r="T98" i="28"/>
  <c r="L98" i="28"/>
  <c r="D98" i="28"/>
  <c r="Y130" i="28"/>
  <c r="U130" i="28"/>
  <c r="Q130" i="28"/>
  <c r="M130" i="28"/>
  <c r="I130" i="28"/>
  <c r="E130" i="28"/>
  <c r="X130" i="28"/>
  <c r="T130" i="28"/>
  <c r="P130" i="28"/>
  <c r="L130" i="28"/>
  <c r="H130" i="28"/>
  <c r="D130" i="28"/>
  <c r="S130" i="28"/>
  <c r="K130" i="28"/>
  <c r="C130" i="28"/>
  <c r="R130" i="28"/>
  <c r="J130" i="28"/>
  <c r="B130" i="28"/>
  <c r="W130" i="28"/>
  <c r="G130" i="28"/>
  <c r="V130" i="28"/>
  <c r="F130" i="28"/>
  <c r="O130" i="28"/>
  <c r="N130" i="28"/>
  <c r="W326" i="21"/>
  <c r="S326" i="21"/>
  <c r="O326" i="21"/>
  <c r="K326" i="21"/>
  <c r="G326" i="21"/>
  <c r="C326" i="21"/>
  <c r="V326" i="21"/>
  <c r="R326" i="21"/>
  <c r="N326" i="21"/>
  <c r="J326" i="21"/>
  <c r="F326" i="21"/>
  <c r="B326" i="21"/>
  <c r="U326" i="21"/>
  <c r="M326" i="21"/>
  <c r="E326" i="21"/>
  <c r="Q326" i="21"/>
  <c r="X326" i="21"/>
  <c r="T326" i="21"/>
  <c r="L326" i="21"/>
  <c r="D326" i="21"/>
  <c r="Y326" i="21"/>
  <c r="I326" i="21"/>
  <c r="P326" i="21"/>
  <c r="H326" i="21"/>
  <c r="Y34" i="21"/>
  <c r="U34" i="21"/>
  <c r="Q34" i="21"/>
  <c r="M34" i="21"/>
  <c r="I34" i="21"/>
  <c r="E34" i="21"/>
  <c r="X34" i="21"/>
  <c r="T34" i="21"/>
  <c r="P34" i="21"/>
  <c r="L34" i="21"/>
  <c r="H34" i="21"/>
  <c r="D34" i="21"/>
  <c r="S34" i="21"/>
  <c r="K34" i="21"/>
  <c r="C34" i="21"/>
  <c r="R34" i="21"/>
  <c r="J34" i="21"/>
  <c r="B34" i="21"/>
  <c r="W34" i="21"/>
  <c r="G34" i="21"/>
  <c r="V34" i="21"/>
  <c r="F34" i="21"/>
  <c r="O34" i="21"/>
  <c r="N34" i="21"/>
  <c r="W160" i="21"/>
  <c r="S160" i="21"/>
  <c r="O160" i="21"/>
  <c r="K160" i="21"/>
  <c r="G160" i="21"/>
  <c r="C160" i="21"/>
  <c r="V160" i="21"/>
  <c r="Q160" i="21"/>
  <c r="L160" i="21"/>
  <c r="F160" i="21"/>
  <c r="U160" i="21"/>
  <c r="P160" i="21"/>
  <c r="J160" i="21"/>
  <c r="E160" i="21"/>
  <c r="T160" i="21"/>
  <c r="I160" i="21"/>
  <c r="Y160" i="21"/>
  <c r="N160" i="21"/>
  <c r="D160" i="21"/>
  <c r="R160" i="21"/>
  <c r="H160" i="21"/>
  <c r="X160" i="21"/>
  <c r="M160" i="21"/>
  <c r="B160" i="21"/>
  <c r="Y64" i="21"/>
  <c r="U64" i="21"/>
  <c r="Q64" i="21"/>
  <c r="M64" i="21"/>
  <c r="I64" i="21"/>
  <c r="E64" i="21"/>
  <c r="X64" i="21"/>
  <c r="T64" i="21"/>
  <c r="P64" i="21"/>
  <c r="L64" i="21"/>
  <c r="H64" i="21"/>
  <c r="D64" i="21"/>
  <c r="S64" i="21"/>
  <c r="K64" i="21"/>
  <c r="C64" i="21"/>
  <c r="R64" i="21"/>
  <c r="J64" i="21"/>
  <c r="B64" i="21"/>
  <c r="W64" i="21"/>
  <c r="G64" i="21"/>
  <c r="V64" i="21"/>
  <c r="F64" i="21"/>
  <c r="O64" i="21"/>
  <c r="N64" i="21"/>
  <c r="V99" i="19"/>
  <c r="R99" i="19"/>
  <c r="X99" i="19"/>
  <c r="T99" i="19"/>
  <c r="P99" i="19"/>
  <c r="L99" i="19"/>
  <c r="H99" i="19"/>
  <c r="D99" i="19"/>
  <c r="Y99" i="19"/>
  <c r="Q99" i="19"/>
  <c r="K99" i="19"/>
  <c r="F99" i="19"/>
  <c r="U99" i="19"/>
  <c r="N99" i="19"/>
  <c r="I99" i="19"/>
  <c r="C99" i="19"/>
  <c r="M99" i="19"/>
  <c r="B99" i="19"/>
  <c r="W99" i="19"/>
  <c r="J99" i="19"/>
  <c r="S99" i="19"/>
  <c r="G99" i="19"/>
  <c r="O99" i="19"/>
  <c r="E99" i="19"/>
  <c r="W34" i="28"/>
  <c r="S34" i="28"/>
  <c r="O34" i="28"/>
  <c r="K34" i="28"/>
  <c r="G34" i="28"/>
  <c r="C34" i="28"/>
  <c r="V34" i="28"/>
  <c r="R34" i="28"/>
  <c r="N34" i="28"/>
  <c r="J34" i="28"/>
  <c r="F34" i="28"/>
  <c r="B34" i="28"/>
  <c r="Y34" i="28"/>
  <c r="Q34" i="28"/>
  <c r="I34" i="28"/>
  <c r="X34" i="28"/>
  <c r="P34" i="28"/>
  <c r="H34" i="28"/>
  <c r="M34" i="28"/>
  <c r="D34" i="28"/>
  <c r="L34" i="28"/>
  <c r="U34" i="28"/>
  <c r="E34" i="28"/>
  <c r="T34" i="28"/>
  <c r="W327" i="28"/>
  <c r="S327" i="28"/>
  <c r="O327" i="28"/>
  <c r="K327" i="28"/>
  <c r="G327" i="28"/>
  <c r="C327" i="28"/>
  <c r="V327" i="28"/>
  <c r="R327" i="28"/>
  <c r="N327" i="28"/>
  <c r="J327" i="28"/>
  <c r="F327" i="28"/>
  <c r="B327" i="28"/>
  <c r="U327" i="28"/>
  <c r="M327" i="28"/>
  <c r="E327" i="28"/>
  <c r="Q327" i="28"/>
  <c r="X327" i="28"/>
  <c r="H327" i="28"/>
  <c r="T327" i="28"/>
  <c r="L327" i="28"/>
  <c r="D327" i="28"/>
  <c r="Y327" i="28"/>
  <c r="I327" i="28"/>
  <c r="P327" i="28"/>
  <c r="Y162" i="28"/>
  <c r="U162" i="28"/>
  <c r="Q162" i="28"/>
  <c r="M162" i="28"/>
  <c r="I162" i="28"/>
  <c r="E162" i="28"/>
  <c r="W162" i="28"/>
  <c r="S162" i="28"/>
  <c r="O162" i="28"/>
  <c r="K162" i="28"/>
  <c r="G162" i="28"/>
  <c r="C162" i="28"/>
  <c r="T162" i="28"/>
  <c r="L162" i="28"/>
  <c r="D162" i="28"/>
  <c r="R162" i="28"/>
  <c r="J162" i="28"/>
  <c r="B162" i="28"/>
  <c r="P162" i="28"/>
  <c r="X162" i="28"/>
  <c r="H162" i="28"/>
  <c r="V162" i="28"/>
  <c r="N162" i="28"/>
  <c r="F162" i="28"/>
  <c r="W360" i="21"/>
  <c r="S360" i="21"/>
  <c r="O360" i="21"/>
  <c r="K360" i="21"/>
  <c r="G360" i="21"/>
  <c r="C360" i="21"/>
  <c r="V360" i="21"/>
  <c r="R360" i="21"/>
  <c r="N360" i="21"/>
  <c r="J360" i="21"/>
  <c r="F360" i="21"/>
  <c r="B360" i="21"/>
  <c r="U360" i="21"/>
  <c r="M360" i="21"/>
  <c r="E360" i="21"/>
  <c r="Q360" i="21"/>
  <c r="P360" i="21"/>
  <c r="T360" i="21"/>
  <c r="L360" i="21"/>
  <c r="D360" i="21"/>
  <c r="Y360" i="21"/>
  <c r="I360" i="21"/>
  <c r="X360" i="21"/>
  <c r="H360" i="21"/>
  <c r="X33" i="19"/>
  <c r="T33" i="19"/>
  <c r="P33" i="19"/>
  <c r="L33" i="19"/>
  <c r="H33" i="19"/>
  <c r="D33" i="19"/>
  <c r="V33" i="19"/>
  <c r="R33" i="19"/>
  <c r="N33" i="19"/>
  <c r="J33" i="19"/>
  <c r="F33" i="19"/>
  <c r="B33" i="19"/>
  <c r="Y33" i="19"/>
  <c r="Q33" i="19"/>
  <c r="I33" i="19"/>
  <c r="W33" i="19"/>
  <c r="G33" i="19"/>
  <c r="U33" i="19"/>
  <c r="M33" i="19"/>
  <c r="E33" i="19"/>
  <c r="S33" i="19"/>
  <c r="K33" i="19"/>
  <c r="C33" i="19"/>
  <c r="O33" i="19"/>
  <c r="Y96" i="21"/>
  <c r="U96" i="21"/>
  <c r="Q96" i="21"/>
  <c r="M96" i="21"/>
  <c r="I96" i="21"/>
  <c r="E96" i="21"/>
  <c r="X96" i="21"/>
  <c r="T96" i="21"/>
  <c r="P96" i="21"/>
  <c r="L96" i="21"/>
  <c r="H96" i="21"/>
  <c r="D96" i="21"/>
  <c r="S96" i="21"/>
  <c r="K96" i="21"/>
  <c r="C96" i="21"/>
  <c r="R96" i="21"/>
  <c r="J96" i="21"/>
  <c r="B96" i="21"/>
  <c r="W96" i="21"/>
  <c r="G96" i="21"/>
  <c r="V96" i="21"/>
  <c r="F96" i="21"/>
  <c r="N96" i="21"/>
  <c r="O96" i="21"/>
  <c r="V32" i="25"/>
  <c r="R32" i="25"/>
  <c r="N32" i="25"/>
  <c r="J32" i="25"/>
  <c r="F32" i="25"/>
  <c r="B32" i="25"/>
  <c r="Y32" i="25"/>
  <c r="U32" i="25"/>
  <c r="Q32" i="25"/>
  <c r="M32" i="25"/>
  <c r="I32" i="25"/>
  <c r="E32" i="25"/>
  <c r="X32" i="25"/>
  <c r="P32" i="25"/>
  <c r="H32" i="25"/>
  <c r="W32" i="25"/>
  <c r="O32" i="25"/>
  <c r="G32" i="25"/>
  <c r="L32" i="25"/>
  <c r="K32" i="25"/>
  <c r="T32" i="25"/>
  <c r="S32" i="25"/>
  <c r="D32" i="25"/>
  <c r="C32" i="25"/>
  <c r="Y191" i="21"/>
  <c r="U191" i="21"/>
  <c r="Q191" i="21"/>
  <c r="M191" i="21"/>
  <c r="I191" i="21"/>
  <c r="E191" i="21"/>
  <c r="T191" i="21"/>
  <c r="O191" i="21"/>
  <c r="J191" i="21"/>
  <c r="D191" i="21"/>
  <c r="W191" i="21"/>
  <c r="R191" i="21"/>
  <c r="L191" i="21"/>
  <c r="G191" i="21"/>
  <c r="B191" i="21"/>
  <c r="S191" i="21"/>
  <c r="H191" i="21"/>
  <c r="X191" i="21"/>
  <c r="N191" i="21"/>
  <c r="C191" i="21"/>
  <c r="F191" i="21"/>
  <c r="V191" i="21"/>
  <c r="P191" i="21"/>
  <c r="K191" i="21"/>
  <c r="V395" i="28"/>
  <c r="R395" i="28"/>
  <c r="N395" i="28"/>
  <c r="J395" i="28"/>
  <c r="F395" i="28"/>
  <c r="B395" i="28"/>
  <c r="Y395" i="28"/>
  <c r="T395" i="28"/>
  <c r="O395" i="28"/>
  <c r="I395" i="28"/>
  <c r="D395" i="28"/>
  <c r="X395" i="28"/>
  <c r="S395" i="28"/>
  <c r="M395" i="28"/>
  <c r="H395" i="28"/>
  <c r="C395" i="28"/>
  <c r="W395" i="28"/>
  <c r="L395" i="28"/>
  <c r="Q395" i="28"/>
  <c r="E395" i="28"/>
  <c r="U395" i="28"/>
  <c r="K395" i="28"/>
  <c r="G395" i="28"/>
  <c r="P395" i="28"/>
  <c r="W293" i="28"/>
  <c r="S293" i="28"/>
  <c r="O293" i="28"/>
  <c r="K293" i="28"/>
  <c r="G293" i="28"/>
  <c r="C293" i="28"/>
  <c r="V293" i="28"/>
  <c r="R293" i="28"/>
  <c r="N293" i="28"/>
  <c r="J293" i="28"/>
  <c r="F293" i="28"/>
  <c r="B293" i="28"/>
  <c r="U293" i="28"/>
  <c r="M293" i="28"/>
  <c r="E293" i="28"/>
  <c r="Q293" i="28"/>
  <c r="X293" i="28"/>
  <c r="H293" i="28"/>
  <c r="T293" i="28"/>
  <c r="L293" i="28"/>
  <c r="D293" i="28"/>
  <c r="Y293" i="28"/>
  <c r="I293" i="28"/>
  <c r="P293" i="28"/>
  <c r="W258" i="28"/>
  <c r="S258" i="28"/>
  <c r="O258" i="28"/>
  <c r="K258" i="28"/>
  <c r="G258" i="28"/>
  <c r="C258" i="28"/>
  <c r="V258" i="28"/>
  <c r="R258" i="28"/>
  <c r="N258" i="28"/>
  <c r="J258" i="28"/>
  <c r="F258" i="28"/>
  <c r="B258" i="28"/>
  <c r="U258" i="28"/>
  <c r="M258" i="28"/>
  <c r="E258" i="28"/>
  <c r="Q258" i="28"/>
  <c r="P258" i="28"/>
  <c r="T258" i="28"/>
  <c r="L258" i="28"/>
  <c r="D258" i="28"/>
  <c r="Y258" i="28"/>
  <c r="I258" i="28"/>
  <c r="X258" i="28"/>
  <c r="H258" i="28"/>
  <c r="W292" i="21"/>
  <c r="S292" i="21"/>
  <c r="O292" i="21"/>
  <c r="K292" i="21"/>
  <c r="G292" i="21"/>
  <c r="C292" i="21"/>
  <c r="V292" i="21"/>
  <c r="R292" i="21"/>
  <c r="N292" i="21"/>
  <c r="J292" i="21"/>
  <c r="F292" i="21"/>
  <c r="B292" i="21"/>
  <c r="U292" i="21"/>
  <c r="M292" i="21"/>
  <c r="E292" i="21"/>
  <c r="Y292" i="21"/>
  <c r="I292" i="21"/>
  <c r="T292" i="21"/>
  <c r="L292" i="21"/>
  <c r="D292" i="21"/>
  <c r="Q292" i="21"/>
  <c r="H292" i="21"/>
  <c r="X292" i="21"/>
  <c r="P292" i="21"/>
  <c r="V130" i="19"/>
  <c r="R130" i="19"/>
  <c r="N130" i="19"/>
  <c r="J130" i="19"/>
  <c r="F130" i="19"/>
  <c r="B130" i="19"/>
  <c r="X130" i="19"/>
  <c r="S130" i="19"/>
  <c r="M130" i="19"/>
  <c r="H130" i="19"/>
  <c r="C130" i="19"/>
  <c r="U130" i="19"/>
  <c r="P130" i="19"/>
  <c r="K130" i="19"/>
  <c r="E130" i="19"/>
  <c r="W130" i="19"/>
  <c r="L130" i="19"/>
  <c r="Q130" i="19"/>
  <c r="G130" i="19"/>
  <c r="O130" i="19"/>
  <c r="I130" i="19"/>
  <c r="Y130" i="19"/>
  <c r="D130" i="19"/>
  <c r="T130" i="19"/>
  <c r="V132" i="25"/>
  <c r="R132" i="25"/>
  <c r="N132" i="25"/>
  <c r="J132" i="25"/>
  <c r="F132" i="25"/>
  <c r="B132" i="25"/>
  <c r="Y132" i="25"/>
  <c r="U132" i="25"/>
  <c r="Q132" i="25"/>
  <c r="M132" i="25"/>
  <c r="I132" i="25"/>
  <c r="E132" i="25"/>
  <c r="X132" i="25"/>
  <c r="P132" i="25"/>
  <c r="H132" i="25"/>
  <c r="W132" i="25"/>
  <c r="O132" i="25"/>
  <c r="G132" i="25"/>
  <c r="L132" i="25"/>
  <c r="K132" i="25"/>
  <c r="D132" i="25"/>
  <c r="C132" i="25"/>
  <c r="T132" i="25"/>
  <c r="S132" i="25"/>
  <c r="Y128" i="21"/>
  <c r="U128" i="21"/>
  <c r="Q128" i="21"/>
  <c r="M128" i="21"/>
  <c r="I128" i="21"/>
  <c r="E128" i="21"/>
  <c r="X128" i="21"/>
  <c r="T128" i="21"/>
  <c r="P128" i="21"/>
  <c r="L128" i="21"/>
  <c r="H128" i="21"/>
  <c r="D128" i="21"/>
  <c r="S128" i="21"/>
  <c r="K128" i="21"/>
  <c r="C128" i="21"/>
  <c r="R128" i="21"/>
  <c r="J128" i="21"/>
  <c r="B128" i="21"/>
  <c r="W128" i="21"/>
  <c r="G128" i="21"/>
  <c r="V128" i="21"/>
  <c r="F128" i="21"/>
  <c r="O128" i="21"/>
  <c r="N128" i="21"/>
  <c r="W257" i="21"/>
  <c r="S257" i="21"/>
  <c r="O257" i="21"/>
  <c r="K257" i="21"/>
  <c r="G257" i="21"/>
  <c r="C257" i="21"/>
  <c r="V257" i="21"/>
  <c r="R257" i="21"/>
  <c r="N257" i="21"/>
  <c r="J257" i="21"/>
  <c r="F257" i="21"/>
  <c r="B257" i="21"/>
  <c r="U257" i="21"/>
  <c r="M257" i="21"/>
  <c r="E257" i="21"/>
  <c r="Q257" i="21"/>
  <c r="T257" i="21"/>
  <c r="L257" i="21"/>
  <c r="D257" i="21"/>
  <c r="Y257" i="21"/>
  <c r="I257" i="21"/>
  <c r="P257" i="21"/>
  <c r="H257" i="21"/>
  <c r="X257" i="21"/>
  <c r="W193" i="28"/>
  <c r="S193" i="28"/>
  <c r="O193" i="28"/>
  <c r="K193" i="28"/>
  <c r="G193" i="28"/>
  <c r="C193" i="28"/>
  <c r="Y193" i="28"/>
  <c r="T193" i="28"/>
  <c r="N193" i="28"/>
  <c r="I193" i="28"/>
  <c r="D193" i="28"/>
  <c r="R193" i="28"/>
  <c r="L193" i="28"/>
  <c r="E193" i="28"/>
  <c r="X193" i="28"/>
  <c r="Q193" i="28"/>
  <c r="J193" i="28"/>
  <c r="B193" i="28"/>
  <c r="P193" i="28"/>
  <c r="M193" i="28"/>
  <c r="H193" i="28"/>
  <c r="F193" i="28"/>
  <c r="V193" i="28"/>
  <c r="U193" i="28"/>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224" i="28"/>
  <c r="S224" i="28"/>
  <c r="O224" i="28"/>
  <c r="K224" i="28"/>
  <c r="G224" i="28"/>
  <c r="C224" i="28"/>
  <c r="V224" i="28"/>
  <c r="R224" i="28"/>
  <c r="N224" i="28"/>
  <c r="J224" i="28"/>
  <c r="F224" i="28"/>
  <c r="B224" i="28"/>
  <c r="U224" i="28"/>
  <c r="M224" i="28"/>
  <c r="E224" i="28"/>
  <c r="Q224" i="28"/>
  <c r="X224" i="28"/>
  <c r="H224" i="28"/>
  <c r="T224" i="28"/>
  <c r="L224" i="28"/>
  <c r="D224" i="28"/>
  <c r="Y224" i="28"/>
  <c r="I224" i="28"/>
  <c r="P224" i="28"/>
  <c r="W394" i="21"/>
  <c r="S394" i="21"/>
  <c r="O394" i="21"/>
  <c r="K394" i="21"/>
  <c r="G394" i="21"/>
  <c r="C394" i="21"/>
  <c r="V394" i="21"/>
  <c r="R394" i="21"/>
  <c r="N394" i="21"/>
  <c r="J394" i="21"/>
  <c r="F394" i="21"/>
  <c r="B394" i="21"/>
  <c r="U394" i="21"/>
  <c r="M394" i="21"/>
  <c r="E394" i="21"/>
  <c r="Y394" i="21"/>
  <c r="I394" i="21"/>
  <c r="X394" i="21"/>
  <c r="H394" i="21"/>
  <c r="T394" i="21"/>
  <c r="L394" i="21"/>
  <c r="D394" i="21"/>
  <c r="Q394" i="21"/>
  <c r="P394" i="21"/>
  <c r="A361" i="21"/>
  <c r="A293" i="21"/>
  <c r="A395" i="21"/>
  <c r="A327" i="21"/>
  <c r="A35" i="28"/>
  <c r="A194" i="28"/>
  <c r="A328" i="28"/>
  <c r="A362" i="28"/>
  <c r="A163" i="28"/>
  <c r="A131" i="28"/>
  <c r="A67" i="28"/>
  <c r="A99" i="28"/>
  <c r="A259" i="28"/>
  <c r="A225" i="28"/>
  <c r="A396" i="28"/>
  <c r="A294" i="28"/>
  <c r="A258" i="21"/>
  <c r="A224" i="21"/>
  <c r="A192" i="21"/>
  <c r="A100" i="19"/>
  <c r="A67" i="19"/>
  <c r="A97" i="21"/>
  <c r="A65" i="21"/>
  <c r="A33" i="25"/>
  <c r="A66" i="25"/>
  <c r="A99" i="25"/>
  <c r="A35" i="21"/>
  <c r="A133" i="25"/>
  <c r="A131" i="19"/>
  <c r="A34" i="19"/>
  <c r="A161" i="21"/>
  <c r="A129" i="21"/>
  <c r="Y129" i="21" l="1"/>
  <c r="U129" i="21"/>
  <c r="Q129" i="21"/>
  <c r="M129" i="21"/>
  <c r="I129" i="21"/>
  <c r="E129" i="21"/>
  <c r="X129" i="21"/>
  <c r="T129" i="21"/>
  <c r="P129" i="21"/>
  <c r="L129" i="21"/>
  <c r="H129" i="21"/>
  <c r="D129" i="21"/>
  <c r="S129" i="21"/>
  <c r="K129" i="21"/>
  <c r="C129" i="21"/>
  <c r="R129" i="21"/>
  <c r="J129" i="21"/>
  <c r="B129" i="21"/>
  <c r="O129" i="21"/>
  <c r="N129" i="21"/>
  <c r="W129" i="21"/>
  <c r="G129" i="21"/>
  <c r="F129" i="21"/>
  <c r="V129" i="21"/>
  <c r="V133" i="25"/>
  <c r="R133" i="25"/>
  <c r="N133" i="25"/>
  <c r="J133" i="25"/>
  <c r="F133" i="25"/>
  <c r="B133" i="25"/>
  <c r="Y133" i="25"/>
  <c r="U133" i="25"/>
  <c r="Q133" i="25"/>
  <c r="M133" i="25"/>
  <c r="I133" i="25"/>
  <c r="E133" i="25"/>
  <c r="X133" i="25"/>
  <c r="P133" i="25"/>
  <c r="H133" i="25"/>
  <c r="W133" i="25"/>
  <c r="O133" i="25"/>
  <c r="G133" i="25"/>
  <c r="T133" i="25"/>
  <c r="D133" i="25"/>
  <c r="S133" i="25"/>
  <c r="C133" i="25"/>
  <c r="L133" i="25"/>
  <c r="K133" i="25"/>
  <c r="V33" i="25"/>
  <c r="R33" i="25"/>
  <c r="N33" i="25"/>
  <c r="J33" i="25"/>
  <c r="F33" i="25"/>
  <c r="B33" i="25"/>
  <c r="Y33" i="25"/>
  <c r="U33" i="25"/>
  <c r="Q33" i="25"/>
  <c r="M33" i="25"/>
  <c r="I33" i="25"/>
  <c r="E33" i="25"/>
  <c r="X33" i="25"/>
  <c r="P33" i="25"/>
  <c r="H33" i="25"/>
  <c r="W33" i="25"/>
  <c r="O33" i="25"/>
  <c r="G33" i="25"/>
  <c r="T33" i="25"/>
  <c r="D33" i="25"/>
  <c r="S33" i="25"/>
  <c r="C33" i="25"/>
  <c r="L33" i="25"/>
  <c r="K33" i="25"/>
  <c r="V100" i="19"/>
  <c r="R100" i="19"/>
  <c r="N100" i="19"/>
  <c r="J100" i="19"/>
  <c r="F100" i="19"/>
  <c r="B100" i="19"/>
  <c r="X100" i="19"/>
  <c r="T100" i="19"/>
  <c r="P100" i="19"/>
  <c r="L100" i="19"/>
  <c r="H100" i="19"/>
  <c r="D100" i="19"/>
  <c r="Y100" i="19"/>
  <c r="Q100" i="19"/>
  <c r="I100" i="19"/>
  <c r="U100" i="19"/>
  <c r="M100" i="19"/>
  <c r="E100" i="19"/>
  <c r="S100" i="19"/>
  <c r="C100" i="19"/>
  <c r="O100" i="19"/>
  <c r="K100" i="19"/>
  <c r="W100" i="19"/>
  <c r="G100" i="19"/>
  <c r="W294" i="28"/>
  <c r="S294" i="28"/>
  <c r="O294" i="28"/>
  <c r="K294" i="28"/>
  <c r="G294" i="28"/>
  <c r="C294" i="28"/>
  <c r="V294" i="28"/>
  <c r="R294" i="28"/>
  <c r="N294" i="28"/>
  <c r="J294" i="28"/>
  <c r="F294" i="28"/>
  <c r="B294" i="28"/>
  <c r="U294" i="28"/>
  <c r="M294" i="28"/>
  <c r="E294" i="28"/>
  <c r="Y294" i="28"/>
  <c r="I294" i="28"/>
  <c r="P294" i="28"/>
  <c r="T294" i="28"/>
  <c r="L294" i="28"/>
  <c r="D294" i="28"/>
  <c r="Q294" i="28"/>
  <c r="X294" i="28"/>
  <c r="H294" i="28"/>
  <c r="W99" i="28"/>
  <c r="S99" i="28"/>
  <c r="O99" i="28"/>
  <c r="K99" i="28"/>
  <c r="G99" i="28"/>
  <c r="C99" i="28"/>
  <c r="V99" i="28"/>
  <c r="R99" i="28"/>
  <c r="N99" i="28"/>
  <c r="J99" i="28"/>
  <c r="F99" i="28"/>
  <c r="B99" i="28"/>
  <c r="Y99" i="28"/>
  <c r="Q99" i="28"/>
  <c r="I99" i="28"/>
  <c r="X99" i="28"/>
  <c r="P99" i="28"/>
  <c r="H99" i="28"/>
  <c r="U99" i="28"/>
  <c r="E99" i="28"/>
  <c r="T99" i="28"/>
  <c r="D99" i="28"/>
  <c r="M99" i="28"/>
  <c r="L99" i="28"/>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327" i="21"/>
  <c r="S327" i="21"/>
  <c r="O327" i="21"/>
  <c r="K327" i="21"/>
  <c r="G327" i="21"/>
  <c r="C327" i="21"/>
  <c r="V327" i="21"/>
  <c r="R327" i="21"/>
  <c r="N327" i="21"/>
  <c r="J327" i="21"/>
  <c r="F327" i="21"/>
  <c r="B327" i="21"/>
  <c r="U327" i="21"/>
  <c r="M327" i="21"/>
  <c r="E327" i="21"/>
  <c r="Y327" i="21"/>
  <c r="I327" i="21"/>
  <c r="P327" i="21"/>
  <c r="T327" i="21"/>
  <c r="L327" i="21"/>
  <c r="D327" i="21"/>
  <c r="Q327" i="21"/>
  <c r="X327" i="21"/>
  <c r="H327" i="21"/>
  <c r="W161" i="21"/>
  <c r="S161" i="21"/>
  <c r="O161" i="21"/>
  <c r="K161" i="21"/>
  <c r="G161" i="21"/>
  <c r="C161" i="21"/>
  <c r="Y161" i="21"/>
  <c r="T161" i="21"/>
  <c r="N161" i="21"/>
  <c r="I161" i="21"/>
  <c r="D161" i="21"/>
  <c r="X161" i="21"/>
  <c r="R161" i="21"/>
  <c r="M161" i="21"/>
  <c r="H161" i="21"/>
  <c r="B161" i="21"/>
  <c r="Q161" i="21"/>
  <c r="F161" i="21"/>
  <c r="V161" i="21"/>
  <c r="L161" i="21"/>
  <c r="P161" i="21"/>
  <c r="E161" i="21"/>
  <c r="U161" i="21"/>
  <c r="J161" i="21"/>
  <c r="Y35" i="21"/>
  <c r="U35" i="21"/>
  <c r="Q35" i="21"/>
  <c r="M35" i="21"/>
  <c r="I35" i="21"/>
  <c r="E35" i="21"/>
  <c r="X35" i="21"/>
  <c r="T35" i="21"/>
  <c r="P35" i="21"/>
  <c r="L35" i="21"/>
  <c r="H35" i="21"/>
  <c r="D35" i="21"/>
  <c r="S35" i="21"/>
  <c r="K35" i="21"/>
  <c r="C35" i="21"/>
  <c r="R35" i="21"/>
  <c r="J35" i="21"/>
  <c r="B35" i="21"/>
  <c r="O35" i="21"/>
  <c r="N35" i="21"/>
  <c r="W35" i="21"/>
  <c r="F35" i="21"/>
  <c r="V35" i="21"/>
  <c r="G35" i="21"/>
  <c r="Y65" i="21"/>
  <c r="U65" i="21"/>
  <c r="Q65" i="21"/>
  <c r="M65" i="21"/>
  <c r="I65" i="21"/>
  <c r="E65" i="21"/>
  <c r="X65" i="21"/>
  <c r="T65" i="21"/>
  <c r="P65" i="21"/>
  <c r="L65" i="21"/>
  <c r="H65" i="21"/>
  <c r="D65" i="21"/>
  <c r="S65" i="21"/>
  <c r="K65" i="21"/>
  <c r="C65" i="21"/>
  <c r="R65" i="21"/>
  <c r="J65" i="21"/>
  <c r="B65" i="21"/>
  <c r="O65" i="21"/>
  <c r="N65" i="21"/>
  <c r="W65" i="21"/>
  <c r="G65" i="21"/>
  <c r="F65" i="21"/>
  <c r="V65" i="21"/>
  <c r="V192" i="21"/>
  <c r="R192" i="21"/>
  <c r="N192" i="21"/>
  <c r="J192" i="21"/>
  <c r="F192" i="21"/>
  <c r="Y192" i="21"/>
  <c r="U192" i="21"/>
  <c r="Q192" i="21"/>
  <c r="M192" i="21"/>
  <c r="I192" i="21"/>
  <c r="E192" i="21"/>
  <c r="X192" i="21"/>
  <c r="P192" i="21"/>
  <c r="H192" i="21"/>
  <c r="B192" i="21"/>
  <c r="T192" i="21"/>
  <c r="L192" i="21"/>
  <c r="D192" i="21"/>
  <c r="W192" i="21"/>
  <c r="G192" i="21"/>
  <c r="O192" i="21"/>
  <c r="C192" i="21"/>
  <c r="S192" i="21"/>
  <c r="K192" i="21"/>
  <c r="V396" i="28"/>
  <c r="R396" i="28"/>
  <c r="N396" i="28"/>
  <c r="J396" i="28"/>
  <c r="F396" i="28"/>
  <c r="B396" i="28"/>
  <c r="W396" i="28"/>
  <c r="Q396" i="28"/>
  <c r="L396" i="28"/>
  <c r="G396" i="28"/>
  <c r="U396" i="28"/>
  <c r="P396" i="28"/>
  <c r="K396" i="28"/>
  <c r="E396" i="28"/>
  <c r="T396" i="28"/>
  <c r="I396" i="28"/>
  <c r="O396" i="28"/>
  <c r="M396" i="28"/>
  <c r="S396" i="28"/>
  <c r="H396" i="28"/>
  <c r="Y396" i="28"/>
  <c r="D396" i="28"/>
  <c r="X396" i="28"/>
  <c r="C396" i="28"/>
  <c r="W67" i="28"/>
  <c r="S67" i="28"/>
  <c r="O67" i="28"/>
  <c r="K67" i="28"/>
  <c r="G67" i="28"/>
  <c r="C67" i="28"/>
  <c r="V67" i="28"/>
  <c r="R67" i="28"/>
  <c r="N67" i="28"/>
  <c r="J67" i="28"/>
  <c r="F67" i="28"/>
  <c r="B67" i="28"/>
  <c r="Y67" i="28"/>
  <c r="Q67" i="28"/>
  <c r="I67" i="28"/>
  <c r="X67" i="28"/>
  <c r="P67" i="28"/>
  <c r="H67" i="28"/>
  <c r="U67" i="28"/>
  <c r="E67" i="28"/>
  <c r="M67" i="28"/>
  <c r="L67" i="28"/>
  <c r="T67" i="28"/>
  <c r="D67" i="28"/>
  <c r="W328" i="28"/>
  <c r="S328" i="28"/>
  <c r="O328" i="28"/>
  <c r="K328" i="28"/>
  <c r="G328" i="28"/>
  <c r="C328" i="28"/>
  <c r="V328" i="28"/>
  <c r="R328" i="28"/>
  <c r="N328" i="28"/>
  <c r="J328" i="28"/>
  <c r="F328" i="28"/>
  <c r="B328" i="28"/>
  <c r="U328" i="28"/>
  <c r="M328" i="28"/>
  <c r="E328" i="28"/>
  <c r="Y328" i="28"/>
  <c r="I328" i="28"/>
  <c r="X328" i="28"/>
  <c r="T328" i="28"/>
  <c r="L328" i="28"/>
  <c r="D328" i="28"/>
  <c r="Q328" i="28"/>
  <c r="P328" i="28"/>
  <c r="H328" i="28"/>
  <c r="W395" i="21"/>
  <c r="S395" i="21"/>
  <c r="O395" i="21"/>
  <c r="K395" i="21"/>
  <c r="G395" i="21"/>
  <c r="C395" i="21"/>
  <c r="V395" i="21"/>
  <c r="R395" i="21"/>
  <c r="N395" i="21"/>
  <c r="J395" i="21"/>
  <c r="F395" i="21"/>
  <c r="B395" i="21"/>
  <c r="U395" i="21"/>
  <c r="M395" i="21"/>
  <c r="E395" i="21"/>
  <c r="Q395" i="21"/>
  <c r="P395" i="21"/>
  <c r="T395" i="21"/>
  <c r="L395" i="21"/>
  <c r="D395" i="21"/>
  <c r="Y395" i="21"/>
  <c r="I395" i="21"/>
  <c r="X395" i="21"/>
  <c r="H395" i="21"/>
  <c r="X34" i="19"/>
  <c r="T34" i="19"/>
  <c r="P34" i="19"/>
  <c r="L34" i="19"/>
  <c r="H34" i="19"/>
  <c r="D34" i="19"/>
  <c r="V34" i="19"/>
  <c r="R34" i="19"/>
  <c r="N34" i="19"/>
  <c r="J34" i="19"/>
  <c r="F34" i="19"/>
  <c r="B34" i="19"/>
  <c r="Y34" i="19"/>
  <c r="Q34" i="19"/>
  <c r="I34" i="19"/>
  <c r="O34" i="19"/>
  <c r="U34" i="19"/>
  <c r="M34" i="19"/>
  <c r="E34" i="19"/>
  <c r="S34" i="19"/>
  <c r="K34" i="19"/>
  <c r="C34" i="19"/>
  <c r="W34" i="19"/>
  <c r="G34" i="19"/>
  <c r="V99" i="25"/>
  <c r="R99" i="25"/>
  <c r="N99" i="25"/>
  <c r="J99" i="25"/>
  <c r="F99" i="25"/>
  <c r="B99" i="25"/>
  <c r="Y99" i="25"/>
  <c r="U99" i="25"/>
  <c r="Q99" i="25"/>
  <c r="M99" i="25"/>
  <c r="I99" i="25"/>
  <c r="E99" i="25"/>
  <c r="X99" i="25"/>
  <c r="P99" i="25"/>
  <c r="H99" i="25"/>
  <c r="W99" i="25"/>
  <c r="O99" i="25"/>
  <c r="G99" i="25"/>
  <c r="T99" i="25"/>
  <c r="D99" i="25"/>
  <c r="S99" i="25"/>
  <c r="C99" i="25"/>
  <c r="L99" i="25"/>
  <c r="K99" i="25"/>
  <c r="Y97" i="21"/>
  <c r="U97" i="21"/>
  <c r="Q97" i="21"/>
  <c r="M97" i="21"/>
  <c r="I97" i="21"/>
  <c r="E97" i="21"/>
  <c r="X97" i="21"/>
  <c r="T97" i="21"/>
  <c r="P97" i="21"/>
  <c r="L97" i="21"/>
  <c r="H97" i="21"/>
  <c r="D97" i="21"/>
  <c r="S97" i="21"/>
  <c r="K97" i="21"/>
  <c r="C97" i="21"/>
  <c r="R97" i="21"/>
  <c r="J97" i="21"/>
  <c r="B97" i="21"/>
  <c r="O97" i="21"/>
  <c r="N97" i="21"/>
  <c r="G97" i="21"/>
  <c r="W97" i="21"/>
  <c r="F97" i="21"/>
  <c r="V97" i="21"/>
  <c r="W224" i="21"/>
  <c r="S224" i="21"/>
  <c r="O224" i="21"/>
  <c r="K224" i="21"/>
  <c r="G224" i="21"/>
  <c r="C224" i="21"/>
  <c r="V224" i="21"/>
  <c r="R224" i="21"/>
  <c r="N224" i="21"/>
  <c r="J224" i="21"/>
  <c r="F224" i="21"/>
  <c r="B224" i="21"/>
  <c r="U224" i="21"/>
  <c r="M224" i="21"/>
  <c r="E224" i="21"/>
  <c r="Q224" i="21"/>
  <c r="T224" i="21"/>
  <c r="L224" i="21"/>
  <c r="D224" i="21"/>
  <c r="Y224" i="21"/>
  <c r="I224" i="21"/>
  <c r="H224" i="21"/>
  <c r="X224" i="21"/>
  <c r="P224" i="21"/>
  <c r="W225" i="28"/>
  <c r="S225" i="28"/>
  <c r="O225" i="28"/>
  <c r="K225" i="28"/>
  <c r="G225" i="28"/>
  <c r="C225" i="28"/>
  <c r="V225" i="28"/>
  <c r="R225" i="28"/>
  <c r="N225" i="28"/>
  <c r="J225" i="28"/>
  <c r="F225" i="28"/>
  <c r="B225" i="28"/>
  <c r="U225" i="28"/>
  <c r="M225" i="28"/>
  <c r="E225" i="28"/>
  <c r="Y225" i="28"/>
  <c r="I225" i="28"/>
  <c r="X225" i="28"/>
  <c r="H225" i="28"/>
  <c r="T225" i="28"/>
  <c r="L225" i="28"/>
  <c r="D225" i="28"/>
  <c r="Q225" i="28"/>
  <c r="P225" i="28"/>
  <c r="Y131" i="28"/>
  <c r="U131" i="28"/>
  <c r="Q131" i="28"/>
  <c r="M131" i="28"/>
  <c r="I131" i="28"/>
  <c r="E131" i="28"/>
  <c r="X131" i="28"/>
  <c r="T131" i="28"/>
  <c r="P131" i="28"/>
  <c r="L131" i="28"/>
  <c r="H131" i="28"/>
  <c r="D131" i="28"/>
  <c r="S131" i="28"/>
  <c r="K131" i="28"/>
  <c r="C131" i="28"/>
  <c r="R131" i="28"/>
  <c r="J131" i="28"/>
  <c r="B131" i="28"/>
  <c r="O131" i="28"/>
  <c r="N131" i="28"/>
  <c r="G131" i="28"/>
  <c r="W131" i="28"/>
  <c r="V131" i="28"/>
  <c r="F131" i="28"/>
  <c r="W194" i="28"/>
  <c r="S194" i="28"/>
  <c r="O194" i="28"/>
  <c r="K194" i="28"/>
  <c r="G194" i="28"/>
  <c r="C194" i="28"/>
  <c r="V194" i="28"/>
  <c r="Q194" i="28"/>
  <c r="L194" i="28"/>
  <c r="F194" i="28"/>
  <c r="X194" i="28"/>
  <c r="P194" i="28"/>
  <c r="I194" i="28"/>
  <c r="B194" i="28"/>
  <c r="U194" i="28"/>
  <c r="N194" i="28"/>
  <c r="H194" i="28"/>
  <c r="T194" i="28"/>
  <c r="E194" i="28"/>
  <c r="R194" i="28"/>
  <c r="D194" i="28"/>
  <c r="M194" i="28"/>
  <c r="J194" i="28"/>
  <c r="Y194" i="28"/>
  <c r="W293" i="21"/>
  <c r="S293" i="21"/>
  <c r="O293" i="21"/>
  <c r="K293" i="21"/>
  <c r="G293" i="21"/>
  <c r="C293" i="21"/>
  <c r="V293" i="21"/>
  <c r="R293" i="21"/>
  <c r="N293" i="21"/>
  <c r="J293" i="21"/>
  <c r="F293" i="21"/>
  <c r="B293" i="21"/>
  <c r="U293" i="21"/>
  <c r="M293" i="21"/>
  <c r="E293" i="21"/>
  <c r="Q293" i="21"/>
  <c r="T293" i="21"/>
  <c r="L293" i="21"/>
  <c r="D293" i="21"/>
  <c r="Y293" i="21"/>
  <c r="I293" i="21"/>
  <c r="H293" i="21"/>
  <c r="X293" i="21"/>
  <c r="P293" i="21"/>
  <c r="V131" i="19"/>
  <c r="R131" i="19"/>
  <c r="N131" i="19"/>
  <c r="J131" i="19"/>
  <c r="F131" i="19"/>
  <c r="B131" i="19"/>
  <c r="U131" i="19"/>
  <c r="P131" i="19"/>
  <c r="K131" i="19"/>
  <c r="E131" i="19"/>
  <c r="X131" i="19"/>
  <c r="S131" i="19"/>
  <c r="M131" i="19"/>
  <c r="H131" i="19"/>
  <c r="C131" i="19"/>
  <c r="T131" i="19"/>
  <c r="I131" i="19"/>
  <c r="Y131" i="19"/>
  <c r="O131" i="19"/>
  <c r="D131" i="19"/>
  <c r="L131" i="19"/>
  <c r="G131" i="19"/>
  <c r="W131" i="19"/>
  <c r="Q131" i="19"/>
  <c r="V66" i="25"/>
  <c r="R66" i="25"/>
  <c r="N66" i="25"/>
  <c r="J66" i="25"/>
  <c r="F66" i="25"/>
  <c r="B66" i="25"/>
  <c r="Y66" i="25"/>
  <c r="U66" i="25"/>
  <c r="Q66" i="25"/>
  <c r="M66" i="25"/>
  <c r="I66" i="25"/>
  <c r="E66" i="25"/>
  <c r="X66" i="25"/>
  <c r="P66" i="25"/>
  <c r="H66" i="25"/>
  <c r="W66" i="25"/>
  <c r="O66" i="25"/>
  <c r="G66" i="25"/>
  <c r="L66" i="25"/>
  <c r="K66" i="25"/>
  <c r="T66" i="25"/>
  <c r="S66" i="25"/>
  <c r="D66" i="25"/>
  <c r="C66" i="25"/>
  <c r="X67" i="19"/>
  <c r="T67" i="19"/>
  <c r="P67" i="19"/>
  <c r="L67" i="19"/>
  <c r="H67" i="19"/>
  <c r="D67" i="19"/>
  <c r="V67" i="19"/>
  <c r="R67" i="19"/>
  <c r="N67" i="19"/>
  <c r="J67" i="19"/>
  <c r="F67" i="19"/>
  <c r="B67" i="19"/>
  <c r="Y67" i="19"/>
  <c r="Q67" i="19"/>
  <c r="I67" i="19"/>
  <c r="W67" i="19"/>
  <c r="O67" i="19"/>
  <c r="G67" i="19"/>
  <c r="U67" i="19"/>
  <c r="M67" i="19"/>
  <c r="E67" i="19"/>
  <c r="S67" i="19"/>
  <c r="K67" i="19"/>
  <c r="C67" i="19"/>
  <c r="W258" i="21"/>
  <c r="S258" i="21"/>
  <c r="O258" i="21"/>
  <c r="K258" i="21"/>
  <c r="G258" i="21"/>
  <c r="C258" i="21"/>
  <c r="V258" i="21"/>
  <c r="R258" i="21"/>
  <c r="N258" i="21"/>
  <c r="J258" i="21"/>
  <c r="F258" i="21"/>
  <c r="B258" i="21"/>
  <c r="U258" i="21"/>
  <c r="M258" i="21"/>
  <c r="E258" i="21"/>
  <c r="Y258" i="21"/>
  <c r="I258" i="21"/>
  <c r="T258" i="21"/>
  <c r="L258" i="21"/>
  <c r="D258" i="21"/>
  <c r="Q258" i="21"/>
  <c r="X258" i="21"/>
  <c r="P258" i="21"/>
  <c r="H258" i="21"/>
  <c r="W259" i="28"/>
  <c r="S259" i="28"/>
  <c r="O259" i="28"/>
  <c r="K259" i="28"/>
  <c r="G259" i="28"/>
  <c r="C259" i="28"/>
  <c r="V259" i="28"/>
  <c r="R259" i="28"/>
  <c r="N259" i="28"/>
  <c r="J259" i="28"/>
  <c r="F259" i="28"/>
  <c r="B259" i="28"/>
  <c r="U259" i="28"/>
  <c r="M259" i="28"/>
  <c r="E259" i="28"/>
  <c r="Q259" i="28"/>
  <c r="P259" i="28"/>
  <c r="T259" i="28"/>
  <c r="L259" i="28"/>
  <c r="D259" i="28"/>
  <c r="Y259" i="28"/>
  <c r="I259" i="28"/>
  <c r="X259" i="28"/>
  <c r="H259"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5" i="28"/>
  <c r="S35" i="28"/>
  <c r="O35" i="28"/>
  <c r="K35" i="28"/>
  <c r="G35" i="28"/>
  <c r="C35" i="28"/>
  <c r="V35" i="28"/>
  <c r="R35" i="28"/>
  <c r="N35" i="28"/>
  <c r="J35" i="28"/>
  <c r="F35" i="28"/>
  <c r="B35" i="28"/>
  <c r="Y35" i="28"/>
  <c r="Q35" i="28"/>
  <c r="I35" i="28"/>
  <c r="X35" i="28"/>
  <c r="P35" i="28"/>
  <c r="H35" i="28"/>
  <c r="U35" i="28"/>
  <c r="E35" i="28"/>
  <c r="L35" i="28"/>
  <c r="T35" i="28"/>
  <c r="D35" i="28"/>
  <c r="M35" i="28"/>
  <c r="W361" i="21"/>
  <c r="S361" i="21"/>
  <c r="O361" i="21"/>
  <c r="K361" i="21"/>
  <c r="G361" i="21"/>
  <c r="C361" i="21"/>
  <c r="V361" i="21"/>
  <c r="R361" i="21"/>
  <c r="N361" i="21"/>
  <c r="J361" i="21"/>
  <c r="F361" i="21"/>
  <c r="B361" i="21"/>
  <c r="U361" i="21"/>
  <c r="M361" i="21"/>
  <c r="E361" i="21"/>
  <c r="Y361" i="21"/>
  <c r="I361" i="21"/>
  <c r="X361" i="21"/>
  <c r="H361" i="21"/>
  <c r="T361" i="21"/>
  <c r="L361" i="21"/>
  <c r="D361" i="21"/>
  <c r="Q361" i="21"/>
  <c r="P361" i="21"/>
  <c r="A328" i="21"/>
  <c r="A396" i="21"/>
  <c r="A294" i="21"/>
  <c r="A362" i="21"/>
  <c r="A132" i="28"/>
  <c r="A195" i="28"/>
  <c r="A260" i="28"/>
  <c r="A100" i="28"/>
  <c r="A68" i="28"/>
  <c r="A164" i="28"/>
  <c r="A363" i="28"/>
  <c r="A295" i="28"/>
  <c r="A397" i="28"/>
  <c r="A226" i="28"/>
  <c r="A329" i="28"/>
  <c r="A36" i="28"/>
  <c r="A225" i="21"/>
  <c r="A259" i="21"/>
  <c r="A193" i="21"/>
  <c r="A101" i="19"/>
  <c r="A68" i="19"/>
  <c r="A132" i="19"/>
  <c r="A66" i="21"/>
  <c r="A162" i="21"/>
  <c r="A35" i="19"/>
  <c r="A36" i="21"/>
  <c r="A100" i="25"/>
  <c r="A34" i="25"/>
  <c r="A130" i="21"/>
  <c r="A134" i="25"/>
  <c r="A67" i="25"/>
  <c r="A98" i="21"/>
  <c r="Y98" i="21" l="1"/>
  <c r="U98" i="21"/>
  <c r="Q98" i="21"/>
  <c r="M98" i="21"/>
  <c r="I98" i="21"/>
  <c r="E98" i="21"/>
  <c r="X98" i="21"/>
  <c r="T98" i="21"/>
  <c r="P98" i="21"/>
  <c r="L98" i="21"/>
  <c r="H98" i="21"/>
  <c r="D98" i="21"/>
  <c r="S98" i="21"/>
  <c r="K98" i="21"/>
  <c r="C98" i="21"/>
  <c r="R98" i="21"/>
  <c r="J98" i="21"/>
  <c r="B98" i="21"/>
  <c r="W98" i="21"/>
  <c r="G98" i="21"/>
  <c r="V98" i="21"/>
  <c r="F98" i="21"/>
  <c r="O98" i="21"/>
  <c r="N98" i="21"/>
  <c r="V34" i="25"/>
  <c r="R34" i="25"/>
  <c r="N34" i="25"/>
  <c r="J34" i="25"/>
  <c r="F34" i="25"/>
  <c r="B34" i="25"/>
  <c r="Y34" i="25"/>
  <c r="U34" i="25"/>
  <c r="Q34" i="25"/>
  <c r="M34" i="25"/>
  <c r="I34" i="25"/>
  <c r="E34" i="25"/>
  <c r="X34" i="25"/>
  <c r="P34" i="25"/>
  <c r="H34" i="25"/>
  <c r="W34" i="25"/>
  <c r="O34" i="25"/>
  <c r="G34" i="25"/>
  <c r="L34" i="25"/>
  <c r="K34" i="25"/>
  <c r="D34" i="25"/>
  <c r="C34" i="25"/>
  <c r="T34" i="25"/>
  <c r="S34" i="25"/>
  <c r="W162" i="21"/>
  <c r="S162" i="21"/>
  <c r="O162" i="21"/>
  <c r="K162" i="21"/>
  <c r="G162" i="21"/>
  <c r="C162" i="21"/>
  <c r="V162" i="21"/>
  <c r="Q162" i="21"/>
  <c r="L162" i="21"/>
  <c r="F162" i="21"/>
  <c r="U162" i="21"/>
  <c r="P162" i="21"/>
  <c r="J162" i="21"/>
  <c r="E162" i="21"/>
  <c r="Y162" i="21"/>
  <c r="N162" i="21"/>
  <c r="D162" i="21"/>
  <c r="T162" i="21"/>
  <c r="I162" i="21"/>
  <c r="M162" i="21"/>
  <c r="X162" i="21"/>
  <c r="B162" i="21"/>
  <c r="R162" i="21"/>
  <c r="H162" i="21"/>
  <c r="V101" i="19"/>
  <c r="R101" i="19"/>
  <c r="N101" i="19"/>
  <c r="J101" i="19"/>
  <c r="F101" i="19"/>
  <c r="B101" i="19"/>
  <c r="X101" i="19"/>
  <c r="T101" i="19"/>
  <c r="P101" i="19"/>
  <c r="L101" i="19"/>
  <c r="H101" i="19"/>
  <c r="D101" i="19"/>
  <c r="Y101" i="19"/>
  <c r="Q101" i="19"/>
  <c r="I101" i="19"/>
  <c r="U101" i="19"/>
  <c r="M101" i="19"/>
  <c r="E101" i="19"/>
  <c r="K101" i="19"/>
  <c r="W101" i="19"/>
  <c r="G101" i="19"/>
  <c r="S101" i="19"/>
  <c r="C101" i="19"/>
  <c r="O101" i="19"/>
  <c r="W36" i="28"/>
  <c r="S36" i="28"/>
  <c r="O36" i="28"/>
  <c r="K36" i="28"/>
  <c r="G36" i="28"/>
  <c r="C36" i="28"/>
  <c r="V36" i="28"/>
  <c r="R36" i="28"/>
  <c r="N36" i="28"/>
  <c r="J36" i="28"/>
  <c r="F36" i="28"/>
  <c r="B36" i="28"/>
  <c r="Y36" i="28"/>
  <c r="Q36" i="28"/>
  <c r="I36" i="28"/>
  <c r="X36" i="28"/>
  <c r="P36" i="28"/>
  <c r="H36" i="28"/>
  <c r="M36" i="28"/>
  <c r="T36" i="28"/>
  <c r="L36" i="28"/>
  <c r="U36" i="28"/>
  <c r="E36" i="28"/>
  <c r="D36" i="28"/>
  <c r="W295" i="28"/>
  <c r="S295" i="28"/>
  <c r="O295" i="28"/>
  <c r="K295" i="28"/>
  <c r="G295" i="28"/>
  <c r="C295" i="28"/>
  <c r="V295" i="28"/>
  <c r="R295" i="28"/>
  <c r="N295" i="28"/>
  <c r="J295" i="28"/>
  <c r="F295" i="28"/>
  <c r="B295" i="28"/>
  <c r="U295" i="28"/>
  <c r="M295" i="28"/>
  <c r="E295" i="28"/>
  <c r="Q295" i="28"/>
  <c r="X295" i="28"/>
  <c r="H295" i="28"/>
  <c r="T295" i="28"/>
  <c r="L295" i="28"/>
  <c r="D295" i="28"/>
  <c r="Y295" i="28"/>
  <c r="I295" i="28"/>
  <c r="P295" i="28"/>
  <c r="W100" i="28"/>
  <c r="S100" i="28"/>
  <c r="O100" i="28"/>
  <c r="K100" i="28"/>
  <c r="G100" i="28"/>
  <c r="C100" i="28"/>
  <c r="V100" i="28"/>
  <c r="R100" i="28"/>
  <c r="N100" i="28"/>
  <c r="J100" i="28"/>
  <c r="F100" i="28"/>
  <c r="B100" i="28"/>
  <c r="Y100" i="28"/>
  <c r="Q100" i="28"/>
  <c r="I100" i="28"/>
  <c r="X100" i="28"/>
  <c r="P100" i="28"/>
  <c r="H100" i="28"/>
  <c r="M100" i="28"/>
  <c r="E100" i="28"/>
  <c r="D100" i="28"/>
  <c r="L100" i="28"/>
  <c r="U100" i="28"/>
  <c r="T100" i="28"/>
  <c r="W362" i="21"/>
  <c r="S362" i="21"/>
  <c r="O362" i="21"/>
  <c r="K362" i="21"/>
  <c r="G362" i="21"/>
  <c r="C362" i="21"/>
  <c r="V362" i="21"/>
  <c r="R362" i="21"/>
  <c r="N362" i="21"/>
  <c r="J362" i="21"/>
  <c r="F362" i="21"/>
  <c r="B362" i="21"/>
  <c r="U362" i="21"/>
  <c r="M362" i="21"/>
  <c r="E362" i="21"/>
  <c r="Q362" i="21"/>
  <c r="P362" i="21"/>
  <c r="T362" i="21"/>
  <c r="L362" i="21"/>
  <c r="D362" i="21"/>
  <c r="Y362" i="21"/>
  <c r="I362" i="21"/>
  <c r="X362" i="21"/>
  <c r="H362" i="21"/>
  <c r="V67" i="25"/>
  <c r="R67" i="25"/>
  <c r="N67" i="25"/>
  <c r="J67" i="25"/>
  <c r="F67" i="25"/>
  <c r="B67" i="25"/>
  <c r="Y67" i="25"/>
  <c r="U67" i="25"/>
  <c r="Q67" i="25"/>
  <c r="M67" i="25"/>
  <c r="I67" i="25"/>
  <c r="E67" i="25"/>
  <c r="X67" i="25"/>
  <c r="P67" i="25"/>
  <c r="H67" i="25"/>
  <c r="W67" i="25"/>
  <c r="O67" i="25"/>
  <c r="G67" i="25"/>
  <c r="T67" i="25"/>
  <c r="D67" i="25"/>
  <c r="S67" i="25"/>
  <c r="C67" i="25"/>
  <c r="L67" i="25"/>
  <c r="K67" i="25"/>
  <c r="V100" i="25"/>
  <c r="R100" i="25"/>
  <c r="N100" i="25"/>
  <c r="J100" i="25"/>
  <c r="F100" i="25"/>
  <c r="B100" i="25"/>
  <c r="Y100" i="25"/>
  <c r="U100" i="25"/>
  <c r="Q100" i="25"/>
  <c r="M100" i="25"/>
  <c r="I100" i="25"/>
  <c r="E100" i="25"/>
  <c r="X100" i="25"/>
  <c r="P100" i="25"/>
  <c r="H100" i="25"/>
  <c r="W100" i="25"/>
  <c r="O100" i="25"/>
  <c r="G100" i="25"/>
  <c r="L100" i="25"/>
  <c r="K100" i="25"/>
  <c r="T100" i="25"/>
  <c r="S100" i="25"/>
  <c r="C100" i="25"/>
  <c r="D100" i="25"/>
  <c r="Y66" i="21"/>
  <c r="U66" i="21"/>
  <c r="Q66" i="21"/>
  <c r="M66" i="21"/>
  <c r="I66" i="21"/>
  <c r="E66" i="21"/>
  <c r="X66" i="21"/>
  <c r="T66" i="21"/>
  <c r="P66" i="21"/>
  <c r="L66" i="21"/>
  <c r="H66" i="21"/>
  <c r="D66" i="21"/>
  <c r="S66" i="21"/>
  <c r="K66" i="21"/>
  <c r="C66" i="21"/>
  <c r="R66" i="21"/>
  <c r="J66" i="21"/>
  <c r="B66" i="21"/>
  <c r="W66" i="21"/>
  <c r="G66" i="21"/>
  <c r="V66" i="21"/>
  <c r="F66" i="21"/>
  <c r="O66" i="21"/>
  <c r="N66" i="21"/>
  <c r="V193" i="21"/>
  <c r="R193" i="21"/>
  <c r="N193" i="21"/>
  <c r="J193" i="21"/>
  <c r="F193" i="21"/>
  <c r="B193" i="21"/>
  <c r="Y193" i="21"/>
  <c r="U193" i="21"/>
  <c r="Q193" i="21"/>
  <c r="M193" i="21"/>
  <c r="I193" i="21"/>
  <c r="E193" i="21"/>
  <c r="X193" i="21"/>
  <c r="P193" i="21"/>
  <c r="H193" i="21"/>
  <c r="T193" i="21"/>
  <c r="L193" i="21"/>
  <c r="D193" i="21"/>
  <c r="O193" i="21"/>
  <c r="W193" i="21"/>
  <c r="G193" i="21"/>
  <c r="K193" i="21"/>
  <c r="C193" i="21"/>
  <c r="S193" i="21"/>
  <c r="W329" i="28"/>
  <c r="S329" i="28"/>
  <c r="O329" i="28"/>
  <c r="K329" i="28"/>
  <c r="G329" i="28"/>
  <c r="C329" i="28"/>
  <c r="V329" i="28"/>
  <c r="R329" i="28"/>
  <c r="N329" i="28"/>
  <c r="J329" i="28"/>
  <c r="F329" i="28"/>
  <c r="B329" i="28"/>
  <c r="U329" i="28"/>
  <c r="M329" i="28"/>
  <c r="E329" i="28"/>
  <c r="Q329" i="28"/>
  <c r="P329" i="28"/>
  <c r="T329" i="28"/>
  <c r="L329" i="28"/>
  <c r="D329" i="28"/>
  <c r="Y329" i="28"/>
  <c r="I329" i="28"/>
  <c r="X329" i="28"/>
  <c r="H329" i="28"/>
  <c r="W363" i="28"/>
  <c r="S363" i="28"/>
  <c r="O363" i="28"/>
  <c r="K363" i="28"/>
  <c r="G363" i="28"/>
  <c r="C363" i="28"/>
  <c r="V363" i="28"/>
  <c r="R363" i="28"/>
  <c r="N363" i="28"/>
  <c r="J363" i="28"/>
  <c r="F363" i="28"/>
  <c r="B363" i="28"/>
  <c r="U363" i="28"/>
  <c r="M363" i="28"/>
  <c r="E363" i="28"/>
  <c r="Y363" i="28"/>
  <c r="X363" i="28"/>
  <c r="H363" i="28"/>
  <c r="T363" i="28"/>
  <c r="L363" i="28"/>
  <c r="D363" i="28"/>
  <c r="Q363" i="28"/>
  <c r="I363" i="28"/>
  <c r="P363" i="28"/>
  <c r="W260" i="28"/>
  <c r="S260" i="28"/>
  <c r="O260" i="28"/>
  <c r="K260" i="28"/>
  <c r="G260" i="28"/>
  <c r="C260" i="28"/>
  <c r="V260" i="28"/>
  <c r="R260" i="28"/>
  <c r="N260" i="28"/>
  <c r="J260" i="28"/>
  <c r="F260" i="28"/>
  <c r="B260" i="28"/>
  <c r="U260" i="28"/>
  <c r="M260" i="28"/>
  <c r="E260" i="28"/>
  <c r="Y260" i="28"/>
  <c r="I260" i="28"/>
  <c r="X260" i="28"/>
  <c r="H260" i="28"/>
  <c r="T260" i="28"/>
  <c r="L260" i="28"/>
  <c r="D260" i="28"/>
  <c r="Q260" i="28"/>
  <c r="P260" i="28"/>
  <c r="W294" i="21"/>
  <c r="S294" i="21"/>
  <c r="O294" i="21"/>
  <c r="K294" i="21"/>
  <c r="G294" i="21"/>
  <c r="C294" i="21"/>
  <c r="V294" i="21"/>
  <c r="R294" i="21"/>
  <c r="N294" i="21"/>
  <c r="J294" i="21"/>
  <c r="F294" i="21"/>
  <c r="B294" i="21"/>
  <c r="U294" i="21"/>
  <c r="M294" i="21"/>
  <c r="E294" i="21"/>
  <c r="Y294" i="21"/>
  <c r="I294" i="21"/>
  <c r="T294" i="21"/>
  <c r="L294" i="21"/>
  <c r="D294" i="21"/>
  <c r="Q294" i="21"/>
  <c r="P294" i="21"/>
  <c r="X294" i="21"/>
  <c r="H294" i="21"/>
  <c r="V134" i="25"/>
  <c r="R134" i="25"/>
  <c r="N134" i="25"/>
  <c r="J134" i="25"/>
  <c r="F134" i="25"/>
  <c r="B134" i="25"/>
  <c r="Y134" i="25"/>
  <c r="U134" i="25"/>
  <c r="Q134" i="25"/>
  <c r="M134" i="25"/>
  <c r="I134" i="25"/>
  <c r="E134" i="25"/>
  <c r="X134" i="25"/>
  <c r="P134" i="25"/>
  <c r="H134" i="25"/>
  <c r="W134" i="25"/>
  <c r="O134" i="25"/>
  <c r="G134" i="25"/>
  <c r="L134" i="25"/>
  <c r="K134" i="25"/>
  <c r="T134" i="25"/>
  <c r="S134" i="25"/>
  <c r="C134" i="25"/>
  <c r="D134" i="25"/>
  <c r="Y36" i="21"/>
  <c r="U36" i="21"/>
  <c r="Q36" i="21"/>
  <c r="M36" i="21"/>
  <c r="I36" i="21"/>
  <c r="E36" i="21"/>
  <c r="X36" i="21"/>
  <c r="T36" i="21"/>
  <c r="P36" i="21"/>
  <c r="L36" i="21"/>
  <c r="H36" i="21"/>
  <c r="D36" i="21"/>
  <c r="S36" i="21"/>
  <c r="K36" i="21"/>
  <c r="C36" i="21"/>
  <c r="R36" i="21"/>
  <c r="J36" i="21"/>
  <c r="B36" i="21"/>
  <c r="W36" i="21"/>
  <c r="G36" i="21"/>
  <c r="V36" i="21"/>
  <c r="F36" i="21"/>
  <c r="O36" i="21"/>
  <c r="N36" i="21"/>
  <c r="V132" i="19"/>
  <c r="R132" i="19"/>
  <c r="N132" i="19"/>
  <c r="J132" i="19"/>
  <c r="F132" i="19"/>
  <c r="B132" i="19"/>
  <c r="X132" i="19"/>
  <c r="S132" i="19"/>
  <c r="M132" i="19"/>
  <c r="H132" i="19"/>
  <c r="C132" i="19"/>
  <c r="U132" i="19"/>
  <c r="P132" i="19"/>
  <c r="K132" i="19"/>
  <c r="E132" i="19"/>
  <c r="Q132" i="19"/>
  <c r="G132" i="19"/>
  <c r="W132" i="19"/>
  <c r="L132" i="19"/>
  <c r="I132" i="19"/>
  <c r="Y132" i="19"/>
  <c r="D132" i="19"/>
  <c r="T132" i="19"/>
  <c r="O132" i="19"/>
  <c r="W259" i="21"/>
  <c r="S259" i="21"/>
  <c r="O259" i="21"/>
  <c r="K259" i="21"/>
  <c r="G259" i="21"/>
  <c r="C259" i="21"/>
  <c r="V259" i="21"/>
  <c r="R259" i="21"/>
  <c r="N259" i="21"/>
  <c r="J259" i="21"/>
  <c r="F259" i="21"/>
  <c r="B259" i="21"/>
  <c r="U259" i="21"/>
  <c r="M259" i="21"/>
  <c r="E259" i="21"/>
  <c r="Q259" i="21"/>
  <c r="T259" i="21"/>
  <c r="L259" i="21"/>
  <c r="D259" i="21"/>
  <c r="Y259" i="21"/>
  <c r="I259" i="21"/>
  <c r="P259" i="21"/>
  <c r="H259" i="21"/>
  <c r="X259" i="21"/>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X164" i="28"/>
  <c r="T164" i="28"/>
  <c r="V164" i="28"/>
  <c r="Q164" i="28"/>
  <c r="M164" i="28"/>
  <c r="I164" i="28"/>
  <c r="E164" i="28"/>
  <c r="Y164" i="28"/>
  <c r="S164" i="28"/>
  <c r="O164" i="28"/>
  <c r="K164" i="28"/>
  <c r="G164" i="28"/>
  <c r="C164" i="28"/>
  <c r="U164" i="28"/>
  <c r="L164" i="28"/>
  <c r="D164" i="28"/>
  <c r="R164" i="28"/>
  <c r="J164" i="28"/>
  <c r="B164" i="28"/>
  <c r="P164" i="28"/>
  <c r="H164" i="28"/>
  <c r="N164" i="28"/>
  <c r="F164" i="28"/>
  <c r="W164" i="28"/>
  <c r="W195" i="28"/>
  <c r="S195" i="28"/>
  <c r="O195" i="28"/>
  <c r="K195" i="28"/>
  <c r="G195" i="28"/>
  <c r="C195" i="28"/>
  <c r="Y195" i="28"/>
  <c r="T195" i="28"/>
  <c r="N195" i="28"/>
  <c r="I195" i="28"/>
  <c r="D195" i="28"/>
  <c r="U195" i="28"/>
  <c r="M195" i="28"/>
  <c r="F195" i="28"/>
  <c r="R195" i="28"/>
  <c r="L195" i="28"/>
  <c r="E195" i="28"/>
  <c r="X195" i="28"/>
  <c r="J195" i="28"/>
  <c r="V195" i="28"/>
  <c r="H195" i="28"/>
  <c r="Q195" i="28"/>
  <c r="P195" i="28"/>
  <c r="B195" i="28"/>
  <c r="W396" i="21"/>
  <c r="S396" i="21"/>
  <c r="O396" i="21"/>
  <c r="K396" i="21"/>
  <c r="G396" i="21"/>
  <c r="C396" i="21"/>
  <c r="V396" i="21"/>
  <c r="R396" i="21"/>
  <c r="N396" i="21"/>
  <c r="J396" i="21"/>
  <c r="F396" i="21"/>
  <c r="B396" i="21"/>
  <c r="U396" i="21"/>
  <c r="M396" i="21"/>
  <c r="E396" i="21"/>
  <c r="Y396" i="21"/>
  <c r="I396" i="21"/>
  <c r="X396" i="21"/>
  <c r="H396" i="21"/>
  <c r="T396" i="21"/>
  <c r="L396" i="21"/>
  <c r="D396" i="21"/>
  <c r="Q396" i="21"/>
  <c r="P396" i="21"/>
  <c r="Y130" i="21"/>
  <c r="U130" i="21"/>
  <c r="Q130" i="21"/>
  <c r="M130" i="21"/>
  <c r="I130" i="21"/>
  <c r="E130" i="21"/>
  <c r="X130" i="21"/>
  <c r="T130" i="21"/>
  <c r="P130" i="21"/>
  <c r="L130" i="21"/>
  <c r="H130" i="21"/>
  <c r="D130" i="21"/>
  <c r="S130" i="21"/>
  <c r="K130" i="21"/>
  <c r="C130" i="21"/>
  <c r="R130" i="21"/>
  <c r="J130" i="21"/>
  <c r="B130" i="21"/>
  <c r="W130" i="21"/>
  <c r="G130" i="21"/>
  <c r="V130" i="21"/>
  <c r="F130" i="21"/>
  <c r="O130" i="21"/>
  <c r="N130" i="21"/>
  <c r="X35" i="19"/>
  <c r="T35" i="19"/>
  <c r="P35" i="19"/>
  <c r="L35" i="19"/>
  <c r="H35" i="19"/>
  <c r="D35" i="19"/>
  <c r="V35" i="19"/>
  <c r="R35" i="19"/>
  <c r="N35" i="19"/>
  <c r="J35" i="19"/>
  <c r="F35" i="19"/>
  <c r="B35" i="19"/>
  <c r="Y35" i="19"/>
  <c r="Q35" i="19"/>
  <c r="I35" i="19"/>
  <c r="W35" i="19"/>
  <c r="G35" i="19"/>
  <c r="U35" i="19"/>
  <c r="M35" i="19"/>
  <c r="E35" i="19"/>
  <c r="S35" i="19"/>
  <c r="K35" i="19"/>
  <c r="C35" i="19"/>
  <c r="O35" i="19"/>
  <c r="X68" i="19"/>
  <c r="T68" i="19"/>
  <c r="P68" i="19"/>
  <c r="L68" i="19"/>
  <c r="H68" i="19"/>
  <c r="D68" i="19"/>
  <c r="V68" i="19"/>
  <c r="R68" i="19"/>
  <c r="N68" i="19"/>
  <c r="J68" i="19"/>
  <c r="F68" i="19"/>
  <c r="B68" i="19"/>
  <c r="Y68" i="19"/>
  <c r="Q68" i="19"/>
  <c r="I68" i="19"/>
  <c r="W68" i="19"/>
  <c r="O68" i="19"/>
  <c r="G68" i="19"/>
  <c r="U68" i="19"/>
  <c r="M68" i="19"/>
  <c r="E68" i="19"/>
  <c r="S68" i="19"/>
  <c r="K68" i="19"/>
  <c r="C68" i="19"/>
  <c r="W225" i="21"/>
  <c r="S225" i="21"/>
  <c r="O225" i="21"/>
  <c r="K225" i="21"/>
  <c r="G225" i="21"/>
  <c r="C225" i="21"/>
  <c r="V225" i="21"/>
  <c r="R225" i="21"/>
  <c r="N225" i="21"/>
  <c r="J225" i="21"/>
  <c r="F225" i="21"/>
  <c r="B225" i="21"/>
  <c r="U225" i="21"/>
  <c r="M225" i="21"/>
  <c r="E225" i="21"/>
  <c r="Q225" i="21"/>
  <c r="T225" i="21"/>
  <c r="L225" i="21"/>
  <c r="D225" i="21"/>
  <c r="Y225" i="21"/>
  <c r="I225" i="21"/>
  <c r="P225" i="21"/>
  <c r="X225" i="21"/>
  <c r="H225" i="21"/>
  <c r="V397" i="28"/>
  <c r="R397" i="28"/>
  <c r="N397" i="28"/>
  <c r="J397" i="28"/>
  <c r="F397" i="28"/>
  <c r="B397" i="28"/>
  <c r="Y397" i="28"/>
  <c r="T397" i="28"/>
  <c r="O397" i="28"/>
  <c r="I397" i="28"/>
  <c r="D397" i="28"/>
  <c r="X397" i="28"/>
  <c r="S397" i="28"/>
  <c r="M397" i="28"/>
  <c r="H397" i="28"/>
  <c r="C397" i="28"/>
  <c r="Q397" i="28"/>
  <c r="G397" i="28"/>
  <c r="L397" i="28"/>
  <c r="K397" i="28"/>
  <c r="P397" i="28"/>
  <c r="E397" i="28"/>
  <c r="W397" i="28"/>
  <c r="U397" i="28"/>
  <c r="W68" i="28"/>
  <c r="S68" i="28"/>
  <c r="O68" i="28"/>
  <c r="K68" i="28"/>
  <c r="G68" i="28"/>
  <c r="C68" i="28"/>
  <c r="V68" i="28"/>
  <c r="R68" i="28"/>
  <c r="N68" i="28"/>
  <c r="J68" i="28"/>
  <c r="F68" i="28"/>
  <c r="B68" i="28"/>
  <c r="Y68" i="28"/>
  <c r="Q68" i="28"/>
  <c r="I68" i="28"/>
  <c r="X68" i="28"/>
  <c r="P68" i="28"/>
  <c r="H68" i="28"/>
  <c r="M68" i="28"/>
  <c r="E68" i="28"/>
  <c r="T68" i="28"/>
  <c r="L68" i="28"/>
  <c r="U68" i="28"/>
  <c r="D68" i="28"/>
  <c r="Y132" i="28"/>
  <c r="U132" i="28"/>
  <c r="Q132" i="28"/>
  <c r="M132" i="28"/>
  <c r="I132" i="28"/>
  <c r="E132" i="28"/>
  <c r="X132" i="28"/>
  <c r="T132" i="28"/>
  <c r="P132" i="28"/>
  <c r="L132" i="28"/>
  <c r="H132" i="28"/>
  <c r="D132" i="28"/>
  <c r="S132" i="28"/>
  <c r="K132" i="28"/>
  <c r="C132" i="28"/>
  <c r="R132" i="28"/>
  <c r="J132" i="28"/>
  <c r="B132" i="28"/>
  <c r="W132" i="28"/>
  <c r="G132" i="28"/>
  <c r="V132" i="28"/>
  <c r="F132" i="28"/>
  <c r="O132" i="28"/>
  <c r="N132" i="28"/>
  <c r="W328" i="21"/>
  <c r="S328" i="21"/>
  <c r="O328" i="21"/>
  <c r="K328" i="21"/>
  <c r="G328" i="21"/>
  <c r="C328" i="21"/>
  <c r="V328" i="21"/>
  <c r="R328" i="21"/>
  <c r="N328" i="21"/>
  <c r="J328" i="21"/>
  <c r="F328" i="21"/>
  <c r="B328" i="21"/>
  <c r="U328" i="21"/>
  <c r="M328" i="21"/>
  <c r="E328" i="21"/>
  <c r="Q328" i="21"/>
  <c r="X328" i="21"/>
  <c r="H328" i="21"/>
  <c r="T328" i="21"/>
  <c r="L328" i="21"/>
  <c r="D328" i="21"/>
  <c r="Y328" i="21"/>
  <c r="I328" i="21"/>
  <c r="P328" i="21"/>
  <c r="A295" i="21"/>
  <c r="A363" i="21"/>
  <c r="A397" i="21"/>
  <c r="A329" i="21"/>
  <c r="A227" i="28"/>
  <c r="A398" i="28"/>
  <c r="A296" i="28"/>
  <c r="A165" i="28"/>
  <c r="A69" i="28"/>
  <c r="A101" i="28"/>
  <c r="A261" i="28"/>
  <c r="A196" i="28"/>
  <c r="A37" i="28"/>
  <c r="A330" i="28"/>
  <c r="A364" i="28"/>
  <c r="A133" i="28"/>
  <c r="A260" i="21"/>
  <c r="A226" i="21"/>
  <c r="A194" i="21"/>
  <c r="A102" i="19"/>
  <c r="A69" i="19"/>
  <c r="A35" i="25"/>
  <c r="A99" i="21"/>
  <c r="A68" i="25"/>
  <c r="A101" i="25"/>
  <c r="A37" i="21"/>
  <c r="A36" i="19"/>
  <c r="A163" i="21"/>
  <c r="A67" i="21"/>
  <c r="A135" i="25"/>
  <c r="A131" i="21"/>
  <c r="A133" i="19"/>
  <c r="Y131" i="21" l="1"/>
  <c r="U131" i="21"/>
  <c r="Q131" i="21"/>
  <c r="M131" i="21"/>
  <c r="I131" i="21"/>
  <c r="E131" i="21"/>
  <c r="X131" i="21"/>
  <c r="T131" i="21"/>
  <c r="P131" i="21"/>
  <c r="L131" i="21"/>
  <c r="H131" i="21"/>
  <c r="D131" i="21"/>
  <c r="S131" i="21"/>
  <c r="K131" i="21"/>
  <c r="C131" i="21"/>
  <c r="R131" i="21"/>
  <c r="J131" i="21"/>
  <c r="B131" i="21"/>
  <c r="O131" i="21"/>
  <c r="N131" i="21"/>
  <c r="G131" i="21"/>
  <c r="W131" i="21"/>
  <c r="V131" i="21"/>
  <c r="F131" i="21"/>
  <c r="X36" i="19"/>
  <c r="T36" i="19"/>
  <c r="P36" i="19"/>
  <c r="L36" i="19"/>
  <c r="H36" i="19"/>
  <c r="D36" i="19"/>
  <c r="V36" i="19"/>
  <c r="R36" i="19"/>
  <c r="N36" i="19"/>
  <c r="J36" i="19"/>
  <c r="F36" i="19"/>
  <c r="B36" i="19"/>
  <c r="Y36" i="19"/>
  <c r="Q36" i="19"/>
  <c r="I36" i="19"/>
  <c r="O36" i="19"/>
  <c r="U36" i="19"/>
  <c r="M36" i="19"/>
  <c r="E36" i="19"/>
  <c r="S36" i="19"/>
  <c r="K36" i="19"/>
  <c r="C36" i="19"/>
  <c r="W36" i="19"/>
  <c r="G36" i="19"/>
  <c r="Y99" i="21"/>
  <c r="U99" i="21"/>
  <c r="Q99" i="21"/>
  <c r="M99" i="21"/>
  <c r="I99" i="21"/>
  <c r="E99" i="21"/>
  <c r="X99" i="21"/>
  <c r="T99" i="21"/>
  <c r="P99" i="21"/>
  <c r="L99" i="21"/>
  <c r="H99" i="21"/>
  <c r="D99" i="21"/>
  <c r="S99" i="21"/>
  <c r="K99" i="21"/>
  <c r="C99" i="21"/>
  <c r="R99" i="21"/>
  <c r="J99" i="21"/>
  <c r="B99" i="21"/>
  <c r="O99" i="21"/>
  <c r="N99" i="21"/>
  <c r="W99" i="21"/>
  <c r="F99" i="21"/>
  <c r="V99" i="21"/>
  <c r="G99" i="21"/>
  <c r="V194" i="21"/>
  <c r="R194" i="21"/>
  <c r="N194" i="21"/>
  <c r="J194" i="21"/>
  <c r="F194" i="21"/>
  <c r="B194" i="21"/>
  <c r="Y194" i="21"/>
  <c r="U194" i="21"/>
  <c r="Q194" i="21"/>
  <c r="M194" i="21"/>
  <c r="I194" i="21"/>
  <c r="E194" i="21"/>
  <c r="X194" i="21"/>
  <c r="P194" i="21"/>
  <c r="H194" i="21"/>
  <c r="T194" i="21"/>
  <c r="L194" i="21"/>
  <c r="D194" i="21"/>
  <c r="W194" i="21"/>
  <c r="G194" i="21"/>
  <c r="O194" i="21"/>
  <c r="S194" i="21"/>
  <c r="K194" i="21"/>
  <c r="C194" i="21"/>
  <c r="W364" i="28"/>
  <c r="S364" i="28"/>
  <c r="O364" i="28"/>
  <c r="K364" i="28"/>
  <c r="G364" i="28"/>
  <c r="C364" i="28"/>
  <c r="V364" i="28"/>
  <c r="R364" i="28"/>
  <c r="N364" i="28"/>
  <c r="J364" i="28"/>
  <c r="F364" i="28"/>
  <c r="B364" i="28"/>
  <c r="U364" i="28"/>
  <c r="M364" i="28"/>
  <c r="E364" i="28"/>
  <c r="Q364" i="28"/>
  <c r="X364" i="28"/>
  <c r="P364" i="28"/>
  <c r="T364" i="28"/>
  <c r="L364" i="28"/>
  <c r="D364" i="28"/>
  <c r="Y364" i="28"/>
  <c r="I364" i="28"/>
  <c r="H364" i="28"/>
  <c r="W261" i="28"/>
  <c r="S261" i="28"/>
  <c r="O261" i="28"/>
  <c r="K261" i="28"/>
  <c r="G261" i="28"/>
  <c r="C261" i="28"/>
  <c r="V261" i="28"/>
  <c r="R261" i="28"/>
  <c r="N261" i="28"/>
  <c r="J261" i="28"/>
  <c r="F261" i="28"/>
  <c r="B261" i="28"/>
  <c r="U261" i="28"/>
  <c r="M261" i="28"/>
  <c r="E261" i="28"/>
  <c r="Q261" i="28"/>
  <c r="P261" i="28"/>
  <c r="T261" i="28"/>
  <c r="L261" i="28"/>
  <c r="D261" i="28"/>
  <c r="Y261" i="28"/>
  <c r="I261" i="28"/>
  <c r="X261" i="28"/>
  <c r="H261" i="28"/>
  <c r="W296" i="28"/>
  <c r="S296" i="28"/>
  <c r="O296" i="28"/>
  <c r="K296" i="28"/>
  <c r="G296" i="28"/>
  <c r="C296" i="28"/>
  <c r="V296" i="28"/>
  <c r="R296" i="28"/>
  <c r="N296" i="28"/>
  <c r="J296" i="28"/>
  <c r="F296" i="28"/>
  <c r="B296" i="28"/>
  <c r="U296" i="28"/>
  <c r="M296" i="28"/>
  <c r="E296" i="28"/>
  <c r="Y296" i="28"/>
  <c r="I296" i="28"/>
  <c r="P296" i="28"/>
  <c r="T296" i="28"/>
  <c r="L296" i="28"/>
  <c r="D296" i="28"/>
  <c r="Q296" i="28"/>
  <c r="X296" i="28"/>
  <c r="H296" i="28"/>
  <c r="W397" i="21"/>
  <c r="S397" i="21"/>
  <c r="O397" i="21"/>
  <c r="K397" i="21"/>
  <c r="G397" i="21"/>
  <c r="C397" i="21"/>
  <c r="V397" i="21"/>
  <c r="R397" i="21"/>
  <c r="N397" i="21"/>
  <c r="J397" i="21"/>
  <c r="F397" i="21"/>
  <c r="B397" i="21"/>
  <c r="U397" i="21"/>
  <c r="M397" i="21"/>
  <c r="E397" i="21"/>
  <c r="Q397" i="21"/>
  <c r="P397" i="21"/>
  <c r="T397" i="21"/>
  <c r="L397" i="21"/>
  <c r="D397" i="21"/>
  <c r="Y397" i="21"/>
  <c r="I397" i="21"/>
  <c r="X397" i="21"/>
  <c r="H397" i="21"/>
  <c r="V133" i="19"/>
  <c r="R133" i="19"/>
  <c r="N133" i="19"/>
  <c r="J133" i="19"/>
  <c r="F133" i="19"/>
  <c r="B133" i="19"/>
  <c r="U133" i="19"/>
  <c r="P133" i="19"/>
  <c r="K133" i="19"/>
  <c r="E133" i="19"/>
  <c r="X133" i="19"/>
  <c r="S133" i="19"/>
  <c r="M133" i="19"/>
  <c r="H133" i="19"/>
  <c r="C133" i="19"/>
  <c r="Y133" i="19"/>
  <c r="O133" i="19"/>
  <c r="D133" i="19"/>
  <c r="T133" i="19"/>
  <c r="I133" i="19"/>
  <c r="G133" i="19"/>
  <c r="W133" i="19"/>
  <c r="Q133" i="19"/>
  <c r="L133" i="19"/>
  <c r="Y163" i="21"/>
  <c r="U163" i="21"/>
  <c r="Q163" i="21"/>
  <c r="M163" i="21"/>
  <c r="I163" i="21"/>
  <c r="E163" i="21"/>
  <c r="W163" i="21"/>
  <c r="S163" i="21"/>
  <c r="O163" i="21"/>
  <c r="K163" i="21"/>
  <c r="G163" i="21"/>
  <c r="C163" i="21"/>
  <c r="T163" i="21"/>
  <c r="L163" i="21"/>
  <c r="D163" i="21"/>
  <c r="R163" i="21"/>
  <c r="J163" i="21"/>
  <c r="B163" i="21"/>
  <c r="P163" i="21"/>
  <c r="X163" i="21"/>
  <c r="H163" i="21"/>
  <c r="N163" i="21"/>
  <c r="V163" i="21"/>
  <c r="F163" i="21"/>
  <c r="V68" i="25"/>
  <c r="R68" i="25"/>
  <c r="N68" i="25"/>
  <c r="J68" i="25"/>
  <c r="F68" i="25"/>
  <c r="B68" i="25"/>
  <c r="Y68" i="25"/>
  <c r="U68" i="25"/>
  <c r="Q68" i="25"/>
  <c r="M68" i="25"/>
  <c r="I68" i="25"/>
  <c r="E68" i="25"/>
  <c r="X68" i="25"/>
  <c r="P68" i="25"/>
  <c r="H68" i="25"/>
  <c r="W68" i="25"/>
  <c r="O68" i="25"/>
  <c r="G68" i="25"/>
  <c r="L68" i="25"/>
  <c r="K68" i="25"/>
  <c r="D68" i="25"/>
  <c r="C68" i="25"/>
  <c r="S68" i="25"/>
  <c r="T68" i="25"/>
  <c r="V102" i="19"/>
  <c r="R102" i="19"/>
  <c r="N102" i="19"/>
  <c r="J102" i="19"/>
  <c r="F102" i="19"/>
  <c r="B102" i="19"/>
  <c r="X102" i="19"/>
  <c r="T102" i="19"/>
  <c r="P102" i="19"/>
  <c r="L102" i="19"/>
  <c r="H102" i="19"/>
  <c r="D102" i="19"/>
  <c r="Y102" i="19"/>
  <c r="Q102" i="19"/>
  <c r="I102" i="19"/>
  <c r="U102" i="19"/>
  <c r="M102" i="19"/>
  <c r="E102" i="19"/>
  <c r="S102" i="19"/>
  <c r="C102" i="19"/>
  <c r="O102" i="19"/>
  <c r="K102" i="19"/>
  <c r="W102" i="19"/>
  <c r="G102" i="19"/>
  <c r="Y133" i="28"/>
  <c r="U133" i="28"/>
  <c r="Q133" i="28"/>
  <c r="M133" i="28"/>
  <c r="I133" i="28"/>
  <c r="E133" i="28"/>
  <c r="X133" i="28"/>
  <c r="T133" i="28"/>
  <c r="P133" i="28"/>
  <c r="L133" i="28"/>
  <c r="H133" i="28"/>
  <c r="D133" i="28"/>
  <c r="S133" i="28"/>
  <c r="K133" i="28"/>
  <c r="C133" i="28"/>
  <c r="R133" i="28"/>
  <c r="J133" i="28"/>
  <c r="B133" i="28"/>
  <c r="O133" i="28"/>
  <c r="N133" i="28"/>
  <c r="W133" i="28"/>
  <c r="V133" i="28"/>
  <c r="G133" i="28"/>
  <c r="F133" i="28"/>
  <c r="W196" i="28"/>
  <c r="S196" i="28"/>
  <c r="O196" i="28"/>
  <c r="K196" i="28"/>
  <c r="G196" i="28"/>
  <c r="C196" i="28"/>
  <c r="V196" i="28"/>
  <c r="Q196" i="28"/>
  <c r="L196" i="28"/>
  <c r="F196" i="28"/>
  <c r="Y196" i="28"/>
  <c r="R196" i="28"/>
  <c r="J196" i="28"/>
  <c r="D196" i="28"/>
  <c r="X196" i="28"/>
  <c r="P196" i="28"/>
  <c r="I196" i="28"/>
  <c r="B196" i="28"/>
  <c r="N196" i="28"/>
  <c r="M196" i="28"/>
  <c r="U196" i="28"/>
  <c r="T196" i="28"/>
  <c r="H196" i="28"/>
  <c r="E196" i="28"/>
  <c r="X165" i="28"/>
  <c r="T165" i="28"/>
  <c r="P165" i="28"/>
  <c r="L165" i="28"/>
  <c r="H165" i="28"/>
  <c r="D165" i="28"/>
  <c r="Y165" i="28"/>
  <c r="S165" i="28"/>
  <c r="N165" i="28"/>
  <c r="I165" i="28"/>
  <c r="C165" i="28"/>
  <c r="V165" i="28"/>
  <c r="Q165" i="28"/>
  <c r="K165" i="28"/>
  <c r="F165" i="28"/>
  <c r="R165" i="28"/>
  <c r="G165" i="28"/>
  <c r="O165" i="28"/>
  <c r="E165" i="28"/>
  <c r="M165" i="28"/>
  <c r="W165" i="28"/>
  <c r="B165" i="28"/>
  <c r="U165" i="28"/>
  <c r="J165" i="28"/>
  <c r="W329" i="21"/>
  <c r="S329" i="21"/>
  <c r="O329" i="21"/>
  <c r="K329" i="21"/>
  <c r="G329" i="21"/>
  <c r="C329" i="21"/>
  <c r="V329" i="21"/>
  <c r="R329" i="21"/>
  <c r="N329" i="21"/>
  <c r="J329" i="21"/>
  <c r="F329" i="21"/>
  <c r="B329" i="21"/>
  <c r="U329" i="21"/>
  <c r="M329" i="21"/>
  <c r="E329" i="21"/>
  <c r="Y329" i="21"/>
  <c r="I329" i="21"/>
  <c r="P329" i="21"/>
  <c r="T329" i="21"/>
  <c r="L329" i="21"/>
  <c r="D329" i="21"/>
  <c r="Q329" i="21"/>
  <c r="X329" i="21"/>
  <c r="H329" i="21"/>
  <c r="V135" i="25"/>
  <c r="R135" i="25"/>
  <c r="N135" i="25"/>
  <c r="J135" i="25"/>
  <c r="F135" i="25"/>
  <c r="B135" i="25"/>
  <c r="Y135" i="25"/>
  <c r="U135" i="25"/>
  <c r="Q135" i="25"/>
  <c r="M135" i="25"/>
  <c r="I135" i="25"/>
  <c r="E135" i="25"/>
  <c r="X135" i="25"/>
  <c r="P135" i="25"/>
  <c r="H135" i="25"/>
  <c r="W135" i="25"/>
  <c r="O135" i="25"/>
  <c r="G135" i="25"/>
  <c r="T135" i="25"/>
  <c r="D135" i="25"/>
  <c r="S135" i="25"/>
  <c r="C135" i="25"/>
  <c r="L135" i="25"/>
  <c r="K135"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26" i="21"/>
  <c r="S226" i="21"/>
  <c r="O226" i="21"/>
  <c r="K226" i="21"/>
  <c r="G226" i="21"/>
  <c r="C226" i="21"/>
  <c r="V226" i="21"/>
  <c r="R226" i="21"/>
  <c r="N226" i="21"/>
  <c r="J226" i="21"/>
  <c r="F226" i="21"/>
  <c r="B226" i="21"/>
  <c r="U226" i="21"/>
  <c r="M226" i="21"/>
  <c r="E226" i="21"/>
  <c r="T226" i="21"/>
  <c r="L226" i="21"/>
  <c r="D226" i="21"/>
  <c r="Y226" i="21"/>
  <c r="Q226" i="21"/>
  <c r="I226" i="21"/>
  <c r="X226" i="21"/>
  <c r="H226" i="21"/>
  <c r="P226" i="21"/>
  <c r="W330" i="28"/>
  <c r="S330" i="28"/>
  <c r="O330" i="28"/>
  <c r="K330" i="28"/>
  <c r="G330" i="28"/>
  <c r="C330" i="28"/>
  <c r="V330" i="28"/>
  <c r="R330" i="28"/>
  <c r="N330" i="28"/>
  <c r="J330" i="28"/>
  <c r="F330" i="28"/>
  <c r="B330" i="28"/>
  <c r="U330" i="28"/>
  <c r="M330" i="28"/>
  <c r="E330" i="28"/>
  <c r="Y330" i="28"/>
  <c r="I330" i="28"/>
  <c r="X330" i="28"/>
  <c r="H330" i="28"/>
  <c r="T330" i="28"/>
  <c r="L330" i="28"/>
  <c r="D330" i="28"/>
  <c r="Q330" i="28"/>
  <c r="P330"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V398" i="28"/>
  <c r="R398" i="28"/>
  <c r="N398" i="28"/>
  <c r="J398" i="28"/>
  <c r="F398" i="28"/>
  <c r="B398" i="28"/>
  <c r="W398" i="28"/>
  <c r="Q398" i="28"/>
  <c r="L398" i="28"/>
  <c r="G398" i="28"/>
  <c r="U398" i="28"/>
  <c r="P398" i="28"/>
  <c r="K398" i="28"/>
  <c r="E398" i="28"/>
  <c r="Y398" i="28"/>
  <c r="O398" i="28"/>
  <c r="D398" i="28"/>
  <c r="I398" i="28"/>
  <c r="H398" i="28"/>
  <c r="X398" i="28"/>
  <c r="M398" i="28"/>
  <c r="C398" i="28"/>
  <c r="T398" i="28"/>
  <c r="S398" i="28"/>
  <c r="W363" i="21"/>
  <c r="S363" i="21"/>
  <c r="O363" i="21"/>
  <c r="K363" i="21"/>
  <c r="G363" i="21"/>
  <c r="C363" i="21"/>
  <c r="V363" i="21"/>
  <c r="R363" i="21"/>
  <c r="N363" i="21"/>
  <c r="J363" i="21"/>
  <c r="F363" i="21"/>
  <c r="B363" i="21"/>
  <c r="U363" i="21"/>
  <c r="M363" i="21"/>
  <c r="E363" i="21"/>
  <c r="Q363" i="21"/>
  <c r="X363" i="21"/>
  <c r="H363" i="21"/>
  <c r="T363" i="21"/>
  <c r="L363" i="21"/>
  <c r="D363" i="21"/>
  <c r="Y363" i="21"/>
  <c r="I363" i="21"/>
  <c r="P363" i="21"/>
  <c r="Y67" i="21"/>
  <c r="U67" i="21"/>
  <c r="Q67" i="21"/>
  <c r="M67" i="21"/>
  <c r="I67" i="21"/>
  <c r="E67" i="21"/>
  <c r="X67" i="21"/>
  <c r="T67" i="21"/>
  <c r="P67" i="21"/>
  <c r="L67" i="21"/>
  <c r="H67" i="21"/>
  <c r="D67" i="21"/>
  <c r="S67" i="21"/>
  <c r="K67" i="21"/>
  <c r="C67" i="21"/>
  <c r="R67" i="21"/>
  <c r="J67" i="21"/>
  <c r="B67" i="21"/>
  <c r="O67" i="21"/>
  <c r="N67" i="21"/>
  <c r="G67" i="21"/>
  <c r="W67" i="21"/>
  <c r="V67" i="21"/>
  <c r="F67" i="21"/>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X69" i="19"/>
  <c r="T69" i="19"/>
  <c r="P69" i="19"/>
  <c r="L69" i="19"/>
  <c r="H69" i="19"/>
  <c r="D69" i="19"/>
  <c r="V69" i="19"/>
  <c r="R69" i="19"/>
  <c r="N69" i="19"/>
  <c r="J69" i="19"/>
  <c r="F69" i="19"/>
  <c r="B69" i="19"/>
  <c r="Y69" i="19"/>
  <c r="Q69" i="19"/>
  <c r="I69" i="19"/>
  <c r="W69" i="19"/>
  <c r="O69" i="19"/>
  <c r="G69" i="19"/>
  <c r="U69" i="19"/>
  <c r="M69" i="19"/>
  <c r="E69" i="19"/>
  <c r="S69" i="19"/>
  <c r="K69" i="19"/>
  <c r="C69" i="19"/>
  <c r="W260" i="21"/>
  <c r="S260" i="21"/>
  <c r="O260" i="21"/>
  <c r="K260" i="21"/>
  <c r="G260" i="21"/>
  <c r="C260" i="21"/>
  <c r="V260" i="21"/>
  <c r="R260" i="21"/>
  <c r="N260" i="21"/>
  <c r="J260" i="21"/>
  <c r="F260" i="21"/>
  <c r="B260" i="21"/>
  <c r="U260" i="21"/>
  <c r="M260" i="21"/>
  <c r="E260" i="21"/>
  <c r="Y260" i="21"/>
  <c r="I260" i="21"/>
  <c r="T260" i="21"/>
  <c r="L260" i="21"/>
  <c r="D260" i="21"/>
  <c r="Q260" i="21"/>
  <c r="H260" i="21"/>
  <c r="X260" i="21"/>
  <c r="P260" i="21"/>
  <c r="W37" i="28"/>
  <c r="S37" i="28"/>
  <c r="O37" i="28"/>
  <c r="K37" i="28"/>
  <c r="G37" i="28"/>
  <c r="C37" i="28"/>
  <c r="V37" i="28"/>
  <c r="R37" i="28"/>
  <c r="N37" i="28"/>
  <c r="J37" i="28"/>
  <c r="F37" i="28"/>
  <c r="B37" i="28"/>
  <c r="Y37" i="28"/>
  <c r="Q37" i="28"/>
  <c r="I37" i="28"/>
  <c r="X37" i="28"/>
  <c r="P37" i="28"/>
  <c r="H37" i="28"/>
  <c r="U37" i="28"/>
  <c r="E37" i="28"/>
  <c r="T37" i="28"/>
  <c r="D37" i="28"/>
  <c r="M37" i="28"/>
  <c r="L37" i="28"/>
  <c r="W69" i="28"/>
  <c r="S69" i="28"/>
  <c r="O69" i="28"/>
  <c r="K69" i="28"/>
  <c r="G69" i="28"/>
  <c r="C69" i="28"/>
  <c r="V69" i="28"/>
  <c r="R69" i="28"/>
  <c r="N69" i="28"/>
  <c r="J69" i="28"/>
  <c r="F69" i="28"/>
  <c r="B69" i="28"/>
  <c r="Y69" i="28"/>
  <c r="Q69" i="28"/>
  <c r="I69" i="28"/>
  <c r="X69" i="28"/>
  <c r="P69" i="28"/>
  <c r="H69" i="28"/>
  <c r="U69" i="28"/>
  <c r="E69" i="28"/>
  <c r="M69" i="28"/>
  <c r="T69" i="28"/>
  <c r="D69" i="28"/>
  <c r="L69"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W295" i="21"/>
  <c r="S295" i="21"/>
  <c r="O295" i="21"/>
  <c r="K295" i="21"/>
  <c r="G295" i="21"/>
  <c r="C295" i="21"/>
  <c r="V295" i="21"/>
  <c r="R295" i="21"/>
  <c r="N295" i="21"/>
  <c r="J295" i="21"/>
  <c r="F295" i="21"/>
  <c r="B295" i="21"/>
  <c r="U295" i="21"/>
  <c r="M295" i="21"/>
  <c r="E295" i="21"/>
  <c r="Y295" i="21"/>
  <c r="T295" i="21"/>
  <c r="L295" i="21"/>
  <c r="D295" i="21"/>
  <c r="Q295" i="21"/>
  <c r="I295" i="21"/>
  <c r="X295" i="21"/>
  <c r="P295" i="21"/>
  <c r="H295" i="21"/>
  <c r="A330" i="21"/>
  <c r="A331" i="21" s="1"/>
  <c r="A398" i="21"/>
  <c r="A364" i="21"/>
  <c r="A365" i="21" s="1"/>
  <c r="A296" i="21"/>
  <c r="A331" i="28"/>
  <c r="A166" i="28"/>
  <c r="A365" i="28"/>
  <c r="A197" i="28"/>
  <c r="A262" i="28"/>
  <c r="A102" i="28"/>
  <c r="A399" i="28"/>
  <c r="A228" i="28"/>
  <c r="A134" i="28"/>
  <c r="A38" i="28"/>
  <c r="A70" i="28"/>
  <c r="A297" i="28"/>
  <c r="A227" i="21"/>
  <c r="A261" i="21"/>
  <c r="A195" i="21"/>
  <c r="A103" i="19"/>
  <c r="A70" i="19"/>
  <c r="A37" i="19"/>
  <c r="A38" i="21"/>
  <c r="A134" i="19"/>
  <c r="A100" i="21"/>
  <c r="A69" i="25"/>
  <c r="A36" i="25"/>
  <c r="A132" i="21"/>
  <c r="A102" i="25"/>
  <c r="A136" i="25"/>
  <c r="A68" i="21"/>
  <c r="A164" i="21"/>
  <c r="V102" i="25" l="1"/>
  <c r="R102" i="25"/>
  <c r="N102" i="25"/>
  <c r="J102" i="25"/>
  <c r="F102" i="25"/>
  <c r="B102" i="25"/>
  <c r="Y102" i="25"/>
  <c r="U102" i="25"/>
  <c r="Q102" i="25"/>
  <c r="M102" i="25"/>
  <c r="I102" i="25"/>
  <c r="E102" i="25"/>
  <c r="X102" i="25"/>
  <c r="P102" i="25"/>
  <c r="H102" i="25"/>
  <c r="W102" i="25"/>
  <c r="O102" i="25"/>
  <c r="G102" i="25"/>
  <c r="L102" i="25"/>
  <c r="K102" i="25"/>
  <c r="D102" i="25"/>
  <c r="C102" i="25"/>
  <c r="S102" i="25"/>
  <c r="T102"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X70" i="19"/>
  <c r="T70" i="19"/>
  <c r="P70" i="19"/>
  <c r="L70" i="19"/>
  <c r="H70" i="19"/>
  <c r="D70" i="19"/>
  <c r="V70" i="19"/>
  <c r="R70" i="19"/>
  <c r="N70" i="19"/>
  <c r="J70" i="19"/>
  <c r="F70" i="19"/>
  <c r="B70" i="19"/>
  <c r="Y70" i="19"/>
  <c r="Q70" i="19"/>
  <c r="I70" i="19"/>
  <c r="W70" i="19"/>
  <c r="O70" i="19"/>
  <c r="G70" i="19"/>
  <c r="U70" i="19"/>
  <c r="M70" i="19"/>
  <c r="E70" i="19"/>
  <c r="S70" i="19"/>
  <c r="K70" i="19"/>
  <c r="C70" i="19"/>
  <c r="W227" i="21"/>
  <c r="S227" i="21"/>
  <c r="O227" i="21"/>
  <c r="K227" i="21"/>
  <c r="G227" i="21"/>
  <c r="C227" i="21"/>
  <c r="V227" i="21"/>
  <c r="R227" i="21"/>
  <c r="N227" i="21"/>
  <c r="J227" i="21"/>
  <c r="F227" i="21"/>
  <c r="B227" i="21"/>
  <c r="U227" i="21"/>
  <c r="M227" i="21"/>
  <c r="E227" i="21"/>
  <c r="I227" i="21"/>
  <c r="T227" i="21"/>
  <c r="L227" i="21"/>
  <c r="D227" i="21"/>
  <c r="Y227" i="21"/>
  <c r="Q227" i="21"/>
  <c r="X227" i="21"/>
  <c r="P227" i="21"/>
  <c r="H227" i="21"/>
  <c r="Y134" i="28"/>
  <c r="U134" i="28"/>
  <c r="Q134" i="28"/>
  <c r="M134" i="28"/>
  <c r="I134" i="28"/>
  <c r="E134" i="28"/>
  <c r="X134" i="28"/>
  <c r="T134" i="28"/>
  <c r="P134" i="28"/>
  <c r="L134" i="28"/>
  <c r="H134" i="28"/>
  <c r="D134" i="28"/>
  <c r="S134" i="28"/>
  <c r="K134" i="28"/>
  <c r="C134" i="28"/>
  <c r="R134" i="28"/>
  <c r="J134" i="28"/>
  <c r="B134" i="28"/>
  <c r="W134" i="28"/>
  <c r="G134" i="28"/>
  <c r="V134" i="28"/>
  <c r="F134" i="28"/>
  <c r="O134" i="28"/>
  <c r="N134" i="28"/>
  <c r="W262" i="28"/>
  <c r="S262" i="28"/>
  <c r="O262" i="28"/>
  <c r="K262" i="28"/>
  <c r="G262" i="28"/>
  <c r="C262" i="28"/>
  <c r="V262" i="28"/>
  <c r="R262" i="28"/>
  <c r="N262" i="28"/>
  <c r="J262" i="28"/>
  <c r="F262" i="28"/>
  <c r="B262" i="28"/>
  <c r="U262" i="28"/>
  <c r="M262" i="28"/>
  <c r="E262" i="28"/>
  <c r="Y262" i="28"/>
  <c r="I262" i="28"/>
  <c r="P262" i="28"/>
  <c r="T262" i="28"/>
  <c r="L262" i="28"/>
  <c r="D262" i="28"/>
  <c r="Q262" i="28"/>
  <c r="X262" i="28"/>
  <c r="H262" i="28"/>
  <c r="W331" i="28"/>
  <c r="S331" i="28"/>
  <c r="O331" i="28"/>
  <c r="K331" i="28"/>
  <c r="G331" i="28"/>
  <c r="C331" i="28"/>
  <c r="V331" i="28"/>
  <c r="R331" i="28"/>
  <c r="N331" i="28"/>
  <c r="J331" i="28"/>
  <c r="F331" i="28"/>
  <c r="B331" i="28"/>
  <c r="U331" i="28"/>
  <c r="M331" i="28"/>
  <c r="E331" i="28"/>
  <c r="Q331" i="28"/>
  <c r="X331" i="28"/>
  <c r="H331" i="28"/>
  <c r="T331" i="28"/>
  <c r="L331" i="28"/>
  <c r="D331" i="28"/>
  <c r="Y331" i="28"/>
  <c r="I331" i="28"/>
  <c r="P331" i="28"/>
  <c r="W331" i="21"/>
  <c r="S331" i="21"/>
  <c r="O331" i="21"/>
  <c r="K331" i="21"/>
  <c r="G331" i="21"/>
  <c r="C331" i="21"/>
  <c r="V331" i="21"/>
  <c r="R331" i="21"/>
  <c r="N331" i="21"/>
  <c r="J331" i="21"/>
  <c r="F331" i="21"/>
  <c r="B331" i="21"/>
  <c r="U331" i="21"/>
  <c r="M331" i="21"/>
  <c r="E331" i="21"/>
  <c r="Q331" i="21"/>
  <c r="X331" i="21"/>
  <c r="H331" i="21"/>
  <c r="T331" i="21"/>
  <c r="L331" i="21"/>
  <c r="D331" i="21"/>
  <c r="Y331" i="21"/>
  <c r="I331" i="21"/>
  <c r="P331" i="21"/>
  <c r="Y68" i="21"/>
  <c r="U68" i="21"/>
  <c r="Q68" i="21"/>
  <c r="M68" i="21"/>
  <c r="I68" i="21"/>
  <c r="E68" i="21"/>
  <c r="X68" i="21"/>
  <c r="T68" i="21"/>
  <c r="P68" i="21"/>
  <c r="L68" i="21"/>
  <c r="H68" i="21"/>
  <c r="D68" i="21"/>
  <c r="S68" i="21"/>
  <c r="K68" i="21"/>
  <c r="C68" i="21"/>
  <c r="R68" i="21"/>
  <c r="J68" i="21"/>
  <c r="B68" i="21"/>
  <c r="W68" i="21"/>
  <c r="G68" i="21"/>
  <c r="V68" i="21"/>
  <c r="F68" i="21"/>
  <c r="O68" i="21"/>
  <c r="N68"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195" i="21"/>
  <c r="R195" i="21"/>
  <c r="N195" i="21"/>
  <c r="J195" i="21"/>
  <c r="F195" i="21"/>
  <c r="B195" i="21"/>
  <c r="Y195" i="21"/>
  <c r="U195" i="21"/>
  <c r="Q195" i="21"/>
  <c r="M195" i="21"/>
  <c r="I195" i="21"/>
  <c r="E195" i="21"/>
  <c r="X195" i="21"/>
  <c r="P195" i="21"/>
  <c r="H195" i="21"/>
  <c r="T195" i="21"/>
  <c r="L195" i="21"/>
  <c r="D195" i="21"/>
  <c r="O195" i="21"/>
  <c r="W195" i="21"/>
  <c r="G195" i="21"/>
  <c r="S195" i="21"/>
  <c r="K195" i="21"/>
  <c r="C195" i="21"/>
  <c r="W70" i="28"/>
  <c r="S70" i="28"/>
  <c r="O70" i="28"/>
  <c r="K70" i="28"/>
  <c r="G70" i="28"/>
  <c r="C70" i="28"/>
  <c r="V70" i="28"/>
  <c r="R70" i="28"/>
  <c r="N70" i="28"/>
  <c r="J70" i="28"/>
  <c r="F70" i="28"/>
  <c r="B70" i="28"/>
  <c r="Y70" i="28"/>
  <c r="Q70" i="28"/>
  <c r="I70" i="28"/>
  <c r="X70" i="28"/>
  <c r="P70" i="28"/>
  <c r="H70" i="28"/>
  <c r="M70" i="28"/>
  <c r="U70" i="28"/>
  <c r="D70" i="28"/>
  <c r="L70" i="28"/>
  <c r="E70" i="28"/>
  <c r="T70" i="28"/>
  <c r="V399" i="28"/>
  <c r="R399" i="28"/>
  <c r="N399" i="28"/>
  <c r="J399" i="28"/>
  <c r="F399" i="28"/>
  <c r="B399" i="28"/>
  <c r="Y399" i="28"/>
  <c r="T399" i="28"/>
  <c r="O399" i="28"/>
  <c r="I399" i="28"/>
  <c r="D399" i="28"/>
  <c r="X399" i="28"/>
  <c r="S399" i="28"/>
  <c r="M399" i="28"/>
  <c r="H399" i="28"/>
  <c r="C399" i="28"/>
  <c r="W399" i="28"/>
  <c r="L399" i="28"/>
  <c r="G399" i="28"/>
  <c r="E399" i="28"/>
  <c r="U399" i="28"/>
  <c r="K399" i="28"/>
  <c r="Q399" i="28"/>
  <c r="P399" i="28"/>
  <c r="W365" i="28"/>
  <c r="S365" i="28"/>
  <c r="O365" i="28"/>
  <c r="K365" i="28"/>
  <c r="G365" i="28"/>
  <c r="C365" i="28"/>
  <c r="V365" i="28"/>
  <c r="R365" i="28"/>
  <c r="N365" i="28"/>
  <c r="J365" i="28"/>
  <c r="F365" i="28"/>
  <c r="B365" i="28"/>
  <c r="U365" i="28"/>
  <c r="M365" i="28"/>
  <c r="E365" i="28"/>
  <c r="Y365" i="28"/>
  <c r="I365" i="28"/>
  <c r="P365" i="28"/>
  <c r="T365" i="28"/>
  <c r="L365" i="28"/>
  <c r="D365" i="28"/>
  <c r="Q365" i="28"/>
  <c r="X365" i="28"/>
  <c r="H365" i="28"/>
  <c r="W365" i="21"/>
  <c r="S365" i="21"/>
  <c r="O365" i="21"/>
  <c r="K365" i="21"/>
  <c r="G365" i="21"/>
  <c r="C365" i="21"/>
  <c r="V365" i="21"/>
  <c r="R365" i="21"/>
  <c r="N365" i="21"/>
  <c r="J365" i="21"/>
  <c r="F365" i="21"/>
  <c r="B365" i="21"/>
  <c r="U365" i="21"/>
  <c r="M365" i="21"/>
  <c r="E365" i="21"/>
  <c r="H365" i="21"/>
  <c r="T365" i="21"/>
  <c r="L365" i="21"/>
  <c r="D365" i="21"/>
  <c r="Y365" i="21"/>
  <c r="Q365" i="21"/>
  <c r="I365" i="21"/>
  <c r="X365" i="21"/>
  <c r="P365" i="21"/>
  <c r="W398" i="21"/>
  <c r="S398" i="21"/>
  <c r="O398" i="21"/>
  <c r="K398" i="21"/>
  <c r="G398" i="21"/>
  <c r="C398" i="21"/>
  <c r="V398" i="21"/>
  <c r="R398" i="21"/>
  <c r="N398" i="21"/>
  <c r="J398" i="21"/>
  <c r="F398" i="21"/>
  <c r="B398" i="21"/>
  <c r="U398" i="21"/>
  <c r="M398" i="21"/>
  <c r="E398" i="21"/>
  <c r="Y398" i="21"/>
  <c r="I398" i="21"/>
  <c r="X398" i="21"/>
  <c r="H398" i="21"/>
  <c r="T398" i="21"/>
  <c r="L398" i="21"/>
  <c r="D398" i="21"/>
  <c r="Q398" i="21"/>
  <c r="P398" i="21"/>
  <c r="Y164" i="21"/>
  <c r="U164" i="21"/>
  <c r="Q164" i="21"/>
  <c r="M164" i="21"/>
  <c r="I164" i="21"/>
  <c r="E164" i="21"/>
  <c r="W164" i="21"/>
  <c r="S164" i="21"/>
  <c r="O164" i="21"/>
  <c r="K164" i="21"/>
  <c r="G164" i="21"/>
  <c r="C164" i="21"/>
  <c r="T164" i="21"/>
  <c r="L164" i="21"/>
  <c r="D164" i="21"/>
  <c r="R164" i="21"/>
  <c r="J164" i="21"/>
  <c r="B164" i="21"/>
  <c r="X164" i="21"/>
  <c r="H164" i="21"/>
  <c r="P164" i="21"/>
  <c r="V164" i="21"/>
  <c r="F164" i="21"/>
  <c r="N164" i="21"/>
  <c r="Y132" i="21"/>
  <c r="U132" i="21"/>
  <c r="Q132" i="21"/>
  <c r="M132" i="21"/>
  <c r="I132" i="21"/>
  <c r="E132" i="21"/>
  <c r="X132" i="21"/>
  <c r="T132" i="21"/>
  <c r="P132" i="21"/>
  <c r="L132" i="21"/>
  <c r="H132" i="21"/>
  <c r="D132" i="21"/>
  <c r="S132" i="21"/>
  <c r="K132" i="21"/>
  <c r="C132" i="21"/>
  <c r="R132" i="21"/>
  <c r="J132" i="21"/>
  <c r="B132" i="21"/>
  <c r="W132" i="21"/>
  <c r="G132" i="21"/>
  <c r="V132" i="21"/>
  <c r="F132" i="21"/>
  <c r="O132" i="21"/>
  <c r="N132" i="21"/>
  <c r="W134" i="19"/>
  <c r="S134" i="19"/>
  <c r="O134" i="19"/>
  <c r="K134" i="19"/>
  <c r="G134" i="19"/>
  <c r="V134" i="19"/>
  <c r="R134" i="19"/>
  <c r="N134" i="19"/>
  <c r="J134" i="19"/>
  <c r="F134" i="19"/>
  <c r="B134" i="19"/>
  <c r="Y134" i="19"/>
  <c r="Q134" i="19"/>
  <c r="I134" i="19"/>
  <c r="C134" i="19"/>
  <c r="U134" i="19"/>
  <c r="M134" i="19"/>
  <c r="E134" i="19"/>
  <c r="P134" i="19"/>
  <c r="X134" i="19"/>
  <c r="H134" i="19"/>
  <c r="D134" i="19"/>
  <c r="T134" i="19"/>
  <c r="L134" i="19"/>
  <c r="V103" i="19"/>
  <c r="R103" i="19"/>
  <c r="N103" i="19"/>
  <c r="J103" i="19"/>
  <c r="F103" i="19"/>
  <c r="B103" i="19"/>
  <c r="X103" i="19"/>
  <c r="T103" i="19"/>
  <c r="P103" i="19"/>
  <c r="L103" i="19"/>
  <c r="H103" i="19"/>
  <c r="D103" i="19"/>
  <c r="Y103" i="19"/>
  <c r="Q103" i="19"/>
  <c r="I103" i="19"/>
  <c r="U103" i="19"/>
  <c r="M103" i="19"/>
  <c r="E103" i="19"/>
  <c r="K103" i="19"/>
  <c r="W103" i="19"/>
  <c r="G103" i="19"/>
  <c r="S103" i="19"/>
  <c r="C103" i="19"/>
  <c r="O103" i="19"/>
  <c r="W297" i="28"/>
  <c r="S297" i="28"/>
  <c r="O297" i="28"/>
  <c r="K297" i="28"/>
  <c r="G297" i="28"/>
  <c r="C297" i="28"/>
  <c r="V297" i="28"/>
  <c r="R297" i="28"/>
  <c r="N297" i="28"/>
  <c r="J297" i="28"/>
  <c r="F297" i="28"/>
  <c r="B297" i="28"/>
  <c r="U297" i="28"/>
  <c r="M297" i="28"/>
  <c r="E297" i="28"/>
  <c r="Q297" i="28"/>
  <c r="X297" i="28"/>
  <c r="H297" i="28"/>
  <c r="T297" i="28"/>
  <c r="L297" i="28"/>
  <c r="D297" i="28"/>
  <c r="Y297" i="28"/>
  <c r="I297" i="28"/>
  <c r="P297" i="28"/>
  <c r="W228" i="28"/>
  <c r="S228" i="28"/>
  <c r="O228" i="28"/>
  <c r="K228" i="28"/>
  <c r="G228" i="28"/>
  <c r="C228" i="28"/>
  <c r="V228" i="28"/>
  <c r="R228" i="28"/>
  <c r="N228" i="28"/>
  <c r="J228" i="28"/>
  <c r="F228" i="28"/>
  <c r="B228" i="28"/>
  <c r="U228" i="28"/>
  <c r="M228" i="28"/>
  <c r="E228" i="28"/>
  <c r="Q228" i="28"/>
  <c r="P228" i="28"/>
  <c r="T228" i="28"/>
  <c r="L228" i="28"/>
  <c r="D228" i="28"/>
  <c r="Y228" i="28"/>
  <c r="I228" i="28"/>
  <c r="X228" i="28"/>
  <c r="H228" i="28"/>
  <c r="W197" i="28"/>
  <c r="S197" i="28"/>
  <c r="O197" i="28"/>
  <c r="K197" i="28"/>
  <c r="G197" i="28"/>
  <c r="C197" i="28"/>
  <c r="Y197" i="28"/>
  <c r="T197" i="28"/>
  <c r="N197" i="28"/>
  <c r="I197" i="28"/>
  <c r="D197" i="28"/>
  <c r="V197" i="28"/>
  <c r="P197" i="28"/>
  <c r="H197" i="28"/>
  <c r="U197" i="28"/>
  <c r="M197" i="28"/>
  <c r="F197" i="28"/>
  <c r="R197" i="28"/>
  <c r="E197" i="28"/>
  <c r="Q197" i="28"/>
  <c r="B197" i="28"/>
  <c r="X197" i="28"/>
  <c r="L197" i="28"/>
  <c r="J197" i="28"/>
  <c r="W296" i="21"/>
  <c r="S296" i="21"/>
  <c r="O296" i="21"/>
  <c r="K296" i="21"/>
  <c r="G296" i="21"/>
  <c r="C296" i="21"/>
  <c r="V296" i="21"/>
  <c r="R296" i="21"/>
  <c r="N296" i="21"/>
  <c r="J296" i="21"/>
  <c r="F296" i="21"/>
  <c r="B296" i="21"/>
  <c r="U296" i="21"/>
  <c r="M296" i="21"/>
  <c r="E296" i="21"/>
  <c r="Q296" i="21"/>
  <c r="T296" i="21"/>
  <c r="L296" i="21"/>
  <c r="D296" i="21"/>
  <c r="Y296" i="21"/>
  <c r="I296" i="21"/>
  <c r="X296" i="21"/>
  <c r="P296" i="21"/>
  <c r="H296" i="21"/>
  <c r="W364" i="21"/>
  <c r="S364" i="21"/>
  <c r="O364" i="21"/>
  <c r="K364" i="21"/>
  <c r="G364" i="21"/>
  <c r="C364" i="21"/>
  <c r="V364" i="21"/>
  <c r="R364" i="21"/>
  <c r="N364" i="21"/>
  <c r="J364" i="21"/>
  <c r="F364" i="21"/>
  <c r="B364" i="21"/>
  <c r="U364" i="21"/>
  <c r="M364" i="21"/>
  <c r="E364" i="21"/>
  <c r="Q364" i="21"/>
  <c r="T364" i="21"/>
  <c r="L364" i="21"/>
  <c r="D364" i="21"/>
  <c r="Y364" i="21"/>
  <c r="I364" i="21"/>
  <c r="X364" i="21"/>
  <c r="P364" i="21"/>
  <c r="H364" i="21"/>
  <c r="V136" i="25"/>
  <c r="R136" i="25"/>
  <c r="N136" i="25"/>
  <c r="J136" i="25"/>
  <c r="F136" i="25"/>
  <c r="B136" i="25"/>
  <c r="Y136" i="25"/>
  <c r="U136" i="25"/>
  <c r="Q136" i="25"/>
  <c r="M136" i="25"/>
  <c r="I136" i="25"/>
  <c r="E136" i="25"/>
  <c r="X136" i="25"/>
  <c r="P136" i="25"/>
  <c r="H136" i="25"/>
  <c r="W136" i="25"/>
  <c r="O136" i="25"/>
  <c r="G136" i="25"/>
  <c r="L136" i="25"/>
  <c r="K136" i="25"/>
  <c r="D136" i="25"/>
  <c r="C136" i="25"/>
  <c r="T136" i="25"/>
  <c r="S136" i="25"/>
  <c r="V69" i="25"/>
  <c r="R69" i="25"/>
  <c r="N69" i="25"/>
  <c r="J69" i="25"/>
  <c r="F69" i="25"/>
  <c r="B69" i="25"/>
  <c r="Y69" i="25"/>
  <c r="U69" i="25"/>
  <c r="Q69" i="25"/>
  <c r="M69" i="25"/>
  <c r="I69" i="25"/>
  <c r="E69" i="25"/>
  <c r="X69" i="25"/>
  <c r="P69" i="25"/>
  <c r="H69" i="25"/>
  <c r="W69" i="25"/>
  <c r="O69" i="25"/>
  <c r="G69" i="25"/>
  <c r="T69" i="25"/>
  <c r="D69" i="25"/>
  <c r="S69" i="25"/>
  <c r="C69" i="25"/>
  <c r="L69" i="25"/>
  <c r="K69" i="25"/>
  <c r="X37" i="19"/>
  <c r="T37" i="19"/>
  <c r="P37" i="19"/>
  <c r="L37" i="19"/>
  <c r="H37" i="19"/>
  <c r="D37" i="19"/>
  <c r="V37" i="19"/>
  <c r="R37" i="19"/>
  <c r="N37" i="19"/>
  <c r="J37" i="19"/>
  <c r="F37" i="19"/>
  <c r="B37" i="19"/>
  <c r="Y37" i="19"/>
  <c r="Q37" i="19"/>
  <c r="I37" i="19"/>
  <c r="O37" i="19"/>
  <c r="U37" i="19"/>
  <c r="M37" i="19"/>
  <c r="E37" i="19"/>
  <c r="S37" i="19"/>
  <c r="K37" i="19"/>
  <c r="C37" i="19"/>
  <c r="W37" i="19"/>
  <c r="G37" i="19"/>
  <c r="W261" i="21"/>
  <c r="S261" i="21"/>
  <c r="O261" i="21"/>
  <c r="K261" i="21"/>
  <c r="G261" i="21"/>
  <c r="C261" i="21"/>
  <c r="V261" i="21"/>
  <c r="R261" i="21"/>
  <c r="N261" i="21"/>
  <c r="J261" i="21"/>
  <c r="F261" i="21"/>
  <c r="B261" i="21"/>
  <c r="U261" i="21"/>
  <c r="M261" i="21"/>
  <c r="E261" i="21"/>
  <c r="Q261" i="21"/>
  <c r="T261" i="21"/>
  <c r="L261" i="21"/>
  <c r="D261" i="21"/>
  <c r="Y261" i="21"/>
  <c r="I261" i="21"/>
  <c r="P261" i="21"/>
  <c r="X261" i="21"/>
  <c r="H261" i="21"/>
  <c r="W38" i="28"/>
  <c r="S38" i="28"/>
  <c r="O38" i="28"/>
  <c r="K38" i="28"/>
  <c r="G38" i="28"/>
  <c r="C38" i="28"/>
  <c r="V38" i="28"/>
  <c r="R38" i="28"/>
  <c r="N38" i="28"/>
  <c r="J38" i="28"/>
  <c r="F38" i="28"/>
  <c r="B38" i="28"/>
  <c r="Y38" i="28"/>
  <c r="Q38" i="28"/>
  <c r="I38" i="28"/>
  <c r="X38" i="28"/>
  <c r="P38" i="28"/>
  <c r="H38" i="28"/>
  <c r="M38" i="28"/>
  <c r="E38" i="28"/>
  <c r="T38" i="28"/>
  <c r="L38" i="28"/>
  <c r="U38" i="28"/>
  <c r="D38"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66" i="28"/>
  <c r="T166" i="28"/>
  <c r="P166" i="28"/>
  <c r="L166" i="28"/>
  <c r="H166" i="28"/>
  <c r="D166" i="28"/>
  <c r="V166" i="28"/>
  <c r="Q166" i="28"/>
  <c r="K166" i="28"/>
  <c r="F166" i="28"/>
  <c r="Y166" i="28"/>
  <c r="S166" i="28"/>
  <c r="N166" i="28"/>
  <c r="I166" i="28"/>
  <c r="C166" i="28"/>
  <c r="O166" i="28"/>
  <c r="E166" i="28"/>
  <c r="W166" i="28"/>
  <c r="M166" i="28"/>
  <c r="B166" i="28"/>
  <c r="J166" i="28"/>
  <c r="U166" i="28"/>
  <c r="G166" i="28"/>
  <c r="R166" i="28"/>
  <c r="A399" i="21"/>
  <c r="W330" i="21"/>
  <c r="S330" i="21"/>
  <c r="O330" i="21"/>
  <c r="K330" i="21"/>
  <c r="G330" i="21"/>
  <c r="C330" i="21"/>
  <c r="V330" i="21"/>
  <c r="R330" i="21"/>
  <c r="N330" i="21"/>
  <c r="J330" i="21"/>
  <c r="F330" i="21"/>
  <c r="B330" i="21"/>
  <c r="U330" i="21"/>
  <c r="M330" i="21"/>
  <c r="E330" i="21"/>
  <c r="Q330" i="21"/>
  <c r="P330" i="21"/>
  <c r="H330" i="21"/>
  <c r="T330" i="21"/>
  <c r="L330" i="21"/>
  <c r="D330" i="21"/>
  <c r="Y330" i="21"/>
  <c r="I330" i="21"/>
  <c r="X330" i="21"/>
  <c r="A400" i="21"/>
  <c r="A297" i="21"/>
  <c r="A366" i="21"/>
  <c r="A332" i="21"/>
  <c r="A39" i="28"/>
  <c r="A229" i="28"/>
  <c r="A263" i="28"/>
  <c r="A298" i="28"/>
  <c r="A135" i="28"/>
  <c r="A400" i="28"/>
  <c r="A167" i="28"/>
  <c r="A71" i="28"/>
  <c r="A103" i="28"/>
  <c r="A198" i="28"/>
  <c r="A366" i="28"/>
  <c r="A332" i="28"/>
  <c r="A262" i="21"/>
  <c r="A228" i="21"/>
  <c r="A196" i="21"/>
  <c r="A104" i="19"/>
  <c r="A71" i="19"/>
  <c r="A165" i="21"/>
  <c r="A137" i="25"/>
  <c r="A135" i="19"/>
  <c r="A133" i="21"/>
  <c r="A101" i="21"/>
  <c r="A38" i="19"/>
  <c r="A103" i="25"/>
  <c r="A70" i="25"/>
  <c r="A39" i="21"/>
  <c r="A69" i="21"/>
  <c r="A37" i="25"/>
  <c r="Y69" i="21" l="1"/>
  <c r="U69" i="21"/>
  <c r="Q69" i="21"/>
  <c r="M69" i="21"/>
  <c r="I69" i="21"/>
  <c r="E69" i="21"/>
  <c r="X69" i="21"/>
  <c r="T69" i="21"/>
  <c r="P69" i="21"/>
  <c r="L69" i="21"/>
  <c r="H69" i="21"/>
  <c r="D69" i="21"/>
  <c r="S69" i="21"/>
  <c r="K69" i="21"/>
  <c r="C69" i="21"/>
  <c r="R69" i="21"/>
  <c r="J69" i="21"/>
  <c r="B69" i="21"/>
  <c r="O69" i="21"/>
  <c r="N69" i="21"/>
  <c r="W69" i="21"/>
  <c r="V69" i="21"/>
  <c r="G69" i="21"/>
  <c r="F69" i="21"/>
  <c r="X38" i="19"/>
  <c r="T38" i="19"/>
  <c r="P38" i="19"/>
  <c r="L38" i="19"/>
  <c r="H38" i="19"/>
  <c r="D38" i="19"/>
  <c r="V38" i="19"/>
  <c r="R38" i="19"/>
  <c r="N38" i="19"/>
  <c r="J38" i="19"/>
  <c r="F38" i="19"/>
  <c r="B38" i="19"/>
  <c r="Y38" i="19"/>
  <c r="Q38" i="19"/>
  <c r="I38" i="19"/>
  <c r="W38" i="19"/>
  <c r="G38" i="19"/>
  <c r="U38" i="19"/>
  <c r="M38" i="19"/>
  <c r="E38" i="19"/>
  <c r="S38" i="19"/>
  <c r="K38" i="19"/>
  <c r="C38" i="19"/>
  <c r="O38" i="19"/>
  <c r="V137" i="25"/>
  <c r="R137" i="25"/>
  <c r="N137" i="25"/>
  <c r="J137" i="25"/>
  <c r="F137" i="25"/>
  <c r="B137" i="25"/>
  <c r="Y137" i="25"/>
  <c r="U137" i="25"/>
  <c r="Q137" i="25"/>
  <c r="M137" i="25"/>
  <c r="I137" i="25"/>
  <c r="E137" i="25"/>
  <c r="X137" i="25"/>
  <c r="P137" i="25"/>
  <c r="H137" i="25"/>
  <c r="W137" i="25"/>
  <c r="O137" i="25"/>
  <c r="G137" i="25"/>
  <c r="T137" i="25"/>
  <c r="D137" i="25"/>
  <c r="S137" i="25"/>
  <c r="C137" i="25"/>
  <c r="L137" i="25"/>
  <c r="K137" i="25"/>
  <c r="V196" i="21"/>
  <c r="R196" i="21"/>
  <c r="N196" i="21"/>
  <c r="J196" i="21"/>
  <c r="F196" i="21"/>
  <c r="B196" i="21"/>
  <c r="Y196" i="21"/>
  <c r="U196" i="21"/>
  <c r="Q196" i="21"/>
  <c r="M196" i="21"/>
  <c r="I196" i="21"/>
  <c r="E196" i="21"/>
  <c r="X196" i="21"/>
  <c r="P196" i="21"/>
  <c r="H196" i="21"/>
  <c r="T196" i="21"/>
  <c r="L196" i="21"/>
  <c r="D196" i="21"/>
  <c r="W196" i="21"/>
  <c r="G196" i="21"/>
  <c r="O196" i="21"/>
  <c r="C196" i="21"/>
  <c r="S196" i="21"/>
  <c r="K196" i="21"/>
  <c r="W366" i="28"/>
  <c r="S366" i="28"/>
  <c r="O366" i="28"/>
  <c r="K366" i="28"/>
  <c r="G366" i="28"/>
  <c r="C366" i="28"/>
  <c r="V366" i="28"/>
  <c r="R366" i="28"/>
  <c r="N366" i="28"/>
  <c r="J366" i="28"/>
  <c r="F366" i="28"/>
  <c r="B366" i="28"/>
  <c r="U366" i="28"/>
  <c r="M366" i="28"/>
  <c r="E366" i="28"/>
  <c r="Q366" i="28"/>
  <c r="X366" i="28"/>
  <c r="H366" i="28"/>
  <c r="T366" i="28"/>
  <c r="L366" i="28"/>
  <c r="D366" i="28"/>
  <c r="Y366" i="28"/>
  <c r="I366" i="28"/>
  <c r="P366" i="28"/>
  <c r="X167" i="28"/>
  <c r="T167" i="28"/>
  <c r="P167" i="28"/>
  <c r="L167" i="28"/>
  <c r="H167" i="28"/>
  <c r="D167" i="28"/>
  <c r="Y167" i="28"/>
  <c r="S167" i="28"/>
  <c r="N167" i="28"/>
  <c r="I167" i="28"/>
  <c r="C167" i="28"/>
  <c r="V167" i="28"/>
  <c r="Q167" i="28"/>
  <c r="K167" i="28"/>
  <c r="F167" i="28"/>
  <c r="W167" i="28"/>
  <c r="M167" i="28"/>
  <c r="B167" i="28"/>
  <c r="U167" i="28"/>
  <c r="J167" i="28"/>
  <c r="G167" i="28"/>
  <c r="R167" i="28"/>
  <c r="O167" i="28"/>
  <c r="E167" i="28"/>
  <c r="W263" i="28"/>
  <c r="S263" i="28"/>
  <c r="O263" i="28"/>
  <c r="K263" i="28"/>
  <c r="G263" i="28"/>
  <c r="C263" i="28"/>
  <c r="V263" i="28"/>
  <c r="R263" i="28"/>
  <c r="N263" i="28"/>
  <c r="J263" i="28"/>
  <c r="F263" i="28"/>
  <c r="B263" i="28"/>
  <c r="U263" i="28"/>
  <c r="M263" i="28"/>
  <c r="E263" i="28"/>
  <c r="Q263" i="28"/>
  <c r="X263" i="28"/>
  <c r="H263" i="28"/>
  <c r="T263" i="28"/>
  <c r="L263" i="28"/>
  <c r="D263" i="28"/>
  <c r="Y263" i="28"/>
  <c r="I263" i="28"/>
  <c r="P263" i="28"/>
  <c r="W366" i="21"/>
  <c r="S366" i="21"/>
  <c r="O366" i="21"/>
  <c r="K366" i="21"/>
  <c r="G366" i="21"/>
  <c r="C366" i="21"/>
  <c r="V366" i="21"/>
  <c r="R366" i="21"/>
  <c r="N366" i="21"/>
  <c r="J366" i="21"/>
  <c r="F366" i="21"/>
  <c r="B366" i="21"/>
  <c r="U366" i="21"/>
  <c r="M366" i="21"/>
  <c r="E366" i="21"/>
  <c r="Y366" i="21"/>
  <c r="T366" i="21"/>
  <c r="L366" i="21"/>
  <c r="D366" i="21"/>
  <c r="Q366" i="21"/>
  <c r="I366" i="21"/>
  <c r="X366" i="21"/>
  <c r="P366" i="21"/>
  <c r="H366" i="21"/>
  <c r="Y39" i="21"/>
  <c r="U39" i="21"/>
  <c r="Q39" i="21"/>
  <c r="M39" i="21"/>
  <c r="I39" i="21"/>
  <c r="E39" i="21"/>
  <c r="X39" i="21"/>
  <c r="T39" i="21"/>
  <c r="P39" i="21"/>
  <c r="L39" i="21"/>
  <c r="H39" i="21"/>
  <c r="D39" i="21"/>
  <c r="S39" i="21"/>
  <c r="K39" i="21"/>
  <c r="C39" i="21"/>
  <c r="R39" i="21"/>
  <c r="J39" i="21"/>
  <c r="B39" i="21"/>
  <c r="O39" i="21"/>
  <c r="N39" i="21"/>
  <c r="W39" i="21"/>
  <c r="G39" i="21"/>
  <c r="F39" i="21"/>
  <c r="V39" i="21"/>
  <c r="Y101" i="21"/>
  <c r="U101" i="21"/>
  <c r="Q101" i="21"/>
  <c r="M101" i="21"/>
  <c r="I101" i="21"/>
  <c r="E101" i="21"/>
  <c r="X101" i="21"/>
  <c r="T101" i="21"/>
  <c r="P101" i="21"/>
  <c r="L101" i="21"/>
  <c r="H101" i="21"/>
  <c r="D101" i="21"/>
  <c r="S101" i="21"/>
  <c r="K101" i="21"/>
  <c r="C101" i="21"/>
  <c r="R101" i="21"/>
  <c r="J101" i="21"/>
  <c r="B101" i="21"/>
  <c r="O101" i="21"/>
  <c r="N101" i="21"/>
  <c r="G101" i="21"/>
  <c r="V101" i="21"/>
  <c r="F101" i="21"/>
  <c r="W101" i="21"/>
  <c r="Y165" i="21"/>
  <c r="U165" i="21"/>
  <c r="Q165" i="21"/>
  <c r="M165" i="21"/>
  <c r="I165" i="21"/>
  <c r="E165" i="21"/>
  <c r="W165" i="21"/>
  <c r="S165" i="21"/>
  <c r="O165" i="21"/>
  <c r="K165" i="21"/>
  <c r="G165" i="21"/>
  <c r="C165" i="21"/>
  <c r="T165" i="21"/>
  <c r="L165" i="21"/>
  <c r="D165" i="21"/>
  <c r="R165" i="21"/>
  <c r="J165" i="21"/>
  <c r="B165" i="21"/>
  <c r="P165" i="21"/>
  <c r="X165" i="21"/>
  <c r="H165" i="21"/>
  <c r="N165" i="21"/>
  <c r="F165" i="21"/>
  <c r="V165" i="21"/>
  <c r="W228" i="21"/>
  <c r="S228" i="21"/>
  <c r="O228" i="21"/>
  <c r="K228" i="21"/>
  <c r="G228" i="21"/>
  <c r="C228" i="21"/>
  <c r="V228" i="21"/>
  <c r="R228" i="21"/>
  <c r="N228" i="21"/>
  <c r="J228" i="21"/>
  <c r="F228" i="21"/>
  <c r="B228" i="21"/>
  <c r="U228" i="21"/>
  <c r="M228" i="21"/>
  <c r="E228" i="21"/>
  <c r="T228" i="21"/>
  <c r="L228" i="21"/>
  <c r="D228" i="21"/>
  <c r="Y228" i="21"/>
  <c r="Q228" i="21"/>
  <c r="I228" i="21"/>
  <c r="H228" i="21"/>
  <c r="X228" i="21"/>
  <c r="P228" i="21"/>
  <c r="W198" i="28"/>
  <c r="S198" i="28"/>
  <c r="O198" i="28"/>
  <c r="K198" i="28"/>
  <c r="G198" i="28"/>
  <c r="C198" i="28"/>
  <c r="V198" i="28"/>
  <c r="Q198" i="28"/>
  <c r="L198" i="28"/>
  <c r="F198" i="28"/>
  <c r="T198" i="28"/>
  <c r="M198" i="28"/>
  <c r="E198" i="28"/>
  <c r="Y198" i="28"/>
  <c r="R198" i="28"/>
  <c r="J198" i="28"/>
  <c r="D198" i="28"/>
  <c r="X198" i="28"/>
  <c r="I198" i="28"/>
  <c r="U198" i="28"/>
  <c r="H198" i="28"/>
  <c r="B198" i="28"/>
  <c r="P198" i="28"/>
  <c r="N198" i="28"/>
  <c r="V400" i="28"/>
  <c r="R400" i="28"/>
  <c r="N400" i="28"/>
  <c r="J400" i="28"/>
  <c r="F400" i="28"/>
  <c r="B400" i="28"/>
  <c r="W400" i="28"/>
  <c r="Q400" i="28"/>
  <c r="L400" i="28"/>
  <c r="G400" i="28"/>
  <c r="U400" i="28"/>
  <c r="P400" i="28"/>
  <c r="K400" i="28"/>
  <c r="E400" i="28"/>
  <c r="T400" i="28"/>
  <c r="I400" i="28"/>
  <c r="Y400" i="28"/>
  <c r="D400" i="28"/>
  <c r="M400" i="28"/>
  <c r="S400" i="28"/>
  <c r="H400" i="28"/>
  <c r="O400" i="28"/>
  <c r="X400" i="28"/>
  <c r="C400" i="28"/>
  <c r="W229" i="28"/>
  <c r="S229" i="28"/>
  <c r="O229" i="28"/>
  <c r="K229" i="28"/>
  <c r="G229" i="28"/>
  <c r="C229" i="28"/>
  <c r="V229" i="28"/>
  <c r="R229" i="28"/>
  <c r="N229" i="28"/>
  <c r="J229" i="28"/>
  <c r="F229" i="28"/>
  <c r="B229" i="28"/>
  <c r="U229" i="28"/>
  <c r="M229" i="28"/>
  <c r="E229" i="28"/>
  <c r="Y229" i="28"/>
  <c r="I229" i="28"/>
  <c r="X229" i="28"/>
  <c r="H229" i="28"/>
  <c r="T229" i="28"/>
  <c r="L229" i="28"/>
  <c r="D229" i="28"/>
  <c r="Q229" i="28"/>
  <c r="P229" i="28"/>
  <c r="W297" i="21"/>
  <c r="S297" i="21"/>
  <c r="O297" i="21"/>
  <c r="K297" i="21"/>
  <c r="G297" i="21"/>
  <c r="C297" i="21"/>
  <c r="V297" i="21"/>
  <c r="R297" i="21"/>
  <c r="N297" i="21"/>
  <c r="J297" i="21"/>
  <c r="F297" i="21"/>
  <c r="B297" i="21"/>
  <c r="U297" i="21"/>
  <c r="M297" i="21"/>
  <c r="E297" i="21"/>
  <c r="Y297" i="21"/>
  <c r="I297" i="21"/>
  <c r="T297" i="21"/>
  <c r="L297" i="21"/>
  <c r="D297" i="21"/>
  <c r="Q297" i="21"/>
  <c r="H297" i="21"/>
  <c r="P297" i="21"/>
  <c r="X297" i="21"/>
  <c r="V70" i="25"/>
  <c r="R70" i="25"/>
  <c r="N70" i="25"/>
  <c r="J70" i="25"/>
  <c r="F70" i="25"/>
  <c r="B70" i="25"/>
  <c r="Y70" i="25"/>
  <c r="U70" i="25"/>
  <c r="Q70" i="25"/>
  <c r="M70" i="25"/>
  <c r="I70" i="25"/>
  <c r="E70" i="25"/>
  <c r="X70" i="25"/>
  <c r="P70" i="25"/>
  <c r="H70" i="25"/>
  <c r="W70" i="25"/>
  <c r="O70" i="25"/>
  <c r="G70" i="25"/>
  <c r="L70" i="25"/>
  <c r="K70" i="25"/>
  <c r="T70" i="25"/>
  <c r="S70" i="25"/>
  <c r="D70" i="25"/>
  <c r="C70" i="25"/>
  <c r="Y133" i="21"/>
  <c r="U133" i="21"/>
  <c r="Q133" i="21"/>
  <c r="M133" i="21"/>
  <c r="I133" i="21"/>
  <c r="E133" i="21"/>
  <c r="X133" i="21"/>
  <c r="T133" i="21"/>
  <c r="P133" i="21"/>
  <c r="L133" i="21"/>
  <c r="H133" i="21"/>
  <c r="D133" i="21"/>
  <c r="S133" i="21"/>
  <c r="K133" i="21"/>
  <c r="C133" i="21"/>
  <c r="R133" i="21"/>
  <c r="J133" i="21"/>
  <c r="B133" i="21"/>
  <c r="O133" i="21"/>
  <c r="N133" i="21"/>
  <c r="W133" i="21"/>
  <c r="V133" i="21"/>
  <c r="G133" i="21"/>
  <c r="F133" i="21"/>
  <c r="X71" i="19"/>
  <c r="T71" i="19"/>
  <c r="P71" i="19"/>
  <c r="L71" i="19"/>
  <c r="H71" i="19"/>
  <c r="D71" i="19"/>
  <c r="V71" i="19"/>
  <c r="R71" i="19"/>
  <c r="N71" i="19"/>
  <c r="J71" i="19"/>
  <c r="F71" i="19"/>
  <c r="B71" i="19"/>
  <c r="Y71" i="19"/>
  <c r="Q71" i="19"/>
  <c r="I71" i="19"/>
  <c r="W71" i="19"/>
  <c r="O71" i="19"/>
  <c r="G71" i="19"/>
  <c r="U71" i="19"/>
  <c r="M71" i="19"/>
  <c r="E71" i="19"/>
  <c r="S71" i="19"/>
  <c r="K71" i="19"/>
  <c r="C71" i="19"/>
  <c r="W262" i="21"/>
  <c r="S262" i="21"/>
  <c r="O262" i="21"/>
  <c r="K262" i="21"/>
  <c r="G262" i="21"/>
  <c r="C262" i="21"/>
  <c r="V262" i="21"/>
  <c r="R262" i="21"/>
  <c r="N262" i="21"/>
  <c r="J262" i="21"/>
  <c r="F262" i="21"/>
  <c r="B262" i="21"/>
  <c r="U262" i="21"/>
  <c r="M262" i="21"/>
  <c r="E262" i="21"/>
  <c r="Y262" i="21"/>
  <c r="I262" i="21"/>
  <c r="T262" i="21"/>
  <c r="L262" i="21"/>
  <c r="D262" i="21"/>
  <c r="Q262" i="21"/>
  <c r="X262" i="21"/>
  <c r="P262" i="21"/>
  <c r="H262" i="21"/>
  <c r="Y103" i="28"/>
  <c r="U103" i="28"/>
  <c r="X103" i="28"/>
  <c r="T103" i="28"/>
  <c r="S103" i="28"/>
  <c r="O103" i="28"/>
  <c r="K103" i="28"/>
  <c r="G103" i="28"/>
  <c r="C103" i="28"/>
  <c r="R103" i="28"/>
  <c r="N103" i="28"/>
  <c r="J103" i="28"/>
  <c r="F103" i="28"/>
  <c r="B103" i="28"/>
  <c r="Q103" i="28"/>
  <c r="I103" i="28"/>
  <c r="P103" i="28"/>
  <c r="H103" i="28"/>
  <c r="W103" i="28"/>
  <c r="E103" i="28"/>
  <c r="M103" i="28"/>
  <c r="L103" i="28"/>
  <c r="V103" i="28"/>
  <c r="D103" i="28"/>
  <c r="Y135" i="28"/>
  <c r="U135" i="28"/>
  <c r="Q135" i="28"/>
  <c r="M135" i="28"/>
  <c r="I135" i="28"/>
  <c r="E135" i="28"/>
  <c r="X135" i="28"/>
  <c r="T135" i="28"/>
  <c r="P135" i="28"/>
  <c r="L135" i="28"/>
  <c r="H135" i="28"/>
  <c r="D135" i="28"/>
  <c r="S135" i="28"/>
  <c r="K135" i="28"/>
  <c r="C135" i="28"/>
  <c r="R135" i="28"/>
  <c r="J135" i="28"/>
  <c r="B135" i="28"/>
  <c r="O135" i="28"/>
  <c r="N135" i="28"/>
  <c r="G135" i="28"/>
  <c r="F135" i="28"/>
  <c r="W135" i="28"/>
  <c r="V135" i="28"/>
  <c r="W39" i="28"/>
  <c r="S39" i="28"/>
  <c r="O39" i="28"/>
  <c r="K39" i="28"/>
  <c r="G39" i="28"/>
  <c r="C39" i="28"/>
  <c r="V39" i="28"/>
  <c r="R39" i="28"/>
  <c r="N39" i="28"/>
  <c r="J39" i="28"/>
  <c r="F39" i="28"/>
  <c r="B39" i="28"/>
  <c r="Y39" i="28"/>
  <c r="Q39" i="28"/>
  <c r="I39" i="28"/>
  <c r="X39" i="28"/>
  <c r="P39" i="28"/>
  <c r="H39" i="28"/>
  <c r="U39" i="28"/>
  <c r="E39" i="28"/>
  <c r="M39" i="28"/>
  <c r="T39" i="28"/>
  <c r="D39" i="28"/>
  <c r="L39" i="28"/>
  <c r="W400" i="21"/>
  <c r="S400" i="21"/>
  <c r="O400" i="21"/>
  <c r="K400" i="21"/>
  <c r="G400" i="21"/>
  <c r="C400" i="21"/>
  <c r="V400" i="21"/>
  <c r="R400" i="21"/>
  <c r="N400" i="21"/>
  <c r="J400" i="21"/>
  <c r="F400" i="21"/>
  <c r="B400" i="21"/>
  <c r="U400" i="21"/>
  <c r="M400" i="21"/>
  <c r="E400" i="21"/>
  <c r="Q400" i="21"/>
  <c r="X400" i="21"/>
  <c r="H400" i="21"/>
  <c r="T400" i="21"/>
  <c r="L400" i="21"/>
  <c r="D400" i="21"/>
  <c r="Y400" i="21"/>
  <c r="I400" i="21"/>
  <c r="P400" i="21"/>
  <c r="V37" i="25"/>
  <c r="R37" i="25"/>
  <c r="N37" i="25"/>
  <c r="J37" i="25"/>
  <c r="F37" i="25"/>
  <c r="B37" i="25"/>
  <c r="Y37" i="25"/>
  <c r="U37" i="25"/>
  <c r="Q37" i="25"/>
  <c r="M37" i="25"/>
  <c r="I37" i="25"/>
  <c r="E37" i="25"/>
  <c r="X37" i="25"/>
  <c r="P37" i="25"/>
  <c r="H37" i="25"/>
  <c r="W37" i="25"/>
  <c r="O37" i="25"/>
  <c r="G37" i="25"/>
  <c r="T37" i="25"/>
  <c r="D37" i="25"/>
  <c r="S37" i="25"/>
  <c r="C37" i="25"/>
  <c r="L37" i="25"/>
  <c r="K37" i="25"/>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W135" i="19"/>
  <c r="S135" i="19"/>
  <c r="O135" i="19"/>
  <c r="K135" i="19"/>
  <c r="G135" i="19"/>
  <c r="C135" i="19"/>
  <c r="V135" i="19"/>
  <c r="R135" i="19"/>
  <c r="N135" i="19"/>
  <c r="J135" i="19"/>
  <c r="F135" i="19"/>
  <c r="B135" i="19"/>
  <c r="Y135" i="19"/>
  <c r="Q135" i="19"/>
  <c r="I135" i="19"/>
  <c r="U135" i="19"/>
  <c r="M135" i="19"/>
  <c r="E135" i="19"/>
  <c r="X135" i="19"/>
  <c r="H135" i="19"/>
  <c r="P135" i="19"/>
  <c r="L135" i="19"/>
  <c r="D135" i="19"/>
  <c r="T135" i="19"/>
  <c r="V104" i="19"/>
  <c r="R104" i="19"/>
  <c r="N104" i="19"/>
  <c r="J104" i="19"/>
  <c r="F104" i="19"/>
  <c r="B104" i="19"/>
  <c r="X104" i="19"/>
  <c r="T104" i="19"/>
  <c r="P104" i="19"/>
  <c r="L104" i="19"/>
  <c r="H104" i="19"/>
  <c r="D104" i="19"/>
  <c r="Y104" i="19"/>
  <c r="Q104" i="19"/>
  <c r="I104" i="19"/>
  <c r="U104" i="19"/>
  <c r="M104" i="19"/>
  <c r="E104" i="19"/>
  <c r="S104" i="19"/>
  <c r="C104" i="19"/>
  <c r="O104" i="19"/>
  <c r="K104" i="19"/>
  <c r="W104" i="19"/>
  <c r="G104" i="19"/>
  <c r="W332" i="28"/>
  <c r="S332" i="28"/>
  <c r="O332" i="28"/>
  <c r="K332" i="28"/>
  <c r="G332" i="28"/>
  <c r="C332" i="28"/>
  <c r="V332" i="28"/>
  <c r="R332" i="28"/>
  <c r="N332" i="28"/>
  <c r="J332" i="28"/>
  <c r="F332" i="28"/>
  <c r="B332" i="28"/>
  <c r="U332" i="28"/>
  <c r="M332" i="28"/>
  <c r="E332" i="28"/>
  <c r="Y332" i="28"/>
  <c r="I332" i="28"/>
  <c r="P332" i="28"/>
  <c r="T332" i="28"/>
  <c r="L332" i="28"/>
  <c r="D332" i="28"/>
  <c r="Q332" i="28"/>
  <c r="X332" i="28"/>
  <c r="H332" i="28"/>
  <c r="W71" i="28"/>
  <c r="S71" i="28"/>
  <c r="O71" i="28"/>
  <c r="K71" i="28"/>
  <c r="G71" i="28"/>
  <c r="C71" i="28"/>
  <c r="V71" i="28"/>
  <c r="R71" i="28"/>
  <c r="N71" i="28"/>
  <c r="J71" i="28"/>
  <c r="F71" i="28"/>
  <c r="B71" i="28"/>
  <c r="Y71" i="28"/>
  <c r="Q71" i="28"/>
  <c r="I71" i="28"/>
  <c r="X71" i="28"/>
  <c r="P71" i="28"/>
  <c r="H71" i="28"/>
  <c r="U71" i="28"/>
  <c r="E71" i="28"/>
  <c r="L71" i="28"/>
  <c r="T71" i="28"/>
  <c r="D71" i="28"/>
  <c r="M71" i="28"/>
  <c r="W298" i="28"/>
  <c r="S298" i="28"/>
  <c r="O298" i="28"/>
  <c r="K298" i="28"/>
  <c r="G298" i="28"/>
  <c r="C298" i="28"/>
  <c r="V298" i="28"/>
  <c r="R298" i="28"/>
  <c r="N298" i="28"/>
  <c r="J298" i="28"/>
  <c r="F298" i="28"/>
  <c r="B298" i="28"/>
  <c r="U298" i="28"/>
  <c r="M298" i="28"/>
  <c r="E298" i="28"/>
  <c r="Y298" i="28"/>
  <c r="I298" i="28"/>
  <c r="P298" i="28"/>
  <c r="T298" i="28"/>
  <c r="L298" i="28"/>
  <c r="D298" i="28"/>
  <c r="Q298" i="28"/>
  <c r="X298" i="28"/>
  <c r="H298" i="28"/>
  <c r="W332" i="21"/>
  <c r="S332" i="21"/>
  <c r="O332" i="21"/>
  <c r="K332" i="21"/>
  <c r="G332" i="21"/>
  <c r="C332" i="21"/>
  <c r="V332" i="21"/>
  <c r="R332" i="21"/>
  <c r="N332" i="21"/>
  <c r="J332" i="21"/>
  <c r="F332" i="21"/>
  <c r="B332" i="21"/>
  <c r="U332" i="21"/>
  <c r="M332" i="21"/>
  <c r="E332" i="21"/>
  <c r="Y332" i="21"/>
  <c r="I332" i="21"/>
  <c r="P332" i="21"/>
  <c r="T332" i="21"/>
  <c r="L332" i="21"/>
  <c r="D332" i="21"/>
  <c r="Q332" i="21"/>
  <c r="X332" i="21"/>
  <c r="H332" i="21"/>
  <c r="W399" i="21"/>
  <c r="S399" i="21"/>
  <c r="O399" i="21"/>
  <c r="K399" i="21"/>
  <c r="G399" i="21"/>
  <c r="C399" i="21"/>
  <c r="V399" i="21"/>
  <c r="R399" i="21"/>
  <c r="N399" i="21"/>
  <c r="J399" i="21"/>
  <c r="F399" i="21"/>
  <c r="B399" i="21"/>
  <c r="U399" i="21"/>
  <c r="M399" i="21"/>
  <c r="E399" i="21"/>
  <c r="Q399" i="21"/>
  <c r="P399" i="21"/>
  <c r="T399" i="21"/>
  <c r="L399" i="21"/>
  <c r="D399" i="21"/>
  <c r="Y399" i="21"/>
  <c r="I399" i="21"/>
  <c r="X399" i="21"/>
  <c r="H399" i="21"/>
  <c r="A367" i="21"/>
  <c r="A401" i="21"/>
  <c r="A333" i="21"/>
  <c r="A298" i="21"/>
  <c r="A72" i="28"/>
  <c r="A168" i="28"/>
  <c r="A230" i="28"/>
  <c r="A136" i="28"/>
  <c r="A299" i="28"/>
  <c r="A333" i="28"/>
  <c r="A367" i="28"/>
  <c r="A199" i="28"/>
  <c r="A104" i="28"/>
  <c r="A401" i="28"/>
  <c r="A264" i="28"/>
  <c r="A229" i="21"/>
  <c r="A263" i="21"/>
  <c r="A197" i="21"/>
  <c r="A105" i="19"/>
  <c r="A72" i="19"/>
  <c r="A71" i="25"/>
  <c r="A104" i="25"/>
  <c r="A39" i="19"/>
  <c r="A166" i="21"/>
  <c r="A102" i="21"/>
  <c r="A138" i="25"/>
  <c r="A136" i="19"/>
  <c r="A38" i="25"/>
  <c r="A70" i="21"/>
  <c r="A134" i="21"/>
  <c r="Y134" i="21" l="1"/>
  <c r="U134" i="21"/>
  <c r="Q134" i="21"/>
  <c r="M134" i="21"/>
  <c r="I134" i="21"/>
  <c r="E134" i="21"/>
  <c r="X134" i="21"/>
  <c r="T134" i="21"/>
  <c r="P134" i="21"/>
  <c r="L134" i="21"/>
  <c r="H134" i="21"/>
  <c r="D134" i="21"/>
  <c r="S134" i="21"/>
  <c r="K134" i="21"/>
  <c r="C134" i="21"/>
  <c r="R134" i="21"/>
  <c r="J134" i="21"/>
  <c r="B134" i="21"/>
  <c r="W134" i="21"/>
  <c r="G134" i="21"/>
  <c r="V134" i="21"/>
  <c r="F134" i="21"/>
  <c r="O134" i="21"/>
  <c r="N134" i="21"/>
  <c r="X39" i="19"/>
  <c r="T39" i="19"/>
  <c r="P39" i="19"/>
  <c r="L39" i="19"/>
  <c r="H39" i="19"/>
  <c r="D39" i="19"/>
  <c r="V39" i="19"/>
  <c r="R39" i="19"/>
  <c r="N39" i="19"/>
  <c r="J39" i="19"/>
  <c r="F39" i="19"/>
  <c r="B39" i="19"/>
  <c r="Y39" i="19"/>
  <c r="Q39" i="19"/>
  <c r="I39" i="19"/>
  <c r="O39" i="19"/>
  <c r="U39" i="19"/>
  <c r="M39" i="19"/>
  <c r="E39" i="19"/>
  <c r="S39" i="19"/>
  <c r="K39" i="19"/>
  <c r="C39" i="19"/>
  <c r="W39" i="19"/>
  <c r="G39" i="19"/>
  <c r="V105" i="19"/>
  <c r="R105" i="19"/>
  <c r="N105" i="19"/>
  <c r="J105" i="19"/>
  <c r="F105" i="19"/>
  <c r="B105" i="19"/>
  <c r="X105" i="19"/>
  <c r="T105" i="19"/>
  <c r="P105" i="19"/>
  <c r="L105" i="19"/>
  <c r="H105" i="19"/>
  <c r="D105" i="19"/>
  <c r="Y105" i="19"/>
  <c r="Q105" i="19"/>
  <c r="I105" i="19"/>
  <c r="U105" i="19"/>
  <c r="M105" i="19"/>
  <c r="E105" i="19"/>
  <c r="K105" i="19"/>
  <c r="W105" i="19"/>
  <c r="G105" i="19"/>
  <c r="S105" i="19"/>
  <c r="C105" i="19"/>
  <c r="O105" i="19"/>
  <c r="W264" i="28"/>
  <c r="S264" i="28"/>
  <c r="O264" i="28"/>
  <c r="K264" i="28"/>
  <c r="G264" i="28"/>
  <c r="C264" i="28"/>
  <c r="V264" i="28"/>
  <c r="R264" i="28"/>
  <c r="N264" i="28"/>
  <c r="J264" i="28"/>
  <c r="F264" i="28"/>
  <c r="B264" i="28"/>
  <c r="U264" i="28"/>
  <c r="M264" i="28"/>
  <c r="E264" i="28"/>
  <c r="Y264" i="28"/>
  <c r="I264" i="28"/>
  <c r="P264" i="28"/>
  <c r="T264" i="28"/>
  <c r="L264" i="28"/>
  <c r="D264" i="28"/>
  <c r="Q264" i="28"/>
  <c r="X264" i="28"/>
  <c r="H264" i="28"/>
  <c r="W367" i="28"/>
  <c r="S367" i="28"/>
  <c r="O367" i="28"/>
  <c r="K367" i="28"/>
  <c r="G367" i="28"/>
  <c r="C367" i="28"/>
  <c r="V367" i="28"/>
  <c r="R367" i="28"/>
  <c r="N367" i="28"/>
  <c r="J367" i="28"/>
  <c r="F367" i="28"/>
  <c r="B367" i="28"/>
  <c r="U367" i="28"/>
  <c r="M367" i="28"/>
  <c r="E367" i="28"/>
  <c r="Y367" i="28"/>
  <c r="I367" i="28"/>
  <c r="P367" i="28"/>
  <c r="T367" i="28"/>
  <c r="L367" i="28"/>
  <c r="D367" i="28"/>
  <c r="Q367" i="28"/>
  <c r="X367" i="28"/>
  <c r="H367" i="28"/>
  <c r="Y136" i="28"/>
  <c r="U136" i="28"/>
  <c r="Q136" i="28"/>
  <c r="M136" i="28"/>
  <c r="I136" i="28"/>
  <c r="E136" i="28"/>
  <c r="X136" i="28"/>
  <c r="T136" i="28"/>
  <c r="P136" i="28"/>
  <c r="L136" i="28"/>
  <c r="H136" i="28"/>
  <c r="D136" i="28"/>
  <c r="S136" i="28"/>
  <c r="K136" i="28"/>
  <c r="C136" i="28"/>
  <c r="R136" i="28"/>
  <c r="J136" i="28"/>
  <c r="B136" i="28"/>
  <c r="W136" i="28"/>
  <c r="G136" i="28"/>
  <c r="V136" i="28"/>
  <c r="F136" i="28"/>
  <c r="O136" i="28"/>
  <c r="N136" i="28"/>
  <c r="W298" i="21"/>
  <c r="S298" i="21"/>
  <c r="O298" i="21"/>
  <c r="K298" i="21"/>
  <c r="G298" i="21"/>
  <c r="C298" i="21"/>
  <c r="V298" i="21"/>
  <c r="R298" i="21"/>
  <c r="N298" i="21"/>
  <c r="J298" i="21"/>
  <c r="F298" i="21"/>
  <c r="B298" i="21"/>
  <c r="U298" i="21"/>
  <c r="M298" i="21"/>
  <c r="E298" i="21"/>
  <c r="Q298" i="21"/>
  <c r="T298" i="21"/>
  <c r="L298" i="21"/>
  <c r="D298" i="21"/>
  <c r="Y298" i="21"/>
  <c r="I298" i="21"/>
  <c r="P298" i="21"/>
  <c r="H298" i="21"/>
  <c r="X298" i="21"/>
  <c r="Y70" i="21"/>
  <c r="U70" i="21"/>
  <c r="Q70" i="21"/>
  <c r="M70" i="21"/>
  <c r="I70" i="21"/>
  <c r="E70" i="21"/>
  <c r="X70" i="21"/>
  <c r="T70" i="21"/>
  <c r="P70" i="21"/>
  <c r="L70" i="21"/>
  <c r="H70" i="21"/>
  <c r="D70" i="21"/>
  <c r="S70" i="21"/>
  <c r="K70" i="21"/>
  <c r="C70" i="21"/>
  <c r="R70" i="21"/>
  <c r="J70" i="21"/>
  <c r="B70" i="21"/>
  <c r="W70" i="21"/>
  <c r="G70" i="21"/>
  <c r="V70" i="21"/>
  <c r="F70" i="21"/>
  <c r="O70" i="21"/>
  <c r="N70" i="21"/>
  <c r="V138" i="25"/>
  <c r="R138" i="25"/>
  <c r="N138" i="25"/>
  <c r="J138" i="25"/>
  <c r="F138" i="25"/>
  <c r="B138" i="25"/>
  <c r="Y138" i="25"/>
  <c r="U138" i="25"/>
  <c r="Q138" i="25"/>
  <c r="M138" i="25"/>
  <c r="I138" i="25"/>
  <c r="E138" i="25"/>
  <c r="X138" i="25"/>
  <c r="P138" i="25"/>
  <c r="H138" i="25"/>
  <c r="W138" i="25"/>
  <c r="O138" i="25"/>
  <c r="G138" i="25"/>
  <c r="L138" i="25"/>
  <c r="K138" i="25"/>
  <c r="T138" i="25"/>
  <c r="S138" i="25"/>
  <c r="D138" i="25"/>
  <c r="C138" i="25"/>
  <c r="V104" i="25"/>
  <c r="R104" i="25"/>
  <c r="N104" i="25"/>
  <c r="J104" i="25"/>
  <c r="F104" i="25"/>
  <c r="B104" i="25"/>
  <c r="Y104" i="25"/>
  <c r="U104" i="25"/>
  <c r="Q104" i="25"/>
  <c r="M104" i="25"/>
  <c r="I104" i="25"/>
  <c r="E104" i="25"/>
  <c r="X104" i="25"/>
  <c r="P104" i="25"/>
  <c r="H104" i="25"/>
  <c r="W104" i="25"/>
  <c r="O104" i="25"/>
  <c r="G104" i="25"/>
  <c r="L104" i="25"/>
  <c r="K104" i="25"/>
  <c r="T104" i="25"/>
  <c r="S104" i="25"/>
  <c r="D104" i="25"/>
  <c r="C104" i="25"/>
  <c r="V197" i="21"/>
  <c r="R197" i="21"/>
  <c r="N197" i="21"/>
  <c r="J197" i="21"/>
  <c r="F197" i="21"/>
  <c r="B197" i="21"/>
  <c r="Y197" i="21"/>
  <c r="U197" i="21"/>
  <c r="Q197" i="21"/>
  <c r="M197" i="21"/>
  <c r="I197" i="21"/>
  <c r="E197" i="21"/>
  <c r="X197" i="21"/>
  <c r="P197" i="21"/>
  <c r="H197" i="21"/>
  <c r="T197" i="21"/>
  <c r="L197" i="21"/>
  <c r="D197" i="21"/>
  <c r="O197" i="21"/>
  <c r="W197" i="21"/>
  <c r="G197" i="21"/>
  <c r="K197" i="21"/>
  <c r="C197" i="21"/>
  <c r="S197" i="21"/>
  <c r="V401" i="28"/>
  <c r="R401" i="28"/>
  <c r="N401" i="28"/>
  <c r="J401" i="28"/>
  <c r="F401" i="28"/>
  <c r="B401" i="28"/>
  <c r="Y401" i="28"/>
  <c r="T401" i="28"/>
  <c r="O401" i="28"/>
  <c r="I401" i="28"/>
  <c r="D401" i="28"/>
  <c r="X401" i="28"/>
  <c r="S401" i="28"/>
  <c r="M401" i="28"/>
  <c r="H401" i="28"/>
  <c r="C401" i="28"/>
  <c r="Q401" i="28"/>
  <c r="G401" i="28"/>
  <c r="W401" i="28"/>
  <c r="K401" i="28"/>
  <c r="P401" i="28"/>
  <c r="E401" i="28"/>
  <c r="L401" i="28"/>
  <c r="U401" i="28"/>
  <c r="W333" i="28"/>
  <c r="S333" i="28"/>
  <c r="O333" i="28"/>
  <c r="K333" i="28"/>
  <c r="G333" i="28"/>
  <c r="C333" i="28"/>
  <c r="V333" i="28"/>
  <c r="R333" i="28"/>
  <c r="N333" i="28"/>
  <c r="J333" i="28"/>
  <c r="F333" i="28"/>
  <c r="B333" i="28"/>
  <c r="U333" i="28"/>
  <c r="M333" i="28"/>
  <c r="E333" i="28"/>
  <c r="Q333" i="28"/>
  <c r="X333" i="28"/>
  <c r="H333" i="28"/>
  <c r="T333" i="28"/>
  <c r="L333" i="28"/>
  <c r="D333" i="28"/>
  <c r="Y333" i="28"/>
  <c r="I333" i="28"/>
  <c r="P333" i="28"/>
  <c r="W230" i="28"/>
  <c r="S230" i="28"/>
  <c r="O230" i="28"/>
  <c r="K230" i="28"/>
  <c r="G230" i="28"/>
  <c r="C230" i="28"/>
  <c r="V230" i="28"/>
  <c r="R230" i="28"/>
  <c r="N230" i="28"/>
  <c r="J230" i="28"/>
  <c r="F230" i="28"/>
  <c r="B230" i="28"/>
  <c r="U230" i="28"/>
  <c r="M230" i="28"/>
  <c r="E230" i="28"/>
  <c r="Q230" i="28"/>
  <c r="P230" i="28"/>
  <c r="T230" i="28"/>
  <c r="L230" i="28"/>
  <c r="D230" i="28"/>
  <c r="Y230" i="28"/>
  <c r="I230" i="28"/>
  <c r="X230" i="28"/>
  <c r="H230" i="28"/>
  <c r="W333" i="21"/>
  <c r="S333" i="21"/>
  <c r="O333" i="21"/>
  <c r="K333" i="21"/>
  <c r="G333" i="21"/>
  <c r="C333" i="21"/>
  <c r="V333" i="21"/>
  <c r="R333" i="21"/>
  <c r="N333" i="21"/>
  <c r="J333" i="21"/>
  <c r="F333" i="21"/>
  <c r="B333" i="21"/>
  <c r="U333" i="21"/>
  <c r="M333" i="21"/>
  <c r="E333" i="21"/>
  <c r="Q333" i="21"/>
  <c r="P333" i="21"/>
  <c r="H333" i="21"/>
  <c r="T333" i="21"/>
  <c r="L333" i="21"/>
  <c r="D333" i="21"/>
  <c r="Y333" i="21"/>
  <c r="I333" i="21"/>
  <c r="X333" i="21"/>
  <c r="W136" i="19"/>
  <c r="S136" i="19"/>
  <c r="O136" i="19"/>
  <c r="K136" i="19"/>
  <c r="G136" i="19"/>
  <c r="C136" i="19"/>
  <c r="V136" i="19"/>
  <c r="R136" i="19"/>
  <c r="N136" i="19"/>
  <c r="J136" i="19"/>
  <c r="F136" i="19"/>
  <c r="B136" i="19"/>
  <c r="Y136" i="19"/>
  <c r="Q136" i="19"/>
  <c r="I136" i="19"/>
  <c r="U136" i="19"/>
  <c r="M136" i="19"/>
  <c r="E136" i="19"/>
  <c r="P136" i="19"/>
  <c r="X136" i="19"/>
  <c r="H136" i="19"/>
  <c r="T136" i="19"/>
  <c r="L136" i="19"/>
  <c r="D136" i="19"/>
  <c r="Y166" i="21"/>
  <c r="U166" i="21"/>
  <c r="Q166" i="21"/>
  <c r="M166" i="21"/>
  <c r="I166" i="21"/>
  <c r="E166" i="21"/>
  <c r="W166" i="21"/>
  <c r="S166" i="21"/>
  <c r="O166" i="21"/>
  <c r="K166" i="21"/>
  <c r="G166" i="21"/>
  <c r="C166" i="21"/>
  <c r="T166" i="21"/>
  <c r="L166" i="21"/>
  <c r="D166" i="21"/>
  <c r="R166" i="21"/>
  <c r="J166" i="21"/>
  <c r="B166" i="21"/>
  <c r="X166" i="21"/>
  <c r="H166" i="21"/>
  <c r="P166" i="21"/>
  <c r="F166" i="21"/>
  <c r="V166" i="21"/>
  <c r="N166" i="21"/>
  <c r="X72" i="19"/>
  <c r="T72" i="19"/>
  <c r="P72" i="19"/>
  <c r="L72" i="19"/>
  <c r="H72" i="19"/>
  <c r="D72" i="19"/>
  <c r="V72" i="19"/>
  <c r="R72" i="19"/>
  <c r="N72" i="19"/>
  <c r="J72" i="19"/>
  <c r="F72" i="19"/>
  <c r="B72" i="19"/>
  <c r="Y72" i="19"/>
  <c r="Q72" i="19"/>
  <c r="I72" i="19"/>
  <c r="W72" i="19"/>
  <c r="O72" i="19"/>
  <c r="G72" i="19"/>
  <c r="U72" i="19"/>
  <c r="M72" i="19"/>
  <c r="E72" i="19"/>
  <c r="S72" i="19"/>
  <c r="K72" i="19"/>
  <c r="C72" i="19"/>
  <c r="W229" i="21"/>
  <c r="S229" i="21"/>
  <c r="O229" i="21"/>
  <c r="K229" i="21"/>
  <c r="G229" i="21"/>
  <c r="C229" i="21"/>
  <c r="V229" i="21"/>
  <c r="R229" i="21"/>
  <c r="N229" i="21"/>
  <c r="J229" i="21"/>
  <c r="F229" i="21"/>
  <c r="B229" i="21"/>
  <c r="U229" i="21"/>
  <c r="M229" i="21"/>
  <c r="E229" i="21"/>
  <c r="T229" i="21"/>
  <c r="L229" i="21"/>
  <c r="D229" i="21"/>
  <c r="Y229" i="21"/>
  <c r="Q229" i="21"/>
  <c r="I229" i="21"/>
  <c r="P229" i="21"/>
  <c r="H229" i="21"/>
  <c r="X229" i="21"/>
  <c r="W199" i="28"/>
  <c r="S199" i="28"/>
  <c r="O199" i="28"/>
  <c r="K199" i="28"/>
  <c r="G199" i="28"/>
  <c r="C199" i="28"/>
  <c r="Y199" i="28"/>
  <c r="T199" i="28"/>
  <c r="N199" i="28"/>
  <c r="I199" i="28"/>
  <c r="D199" i="28"/>
  <c r="X199" i="28"/>
  <c r="Q199" i="28"/>
  <c r="J199" i="28"/>
  <c r="B199" i="28"/>
  <c r="V199" i="28"/>
  <c r="P199" i="28"/>
  <c r="H199" i="28"/>
  <c r="M199" i="28"/>
  <c r="L199" i="28"/>
  <c r="F199" i="28"/>
  <c r="E199" i="28"/>
  <c r="U199" i="28"/>
  <c r="R199" i="28"/>
  <c r="W299" i="28"/>
  <c r="S299" i="28"/>
  <c r="O299" i="28"/>
  <c r="K299" i="28"/>
  <c r="G299" i="28"/>
  <c r="C299" i="28"/>
  <c r="V299" i="28"/>
  <c r="R299" i="28"/>
  <c r="N299" i="28"/>
  <c r="J299" i="28"/>
  <c r="F299" i="28"/>
  <c r="B299" i="28"/>
  <c r="U299" i="28"/>
  <c r="M299" i="28"/>
  <c r="E299" i="28"/>
  <c r="Y299" i="28"/>
  <c r="X299" i="28"/>
  <c r="H299" i="28"/>
  <c r="T299" i="28"/>
  <c r="L299" i="28"/>
  <c r="D299" i="28"/>
  <c r="Q299" i="28"/>
  <c r="I299" i="28"/>
  <c r="P299" i="28"/>
  <c r="W72" i="28"/>
  <c r="S72" i="28"/>
  <c r="O72" i="28"/>
  <c r="K72" i="28"/>
  <c r="G72" i="28"/>
  <c r="C72" i="28"/>
  <c r="V72" i="28"/>
  <c r="R72" i="28"/>
  <c r="N72" i="28"/>
  <c r="J72" i="28"/>
  <c r="F72" i="28"/>
  <c r="B72" i="28"/>
  <c r="Y72" i="28"/>
  <c r="Q72" i="28"/>
  <c r="I72" i="28"/>
  <c r="X72" i="28"/>
  <c r="P72" i="28"/>
  <c r="H72" i="28"/>
  <c r="M72" i="28"/>
  <c r="E72" i="28"/>
  <c r="T72" i="28"/>
  <c r="L72" i="28"/>
  <c r="U72" i="28"/>
  <c r="D72" i="28"/>
  <c r="W367" i="21"/>
  <c r="S367" i="21"/>
  <c r="O367" i="21"/>
  <c r="K367" i="21"/>
  <c r="G367" i="21"/>
  <c r="C367" i="21"/>
  <c r="V367" i="21"/>
  <c r="R367" i="21"/>
  <c r="N367" i="21"/>
  <c r="J367" i="21"/>
  <c r="F367" i="21"/>
  <c r="B367" i="21"/>
  <c r="U367" i="21"/>
  <c r="M367" i="21"/>
  <c r="E367" i="21"/>
  <c r="Q367" i="21"/>
  <c r="P367" i="21"/>
  <c r="T367" i="21"/>
  <c r="L367" i="21"/>
  <c r="D367" i="21"/>
  <c r="Y367" i="21"/>
  <c r="I367" i="21"/>
  <c r="X367" i="21"/>
  <c r="H367" i="21"/>
  <c r="V38" i="25"/>
  <c r="R38" i="25"/>
  <c r="N38" i="25"/>
  <c r="J38" i="25"/>
  <c r="F38" i="25"/>
  <c r="B38" i="25"/>
  <c r="Y38" i="25"/>
  <c r="U38" i="25"/>
  <c r="Q38" i="25"/>
  <c r="M38" i="25"/>
  <c r="I38" i="25"/>
  <c r="E38" i="25"/>
  <c r="X38" i="25"/>
  <c r="P38" i="25"/>
  <c r="H38" i="25"/>
  <c r="W38" i="25"/>
  <c r="O38" i="25"/>
  <c r="G38" i="25"/>
  <c r="L38" i="25"/>
  <c r="K38" i="25"/>
  <c r="D38" i="25"/>
  <c r="C38" i="25"/>
  <c r="T38" i="25"/>
  <c r="S38" i="25"/>
  <c r="Y102" i="21"/>
  <c r="U102" i="21"/>
  <c r="Q102" i="21"/>
  <c r="M102" i="21"/>
  <c r="I102" i="21"/>
  <c r="E102" i="21"/>
  <c r="X102" i="21"/>
  <c r="T102" i="21"/>
  <c r="P102" i="21"/>
  <c r="L102" i="21"/>
  <c r="H102" i="21"/>
  <c r="D102" i="21"/>
  <c r="S102" i="21"/>
  <c r="K102" i="21"/>
  <c r="C102" i="21"/>
  <c r="R102" i="21"/>
  <c r="J102" i="21"/>
  <c r="B102" i="21"/>
  <c r="W102" i="21"/>
  <c r="G102" i="21"/>
  <c r="V102" i="21"/>
  <c r="F102" i="21"/>
  <c r="O102" i="21"/>
  <c r="N102" i="21"/>
  <c r="V71" i="25"/>
  <c r="R71" i="25"/>
  <c r="N71" i="25"/>
  <c r="J71" i="25"/>
  <c r="F71" i="25"/>
  <c r="B71" i="25"/>
  <c r="Y71" i="25"/>
  <c r="U71" i="25"/>
  <c r="Q71" i="25"/>
  <c r="M71" i="25"/>
  <c r="I71" i="25"/>
  <c r="E71" i="25"/>
  <c r="X71" i="25"/>
  <c r="P71" i="25"/>
  <c r="H71" i="25"/>
  <c r="W71" i="25"/>
  <c r="O71" i="25"/>
  <c r="G71" i="25"/>
  <c r="T71" i="25"/>
  <c r="D71" i="25"/>
  <c r="S71" i="25"/>
  <c r="C71" i="25"/>
  <c r="L71" i="25"/>
  <c r="K71" i="25"/>
  <c r="W263" i="21"/>
  <c r="S263" i="21"/>
  <c r="O263" i="21"/>
  <c r="K263" i="21"/>
  <c r="G263" i="21"/>
  <c r="C263" i="21"/>
  <c r="V263" i="21"/>
  <c r="R263" i="21"/>
  <c r="N263" i="21"/>
  <c r="J263" i="21"/>
  <c r="F263" i="21"/>
  <c r="B263" i="21"/>
  <c r="U263" i="21"/>
  <c r="M263" i="21"/>
  <c r="E263" i="21"/>
  <c r="Q263" i="21"/>
  <c r="T263" i="21"/>
  <c r="L263" i="21"/>
  <c r="D263" i="21"/>
  <c r="Y263" i="21"/>
  <c r="I263" i="21"/>
  <c r="P263" i="21"/>
  <c r="X263" i="21"/>
  <c r="H263" i="21"/>
  <c r="Y104" i="28"/>
  <c r="U104" i="28"/>
  <c r="Q104" i="28"/>
  <c r="M104" i="28"/>
  <c r="I104" i="28"/>
  <c r="E104" i="28"/>
  <c r="X104" i="28"/>
  <c r="T104" i="28"/>
  <c r="P104" i="28"/>
  <c r="L104" i="28"/>
  <c r="H104" i="28"/>
  <c r="D104" i="28"/>
  <c r="S104" i="28"/>
  <c r="K104" i="28"/>
  <c r="C104" i="28"/>
  <c r="R104" i="28"/>
  <c r="J104" i="28"/>
  <c r="B104" i="28"/>
  <c r="W104" i="28"/>
  <c r="G104" i="28"/>
  <c r="V104" i="28"/>
  <c r="F104" i="28"/>
  <c r="O104" i="28"/>
  <c r="N104" i="28"/>
  <c r="X168" i="28"/>
  <c r="T168" i="28"/>
  <c r="P168" i="28"/>
  <c r="L168" i="28"/>
  <c r="H168" i="28"/>
  <c r="D168" i="28"/>
  <c r="V168" i="28"/>
  <c r="Q168" i="28"/>
  <c r="K168" i="28"/>
  <c r="F168" i="28"/>
  <c r="Y168" i="28"/>
  <c r="S168" i="28"/>
  <c r="N168" i="28"/>
  <c r="I168" i="28"/>
  <c r="C168" i="28"/>
  <c r="U168" i="28"/>
  <c r="J168" i="28"/>
  <c r="R168" i="28"/>
  <c r="G168" i="28"/>
  <c r="E168" i="28"/>
  <c r="O168" i="28"/>
  <c r="B168" i="28"/>
  <c r="W168" i="28"/>
  <c r="M168" i="28"/>
  <c r="W401" i="21"/>
  <c r="S401" i="21"/>
  <c r="O401" i="21"/>
  <c r="K401" i="21"/>
  <c r="G401" i="21"/>
  <c r="C401" i="21"/>
  <c r="V401" i="21"/>
  <c r="R401" i="21"/>
  <c r="N401" i="21"/>
  <c r="J401" i="21"/>
  <c r="F401" i="21"/>
  <c r="B401" i="21"/>
  <c r="U401" i="21"/>
  <c r="M401" i="21"/>
  <c r="E401" i="21"/>
  <c r="Q401" i="21"/>
  <c r="I401" i="21"/>
  <c r="P401" i="21"/>
  <c r="T401" i="21"/>
  <c r="L401" i="21"/>
  <c r="D401" i="21"/>
  <c r="Y401" i="21"/>
  <c r="X401" i="21"/>
  <c r="H401" i="21"/>
  <c r="A402" i="21"/>
  <c r="A368" i="21"/>
  <c r="A299" i="21"/>
  <c r="A334" i="21"/>
  <c r="A265" i="28"/>
  <c r="A105" i="28"/>
  <c r="A334" i="28"/>
  <c r="A137" i="28"/>
  <c r="A368" i="28"/>
  <c r="A402" i="28"/>
  <c r="A200" i="28"/>
  <c r="A300" i="28"/>
  <c r="A231" i="28"/>
  <c r="A169" i="28"/>
  <c r="A264" i="21"/>
  <c r="A230" i="21"/>
  <c r="A198" i="21"/>
  <c r="A71" i="21"/>
  <c r="A103" i="21"/>
  <c r="A135" i="21"/>
  <c r="A39" i="25"/>
  <c r="A105" i="25"/>
  <c r="A137" i="19"/>
  <c r="A167" i="21"/>
  <c r="A72" i="25"/>
  <c r="Y167" i="21" l="1"/>
  <c r="U167" i="21"/>
  <c r="Q167" i="21"/>
  <c r="M167" i="21"/>
  <c r="I167" i="21"/>
  <c r="E167" i="21"/>
  <c r="W167" i="21"/>
  <c r="S167" i="21"/>
  <c r="O167" i="21"/>
  <c r="K167" i="21"/>
  <c r="G167" i="21"/>
  <c r="C167" i="21"/>
  <c r="T167" i="21"/>
  <c r="L167" i="21"/>
  <c r="D167" i="21"/>
  <c r="R167" i="21"/>
  <c r="J167" i="21"/>
  <c r="B167" i="21"/>
  <c r="P167" i="21"/>
  <c r="X167" i="21"/>
  <c r="H167" i="21"/>
  <c r="N167" i="21"/>
  <c r="V167" i="21"/>
  <c r="F167" i="21"/>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W103" i="21"/>
  <c r="G103" i="21"/>
  <c r="V103" i="21"/>
  <c r="F103" i="21"/>
  <c r="V198" i="21"/>
  <c r="R198" i="21"/>
  <c r="N198" i="21"/>
  <c r="J198" i="21"/>
  <c r="F198" i="21"/>
  <c r="B198" i="21"/>
  <c r="Y198" i="21"/>
  <c r="U198" i="21"/>
  <c r="Q198" i="21"/>
  <c r="M198" i="21"/>
  <c r="I198" i="21"/>
  <c r="E198" i="21"/>
  <c r="X198" i="21"/>
  <c r="P198" i="21"/>
  <c r="H198" i="21"/>
  <c r="T198" i="21"/>
  <c r="L198" i="21"/>
  <c r="D198" i="21"/>
  <c r="W198" i="21"/>
  <c r="G198" i="21"/>
  <c r="O198" i="21"/>
  <c r="S198" i="21"/>
  <c r="K198" i="21"/>
  <c r="C198" i="21"/>
  <c r="W231" i="28"/>
  <c r="S231" i="28"/>
  <c r="O231" i="28"/>
  <c r="K231" i="28"/>
  <c r="G231" i="28"/>
  <c r="C231" i="28"/>
  <c r="V231" i="28"/>
  <c r="R231" i="28"/>
  <c r="N231" i="28"/>
  <c r="J231" i="28"/>
  <c r="F231" i="28"/>
  <c r="B231" i="28"/>
  <c r="U231" i="28"/>
  <c r="M231" i="28"/>
  <c r="E231" i="28"/>
  <c r="Y231" i="28"/>
  <c r="I231" i="28"/>
  <c r="X231" i="28"/>
  <c r="H231" i="28"/>
  <c r="T231" i="28"/>
  <c r="L231" i="28"/>
  <c r="D231" i="28"/>
  <c r="Q231" i="28"/>
  <c r="P231" i="28"/>
  <c r="W334" i="28"/>
  <c r="S334" i="28"/>
  <c r="O334" i="28"/>
  <c r="K334" i="28"/>
  <c r="G334" i="28"/>
  <c r="C334" i="28"/>
  <c r="V334" i="28"/>
  <c r="R334" i="28"/>
  <c r="N334" i="28"/>
  <c r="J334" i="28"/>
  <c r="F334" i="28"/>
  <c r="B334" i="28"/>
  <c r="U334" i="28"/>
  <c r="M334" i="28"/>
  <c r="E334" i="28"/>
  <c r="Q334" i="28"/>
  <c r="I334" i="28"/>
  <c r="P334" i="28"/>
  <c r="T334" i="28"/>
  <c r="L334" i="28"/>
  <c r="D334" i="28"/>
  <c r="Y334" i="28"/>
  <c r="X334" i="28"/>
  <c r="H334" i="28"/>
  <c r="W299" i="21"/>
  <c r="S299" i="21"/>
  <c r="O299" i="21"/>
  <c r="K299" i="21"/>
  <c r="G299" i="21"/>
  <c r="C299" i="21"/>
  <c r="V299" i="21"/>
  <c r="R299" i="21"/>
  <c r="N299" i="21"/>
  <c r="J299" i="21"/>
  <c r="F299" i="21"/>
  <c r="B299" i="21"/>
  <c r="U299" i="21"/>
  <c r="M299" i="21"/>
  <c r="E299" i="21"/>
  <c r="Y299" i="21"/>
  <c r="I299" i="21"/>
  <c r="T299" i="21"/>
  <c r="L299" i="21"/>
  <c r="D299" i="21"/>
  <c r="Q299" i="21"/>
  <c r="X299" i="21"/>
  <c r="P299" i="21"/>
  <c r="H299" i="21"/>
  <c r="V72" i="25"/>
  <c r="R72" i="25"/>
  <c r="N72" i="25"/>
  <c r="J72" i="25"/>
  <c r="F72" i="25"/>
  <c r="B72" i="25"/>
  <c r="Y72" i="25"/>
  <c r="U72" i="25"/>
  <c r="Q72" i="25"/>
  <c r="M72" i="25"/>
  <c r="I72" i="25"/>
  <c r="E72" i="25"/>
  <c r="X72" i="25"/>
  <c r="P72" i="25"/>
  <c r="H72" i="25"/>
  <c r="W72" i="25"/>
  <c r="O72" i="25"/>
  <c r="G72" i="25"/>
  <c r="L72" i="25"/>
  <c r="K72" i="25"/>
  <c r="D72" i="25"/>
  <c r="C72" i="25"/>
  <c r="T72" i="25"/>
  <c r="S72" i="25"/>
  <c r="W137" i="19"/>
  <c r="S137" i="19"/>
  <c r="O137" i="19"/>
  <c r="K137" i="19"/>
  <c r="G137" i="19"/>
  <c r="C137" i="19"/>
  <c r="V137" i="19"/>
  <c r="R137" i="19"/>
  <c r="N137" i="19"/>
  <c r="J137" i="19"/>
  <c r="F137" i="19"/>
  <c r="B137" i="19"/>
  <c r="Y137" i="19"/>
  <c r="Q137" i="19"/>
  <c r="I137" i="19"/>
  <c r="U137" i="19"/>
  <c r="M137" i="19"/>
  <c r="E137" i="19"/>
  <c r="X137" i="19"/>
  <c r="H137" i="19"/>
  <c r="P137" i="19"/>
  <c r="T137" i="19"/>
  <c r="L137" i="19"/>
  <c r="D137" i="19"/>
  <c r="X169" i="28"/>
  <c r="T169" i="28"/>
  <c r="P169" i="28"/>
  <c r="L169" i="28"/>
  <c r="H169" i="28"/>
  <c r="D169" i="28"/>
  <c r="Y169" i="28"/>
  <c r="S169" i="28"/>
  <c r="N169" i="28"/>
  <c r="I169" i="28"/>
  <c r="C169" i="28"/>
  <c r="V169" i="28"/>
  <c r="Q169" i="28"/>
  <c r="K169" i="28"/>
  <c r="F169" i="28"/>
  <c r="R169" i="28"/>
  <c r="G169" i="28"/>
  <c r="O169" i="28"/>
  <c r="E169" i="28"/>
  <c r="W169" i="28"/>
  <c r="B169" i="28"/>
  <c r="M169" i="28"/>
  <c r="U169" i="28"/>
  <c r="J169" i="28"/>
  <c r="V402" i="28"/>
  <c r="R402" i="28"/>
  <c r="N402" i="28"/>
  <c r="J402" i="28"/>
  <c r="F402" i="28"/>
  <c r="B402" i="28"/>
  <c r="W402" i="28"/>
  <c r="Q402" i="28"/>
  <c r="L402" i="28"/>
  <c r="G402" i="28"/>
  <c r="U402" i="28"/>
  <c r="P402" i="28"/>
  <c r="K402" i="28"/>
  <c r="E402" i="28"/>
  <c r="Y402" i="28"/>
  <c r="O402" i="28"/>
  <c r="D402" i="28"/>
  <c r="T402" i="28"/>
  <c r="H402" i="28"/>
  <c r="X402" i="28"/>
  <c r="M402" i="28"/>
  <c r="C402" i="28"/>
  <c r="I402" i="28"/>
  <c r="S402" i="28"/>
  <c r="W334" i="21"/>
  <c r="S334" i="21"/>
  <c r="O334" i="21"/>
  <c r="K334" i="21"/>
  <c r="G334" i="21"/>
  <c r="C334" i="21"/>
  <c r="V334" i="21"/>
  <c r="R334" i="21"/>
  <c r="N334" i="21"/>
  <c r="J334" i="21"/>
  <c r="F334" i="21"/>
  <c r="B334" i="21"/>
  <c r="U334" i="21"/>
  <c r="M334" i="21"/>
  <c r="E334" i="21"/>
  <c r="I334" i="21"/>
  <c r="X334" i="21"/>
  <c r="H334" i="21"/>
  <c r="T334" i="21"/>
  <c r="L334" i="21"/>
  <c r="D334" i="21"/>
  <c r="Y334" i="21"/>
  <c r="Q334" i="21"/>
  <c r="P334" i="21"/>
  <c r="V39" i="25"/>
  <c r="R39" i="25"/>
  <c r="N39" i="25"/>
  <c r="J39" i="25"/>
  <c r="F39" i="25"/>
  <c r="B39" i="25"/>
  <c r="Y39" i="25"/>
  <c r="U39" i="25"/>
  <c r="Q39" i="25"/>
  <c r="M39" i="25"/>
  <c r="I39" i="25"/>
  <c r="E39" i="25"/>
  <c r="X39" i="25"/>
  <c r="P39" i="25"/>
  <c r="H39" i="25"/>
  <c r="W39" i="25"/>
  <c r="O39" i="25"/>
  <c r="G39" i="25"/>
  <c r="T39" i="25"/>
  <c r="D39" i="25"/>
  <c r="S39" i="25"/>
  <c r="C39" i="25"/>
  <c r="L39" i="25"/>
  <c r="K39" i="25"/>
  <c r="Y71" i="21"/>
  <c r="U71" i="21"/>
  <c r="Q71" i="21"/>
  <c r="M71" i="21"/>
  <c r="I71" i="21"/>
  <c r="E71" i="21"/>
  <c r="X71" i="21"/>
  <c r="T71" i="21"/>
  <c r="P71" i="21"/>
  <c r="L71" i="21"/>
  <c r="H71" i="21"/>
  <c r="D71" i="21"/>
  <c r="S71" i="21"/>
  <c r="K71" i="21"/>
  <c r="C71" i="21"/>
  <c r="R71" i="21"/>
  <c r="J71" i="21"/>
  <c r="B71" i="21"/>
  <c r="O71" i="21"/>
  <c r="N71" i="21"/>
  <c r="G71" i="21"/>
  <c r="F71" i="21"/>
  <c r="W71" i="21"/>
  <c r="V71" i="21"/>
  <c r="W230" i="21"/>
  <c r="S230" i="21"/>
  <c r="O230" i="21"/>
  <c r="K230" i="21"/>
  <c r="G230" i="21"/>
  <c r="C230" i="21"/>
  <c r="V230" i="21"/>
  <c r="R230" i="21"/>
  <c r="N230" i="21"/>
  <c r="J230" i="21"/>
  <c r="F230" i="21"/>
  <c r="B230" i="21"/>
  <c r="U230" i="21"/>
  <c r="M230" i="21"/>
  <c r="E230" i="21"/>
  <c r="T230" i="21"/>
  <c r="L230" i="21"/>
  <c r="D230" i="21"/>
  <c r="Y230" i="21"/>
  <c r="Q230" i="21"/>
  <c r="I230" i="21"/>
  <c r="X230" i="21"/>
  <c r="P230" i="21"/>
  <c r="H230" i="21"/>
  <c r="W300" i="28"/>
  <c r="S300" i="28"/>
  <c r="O300" i="28"/>
  <c r="K300" i="28"/>
  <c r="G300" i="28"/>
  <c r="C300" i="28"/>
  <c r="V300" i="28"/>
  <c r="R300" i="28"/>
  <c r="N300" i="28"/>
  <c r="J300" i="28"/>
  <c r="F300" i="28"/>
  <c r="B300" i="28"/>
  <c r="U300" i="28"/>
  <c r="M300" i="28"/>
  <c r="E300" i="28"/>
  <c r="Q300" i="28"/>
  <c r="P300" i="28"/>
  <c r="T300" i="28"/>
  <c r="L300" i="28"/>
  <c r="D300" i="28"/>
  <c r="Y300" i="28"/>
  <c r="I300" i="28"/>
  <c r="X300" i="28"/>
  <c r="H300" i="28"/>
  <c r="W368" i="28"/>
  <c r="S368" i="28"/>
  <c r="O368" i="28"/>
  <c r="K368" i="28"/>
  <c r="G368" i="28"/>
  <c r="C368" i="28"/>
  <c r="V368" i="28"/>
  <c r="R368" i="28"/>
  <c r="N368" i="28"/>
  <c r="J368" i="28"/>
  <c r="F368" i="28"/>
  <c r="B368" i="28"/>
  <c r="U368" i="28"/>
  <c r="M368" i="28"/>
  <c r="E368" i="28"/>
  <c r="Q368" i="28"/>
  <c r="H368" i="28"/>
  <c r="T368" i="28"/>
  <c r="L368" i="28"/>
  <c r="D368" i="28"/>
  <c r="Y368" i="28"/>
  <c r="I368" i="28"/>
  <c r="X368" i="28"/>
  <c r="P368" i="28"/>
  <c r="Y105" i="28"/>
  <c r="U105" i="28"/>
  <c r="Q105" i="28"/>
  <c r="M105" i="28"/>
  <c r="I105" i="28"/>
  <c r="E105" i="28"/>
  <c r="X105" i="28"/>
  <c r="T105" i="28"/>
  <c r="P105" i="28"/>
  <c r="L105" i="28"/>
  <c r="H105" i="28"/>
  <c r="D105" i="28"/>
  <c r="S105" i="28"/>
  <c r="K105" i="28"/>
  <c r="C105" i="28"/>
  <c r="R105" i="28"/>
  <c r="J105" i="28"/>
  <c r="B105" i="28"/>
  <c r="O105" i="28"/>
  <c r="N105" i="28"/>
  <c r="G105" i="28"/>
  <c r="W105" i="28"/>
  <c r="V105" i="28"/>
  <c r="F105" i="28"/>
  <c r="W368" i="21"/>
  <c r="S368" i="21"/>
  <c r="O368" i="21"/>
  <c r="K368" i="21"/>
  <c r="G368" i="21"/>
  <c r="C368" i="21"/>
  <c r="V368" i="21"/>
  <c r="R368" i="21"/>
  <c r="N368" i="21"/>
  <c r="J368" i="21"/>
  <c r="F368" i="21"/>
  <c r="B368" i="21"/>
  <c r="U368" i="21"/>
  <c r="M368" i="21"/>
  <c r="E368" i="21"/>
  <c r="Y368" i="21"/>
  <c r="I368" i="21"/>
  <c r="P368" i="21"/>
  <c r="T368" i="21"/>
  <c r="L368" i="21"/>
  <c r="D368" i="21"/>
  <c r="Q368" i="21"/>
  <c r="X368" i="21"/>
  <c r="H368" i="21"/>
  <c r="Y135" i="21"/>
  <c r="U135" i="21"/>
  <c r="Q135" i="21"/>
  <c r="M135" i="21"/>
  <c r="I135" i="21"/>
  <c r="E135" i="21"/>
  <c r="X135" i="21"/>
  <c r="T135" i="21"/>
  <c r="P135" i="21"/>
  <c r="L135" i="21"/>
  <c r="H135" i="21"/>
  <c r="D135" i="21"/>
  <c r="S135" i="21"/>
  <c r="K135" i="21"/>
  <c r="C135" i="21"/>
  <c r="R135" i="21"/>
  <c r="J135" i="21"/>
  <c r="B135" i="21"/>
  <c r="O135" i="21"/>
  <c r="N135" i="21"/>
  <c r="G135" i="21"/>
  <c r="F135" i="21"/>
  <c r="W135" i="21"/>
  <c r="V135" i="21"/>
  <c r="W264" i="21"/>
  <c r="S264" i="21"/>
  <c r="O264" i="21"/>
  <c r="K264" i="21"/>
  <c r="G264" i="21"/>
  <c r="C264" i="21"/>
  <c r="V264" i="21"/>
  <c r="R264" i="21"/>
  <c r="N264" i="21"/>
  <c r="J264" i="21"/>
  <c r="F264" i="21"/>
  <c r="B264" i="21"/>
  <c r="U264" i="21"/>
  <c r="M264" i="21"/>
  <c r="E264" i="21"/>
  <c r="Q264" i="21"/>
  <c r="T264" i="21"/>
  <c r="L264" i="21"/>
  <c r="D264" i="21"/>
  <c r="Y264" i="21"/>
  <c r="I264" i="21"/>
  <c r="H264" i="21"/>
  <c r="P264" i="21"/>
  <c r="X264" i="21"/>
  <c r="W200" i="28"/>
  <c r="S200" i="28"/>
  <c r="O200" i="28"/>
  <c r="K200" i="28"/>
  <c r="G200" i="28"/>
  <c r="C200" i="28"/>
  <c r="V200" i="28"/>
  <c r="Q200" i="28"/>
  <c r="L200" i="28"/>
  <c r="F200" i="28"/>
  <c r="U200" i="28"/>
  <c r="N200" i="28"/>
  <c r="H200" i="28"/>
  <c r="T200" i="28"/>
  <c r="M200" i="28"/>
  <c r="E200" i="28"/>
  <c r="R200" i="28"/>
  <c r="D200" i="28"/>
  <c r="P200" i="28"/>
  <c r="B200" i="28"/>
  <c r="J200" i="28"/>
  <c r="I200" i="28"/>
  <c r="Y200" i="28"/>
  <c r="X200" i="28"/>
  <c r="Y137" i="28"/>
  <c r="U137" i="28"/>
  <c r="Q137" i="28"/>
  <c r="M137" i="28"/>
  <c r="I137" i="28"/>
  <c r="E137" i="28"/>
  <c r="X137" i="28"/>
  <c r="T137" i="28"/>
  <c r="P137" i="28"/>
  <c r="L137" i="28"/>
  <c r="H137" i="28"/>
  <c r="D137" i="28"/>
  <c r="S137" i="28"/>
  <c r="K137" i="28"/>
  <c r="C137" i="28"/>
  <c r="R137" i="28"/>
  <c r="J137" i="28"/>
  <c r="B137" i="28"/>
  <c r="O137" i="28"/>
  <c r="N137" i="28"/>
  <c r="W137" i="28"/>
  <c r="G137" i="28"/>
  <c r="F137" i="28"/>
  <c r="V137" i="28"/>
  <c r="W265" i="28"/>
  <c r="S265" i="28"/>
  <c r="O265" i="28"/>
  <c r="K265" i="28"/>
  <c r="G265" i="28"/>
  <c r="C265" i="28"/>
  <c r="V265" i="28"/>
  <c r="R265" i="28"/>
  <c r="N265" i="28"/>
  <c r="J265" i="28"/>
  <c r="F265" i="28"/>
  <c r="B265" i="28"/>
  <c r="U265" i="28"/>
  <c r="M265" i="28"/>
  <c r="E265" i="28"/>
  <c r="Q265" i="28"/>
  <c r="X265" i="28"/>
  <c r="H265" i="28"/>
  <c r="T265" i="28"/>
  <c r="L265" i="28"/>
  <c r="D265" i="28"/>
  <c r="Y265" i="28"/>
  <c r="I265" i="28"/>
  <c r="P265" i="28"/>
  <c r="W402" i="21"/>
  <c r="S402" i="21"/>
  <c r="O402" i="21"/>
  <c r="K402" i="21"/>
  <c r="G402" i="21"/>
  <c r="C402" i="21"/>
  <c r="V402" i="21"/>
  <c r="R402" i="21"/>
  <c r="N402" i="21"/>
  <c r="J402" i="21"/>
  <c r="F402" i="21"/>
  <c r="B402" i="21"/>
  <c r="U402" i="21"/>
  <c r="M402" i="21"/>
  <c r="E402" i="21"/>
  <c r="Y402" i="21"/>
  <c r="I402" i="21"/>
  <c r="P402" i="21"/>
  <c r="T402" i="21"/>
  <c r="L402" i="21"/>
  <c r="D402" i="21"/>
  <c r="Q402" i="21"/>
  <c r="X402" i="21"/>
  <c r="H402" i="21"/>
  <c r="A335" i="21"/>
  <c r="A300" i="21"/>
  <c r="A369" i="21"/>
  <c r="A403" i="21"/>
  <c r="A232" i="28"/>
  <c r="A403" i="28"/>
  <c r="A201" i="28"/>
  <c r="A138" i="28"/>
  <c r="A266" i="28"/>
  <c r="A170" i="28"/>
  <c r="A369" i="28"/>
  <c r="A335" i="28"/>
  <c r="A301" i="28"/>
  <c r="A231" i="21"/>
  <c r="A265" i="21"/>
  <c r="A199" i="21"/>
  <c r="A138" i="19"/>
  <c r="A104" i="21"/>
  <c r="A136" i="21"/>
  <c r="A168" i="21"/>
  <c r="A72" i="21"/>
  <c r="Y72" i="21" l="1"/>
  <c r="U72" i="21"/>
  <c r="Q72" i="21"/>
  <c r="M72" i="21"/>
  <c r="I72" i="21"/>
  <c r="E72" i="21"/>
  <c r="X72" i="21"/>
  <c r="T72" i="21"/>
  <c r="P72" i="21"/>
  <c r="L72" i="21"/>
  <c r="H72" i="21"/>
  <c r="D72" i="21"/>
  <c r="S72" i="21"/>
  <c r="K72" i="21"/>
  <c r="C72" i="21"/>
  <c r="R72" i="21"/>
  <c r="J72" i="21"/>
  <c r="B72" i="21"/>
  <c r="W72" i="21"/>
  <c r="G72" i="21"/>
  <c r="V72" i="21"/>
  <c r="F72" i="21"/>
  <c r="O72" i="21"/>
  <c r="N72" i="21"/>
  <c r="W369" i="28"/>
  <c r="S369" i="28"/>
  <c r="O369" i="28"/>
  <c r="K369" i="28"/>
  <c r="G369" i="28"/>
  <c r="C369" i="28"/>
  <c r="V369" i="28"/>
  <c r="R369" i="28"/>
  <c r="N369" i="28"/>
  <c r="J369" i="28"/>
  <c r="F369" i="28"/>
  <c r="B369" i="28"/>
  <c r="U369" i="28"/>
  <c r="M369" i="28"/>
  <c r="E369" i="28"/>
  <c r="Y369" i="28"/>
  <c r="I369" i="28"/>
  <c r="X369" i="28"/>
  <c r="H369" i="28"/>
  <c r="T369" i="28"/>
  <c r="L369" i="28"/>
  <c r="D369" i="28"/>
  <c r="Q369" i="28"/>
  <c r="P369" i="28"/>
  <c r="W201" i="28"/>
  <c r="S201" i="28"/>
  <c r="O201" i="28"/>
  <c r="K201" i="28"/>
  <c r="G201" i="28"/>
  <c r="C201" i="28"/>
  <c r="Y201" i="28"/>
  <c r="T201" i="28"/>
  <c r="N201" i="28"/>
  <c r="I201" i="28"/>
  <c r="D201" i="28"/>
  <c r="R201" i="28"/>
  <c r="L201" i="28"/>
  <c r="E201" i="28"/>
  <c r="X201" i="28"/>
  <c r="Q201" i="28"/>
  <c r="J201" i="28"/>
  <c r="B201" i="28"/>
  <c r="V201" i="28"/>
  <c r="H201" i="28"/>
  <c r="U201" i="28"/>
  <c r="F201" i="28"/>
  <c r="P201" i="28"/>
  <c r="M201" i="28"/>
  <c r="W403" i="21"/>
  <c r="S403" i="21"/>
  <c r="O403" i="21"/>
  <c r="K403" i="21"/>
  <c r="G403" i="21"/>
  <c r="C403" i="21"/>
  <c r="V403" i="21"/>
  <c r="R403" i="21"/>
  <c r="N403" i="21"/>
  <c r="J403" i="21"/>
  <c r="F403" i="21"/>
  <c r="B403" i="21"/>
  <c r="U403" i="21"/>
  <c r="M403" i="21"/>
  <c r="E403" i="21"/>
  <c r="Q403" i="21"/>
  <c r="X403" i="21"/>
  <c r="H403" i="21"/>
  <c r="T403" i="21"/>
  <c r="L403" i="21"/>
  <c r="D403" i="21"/>
  <c r="Y403" i="21"/>
  <c r="I403" i="21"/>
  <c r="P403" i="21"/>
  <c r="Y168" i="21"/>
  <c r="U168" i="21"/>
  <c r="Q168" i="21"/>
  <c r="M168" i="21"/>
  <c r="I168" i="21"/>
  <c r="E168" i="21"/>
  <c r="W168" i="21"/>
  <c r="S168" i="21"/>
  <c r="O168" i="21"/>
  <c r="K168" i="21"/>
  <c r="G168" i="21"/>
  <c r="C168" i="21"/>
  <c r="T168" i="21"/>
  <c r="L168" i="21"/>
  <c r="D168" i="21"/>
  <c r="R168" i="21"/>
  <c r="J168" i="21"/>
  <c r="B168" i="21"/>
  <c r="X168" i="21"/>
  <c r="H168" i="21"/>
  <c r="P168" i="21"/>
  <c r="V168" i="21"/>
  <c r="F168" i="21"/>
  <c r="N168" i="21"/>
  <c r="Y136" i="21"/>
  <c r="U136" i="21"/>
  <c r="Q136" i="21"/>
  <c r="M136" i="21"/>
  <c r="I136" i="21"/>
  <c r="E136" i="21"/>
  <c r="X136" i="21"/>
  <c r="T136" i="21"/>
  <c r="P136" i="21"/>
  <c r="L136" i="21"/>
  <c r="H136" i="21"/>
  <c r="D136" i="21"/>
  <c r="S136" i="21"/>
  <c r="K136" i="21"/>
  <c r="C136" i="21"/>
  <c r="R136" i="21"/>
  <c r="J136" i="21"/>
  <c r="B136" i="21"/>
  <c r="W136" i="21"/>
  <c r="G136" i="21"/>
  <c r="V136" i="21"/>
  <c r="F136" i="21"/>
  <c r="O136" i="21"/>
  <c r="N136" i="21"/>
  <c r="W231" i="21"/>
  <c r="S231" i="21"/>
  <c r="O231" i="21"/>
  <c r="K231" i="21"/>
  <c r="G231" i="21"/>
  <c r="C231" i="21"/>
  <c r="V231" i="21"/>
  <c r="R231" i="21"/>
  <c r="N231" i="21"/>
  <c r="J231" i="21"/>
  <c r="F231" i="21"/>
  <c r="B231" i="21"/>
  <c r="U231" i="21"/>
  <c r="M231" i="21"/>
  <c r="E231" i="21"/>
  <c r="T231" i="21"/>
  <c r="L231" i="21"/>
  <c r="D231" i="21"/>
  <c r="Y231" i="21"/>
  <c r="Q231" i="21"/>
  <c r="I231" i="21"/>
  <c r="H231" i="21"/>
  <c r="X231" i="21"/>
  <c r="P231" i="21"/>
  <c r="W335" i="28"/>
  <c r="S335" i="28"/>
  <c r="O335" i="28"/>
  <c r="K335" i="28"/>
  <c r="G335" i="28"/>
  <c r="C335" i="28"/>
  <c r="V335" i="28"/>
  <c r="R335" i="28"/>
  <c r="N335" i="28"/>
  <c r="J335" i="28"/>
  <c r="F335" i="28"/>
  <c r="B335" i="28"/>
  <c r="U335" i="28"/>
  <c r="M335" i="28"/>
  <c r="E335" i="28"/>
  <c r="Y335" i="28"/>
  <c r="I335" i="28"/>
  <c r="X335" i="28"/>
  <c r="H335" i="28"/>
  <c r="T335" i="28"/>
  <c r="L335" i="28"/>
  <c r="D335" i="28"/>
  <c r="Q335" i="28"/>
  <c r="P335" i="28"/>
  <c r="Y138" i="28"/>
  <c r="U138" i="28"/>
  <c r="Q138" i="28"/>
  <c r="M138" i="28"/>
  <c r="I138" i="28"/>
  <c r="E138" i="28"/>
  <c r="X138" i="28"/>
  <c r="T138" i="28"/>
  <c r="P138" i="28"/>
  <c r="L138" i="28"/>
  <c r="H138" i="28"/>
  <c r="D138" i="28"/>
  <c r="S138" i="28"/>
  <c r="K138" i="28"/>
  <c r="C138" i="28"/>
  <c r="R138" i="28"/>
  <c r="J138" i="28"/>
  <c r="B138" i="28"/>
  <c r="W138" i="28"/>
  <c r="G138" i="28"/>
  <c r="V138" i="28"/>
  <c r="F138" i="28"/>
  <c r="O138" i="28"/>
  <c r="N138" i="28"/>
  <c r="W232" i="28"/>
  <c r="S232" i="28"/>
  <c r="O232" i="28"/>
  <c r="K232" i="28"/>
  <c r="G232" i="28"/>
  <c r="C232" i="28"/>
  <c r="V232" i="28"/>
  <c r="R232" i="28"/>
  <c r="N232" i="28"/>
  <c r="J232" i="28"/>
  <c r="F232" i="28"/>
  <c r="B232" i="28"/>
  <c r="U232" i="28"/>
  <c r="M232" i="28"/>
  <c r="E232" i="28"/>
  <c r="Q232" i="28"/>
  <c r="P232" i="28"/>
  <c r="T232" i="28"/>
  <c r="L232" i="28"/>
  <c r="D232" i="28"/>
  <c r="Y232" i="28"/>
  <c r="I232" i="28"/>
  <c r="X232" i="28"/>
  <c r="H232"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Y104" i="21"/>
  <c r="U104" i="21"/>
  <c r="Q104" i="21"/>
  <c r="M104" i="21"/>
  <c r="I104" i="21"/>
  <c r="E104" i="21"/>
  <c r="X104" i="21"/>
  <c r="T104" i="21"/>
  <c r="P104" i="21"/>
  <c r="L104" i="21"/>
  <c r="H104" i="21"/>
  <c r="D104" i="21"/>
  <c r="S104" i="21"/>
  <c r="K104" i="21"/>
  <c r="C104" i="21"/>
  <c r="R104" i="21"/>
  <c r="J104" i="21"/>
  <c r="B104" i="21"/>
  <c r="W104" i="21"/>
  <c r="G104" i="21"/>
  <c r="V104" i="21"/>
  <c r="F104" i="21"/>
  <c r="N104" i="21"/>
  <c r="O104" i="21"/>
  <c r="W199" i="21"/>
  <c r="S199" i="21"/>
  <c r="O199" i="21"/>
  <c r="K199" i="21"/>
  <c r="U199" i="21"/>
  <c r="P199" i="21"/>
  <c r="J199" i="21"/>
  <c r="F199" i="21"/>
  <c r="B199" i="21"/>
  <c r="Y199" i="21"/>
  <c r="T199" i="21"/>
  <c r="N199" i="21"/>
  <c r="I199" i="21"/>
  <c r="E199" i="21"/>
  <c r="R199" i="21"/>
  <c r="H199" i="21"/>
  <c r="X199" i="21"/>
  <c r="M199" i="21"/>
  <c r="D199" i="21"/>
  <c r="Q199" i="21"/>
  <c r="G199" i="21"/>
  <c r="V199" i="21"/>
  <c r="L199" i="21"/>
  <c r="C199" i="21"/>
  <c r="W301" i="28"/>
  <c r="S301" i="28"/>
  <c r="O301" i="28"/>
  <c r="K301" i="28"/>
  <c r="G301" i="28"/>
  <c r="C301" i="28"/>
  <c r="V301" i="28"/>
  <c r="R301" i="28"/>
  <c r="N301" i="28"/>
  <c r="J301" i="28"/>
  <c r="F301" i="28"/>
  <c r="B301" i="28"/>
  <c r="U301" i="28"/>
  <c r="M301" i="28"/>
  <c r="E301" i="28"/>
  <c r="Y301" i="28"/>
  <c r="I301" i="28"/>
  <c r="X301" i="28"/>
  <c r="H301" i="28"/>
  <c r="T301" i="28"/>
  <c r="L301" i="28"/>
  <c r="D301" i="28"/>
  <c r="Q301" i="28"/>
  <c r="P301" i="28"/>
  <c r="X170" i="28"/>
  <c r="T170" i="28"/>
  <c r="P170" i="28"/>
  <c r="L170" i="28"/>
  <c r="H170" i="28"/>
  <c r="D170" i="28"/>
  <c r="V170" i="28"/>
  <c r="Q170" i="28"/>
  <c r="K170" i="28"/>
  <c r="F170" i="28"/>
  <c r="Y170" i="28"/>
  <c r="S170" i="28"/>
  <c r="N170" i="28"/>
  <c r="I170" i="28"/>
  <c r="C170" i="28"/>
  <c r="O170" i="28"/>
  <c r="E170" i="28"/>
  <c r="W170" i="28"/>
  <c r="M170" i="28"/>
  <c r="B170" i="28"/>
  <c r="U170" i="28"/>
  <c r="J170" i="28"/>
  <c r="R170" i="28"/>
  <c r="G170" i="28"/>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W138" i="19"/>
  <c r="S138" i="19"/>
  <c r="O138" i="19"/>
  <c r="K138" i="19"/>
  <c r="G138" i="19"/>
  <c r="C138" i="19"/>
  <c r="V138" i="19"/>
  <c r="R138" i="19"/>
  <c r="N138" i="19"/>
  <c r="J138" i="19"/>
  <c r="F138" i="19"/>
  <c r="B138" i="19"/>
  <c r="Y138" i="19"/>
  <c r="Q138" i="19"/>
  <c r="I138" i="19"/>
  <c r="U138" i="19"/>
  <c r="M138" i="19"/>
  <c r="E138" i="19"/>
  <c r="P138" i="19"/>
  <c r="X138" i="19"/>
  <c r="H138" i="19"/>
  <c r="D138" i="19"/>
  <c r="T138" i="19"/>
  <c r="L138" i="19"/>
  <c r="W265" i="21"/>
  <c r="S265" i="21"/>
  <c r="O265" i="21"/>
  <c r="K265" i="21"/>
  <c r="G265" i="21"/>
  <c r="C265" i="21"/>
  <c r="V265" i="21"/>
  <c r="R265" i="21"/>
  <c r="N265" i="21"/>
  <c r="J265" i="21"/>
  <c r="F265" i="21"/>
  <c r="B265" i="21"/>
  <c r="U265" i="21"/>
  <c r="M265" i="21"/>
  <c r="E265" i="21"/>
  <c r="Y265" i="21"/>
  <c r="I265" i="21"/>
  <c r="T265" i="21"/>
  <c r="L265" i="21"/>
  <c r="D265" i="21"/>
  <c r="Q265" i="21"/>
  <c r="P265" i="21"/>
  <c r="H265" i="21"/>
  <c r="X265" i="21"/>
  <c r="W266" i="28"/>
  <c r="S266" i="28"/>
  <c r="O266" i="28"/>
  <c r="K266" i="28"/>
  <c r="G266" i="28"/>
  <c r="C266" i="28"/>
  <c r="V266" i="28"/>
  <c r="R266" i="28"/>
  <c r="N266" i="28"/>
  <c r="J266" i="28"/>
  <c r="F266" i="28"/>
  <c r="B266" i="28"/>
  <c r="U266" i="28"/>
  <c r="M266" i="28"/>
  <c r="E266" i="28"/>
  <c r="Y266" i="28"/>
  <c r="I266" i="28"/>
  <c r="P266" i="28"/>
  <c r="T266" i="28"/>
  <c r="L266" i="28"/>
  <c r="D266" i="28"/>
  <c r="Q266" i="28"/>
  <c r="X266" i="28"/>
  <c r="H266" i="28"/>
  <c r="V403" i="28"/>
  <c r="R403" i="28"/>
  <c r="N403" i="28"/>
  <c r="J403" i="28"/>
  <c r="F403" i="28"/>
  <c r="B403" i="28"/>
  <c r="Y403" i="28"/>
  <c r="T403" i="28"/>
  <c r="O403" i="28"/>
  <c r="I403" i="28"/>
  <c r="D403" i="28"/>
  <c r="X403" i="28"/>
  <c r="S403" i="28"/>
  <c r="M403" i="28"/>
  <c r="H403" i="28"/>
  <c r="C403" i="28"/>
  <c r="W403" i="28"/>
  <c r="L403" i="28"/>
  <c r="Q403" i="28"/>
  <c r="E403" i="28"/>
  <c r="U403" i="28"/>
  <c r="K403" i="28"/>
  <c r="G403" i="28"/>
  <c r="P403" i="28"/>
  <c r="W300" i="21"/>
  <c r="S300" i="21"/>
  <c r="O300" i="21"/>
  <c r="K300" i="21"/>
  <c r="G300" i="21"/>
  <c r="C300" i="21"/>
  <c r="V300" i="21"/>
  <c r="R300" i="21"/>
  <c r="N300" i="21"/>
  <c r="J300" i="21"/>
  <c r="F300" i="21"/>
  <c r="B300" i="21"/>
  <c r="U300" i="21"/>
  <c r="M300" i="21"/>
  <c r="E300" i="21"/>
  <c r="Q300" i="21"/>
  <c r="T300" i="21"/>
  <c r="L300" i="21"/>
  <c r="D300" i="21"/>
  <c r="Y300" i="21"/>
  <c r="I300" i="21"/>
  <c r="X300" i="21"/>
  <c r="P300" i="21"/>
  <c r="H300" i="21"/>
  <c r="A301" i="21"/>
  <c r="A404" i="21"/>
  <c r="A370" i="21"/>
  <c r="A336" i="21"/>
  <c r="A171" i="28"/>
  <c r="A302" i="28"/>
  <c r="A370" i="28"/>
  <c r="A267" i="28"/>
  <c r="A404" i="28"/>
  <c r="A336" i="28"/>
  <c r="A202" i="28"/>
  <c r="A233" i="28"/>
  <c r="A266" i="21"/>
  <c r="A232" i="21"/>
  <c r="A200" i="21"/>
  <c r="A169" i="21"/>
  <c r="A105" i="21"/>
  <c r="A137" i="21"/>
  <c r="Y169" i="21" l="1"/>
  <c r="U169" i="21"/>
  <c r="Q169" i="21"/>
  <c r="M169" i="21"/>
  <c r="I169" i="21"/>
  <c r="E169" i="21"/>
  <c r="W169" i="21"/>
  <c r="S169" i="21"/>
  <c r="O169" i="21"/>
  <c r="K169" i="21"/>
  <c r="G169" i="21"/>
  <c r="C169" i="21"/>
  <c r="T169" i="21"/>
  <c r="L169" i="21"/>
  <c r="D169" i="21"/>
  <c r="R169" i="21"/>
  <c r="J169" i="21"/>
  <c r="B169" i="21"/>
  <c r="P169" i="21"/>
  <c r="X169" i="21"/>
  <c r="H169" i="21"/>
  <c r="N169" i="21"/>
  <c r="V169" i="21"/>
  <c r="F169" i="21"/>
  <c r="W200" i="21"/>
  <c r="S200" i="21"/>
  <c r="O200" i="21"/>
  <c r="K200" i="21"/>
  <c r="G200" i="21"/>
  <c r="C200" i="21"/>
  <c r="X200" i="21"/>
  <c r="R200" i="21"/>
  <c r="M200" i="21"/>
  <c r="H200" i="21"/>
  <c r="B200" i="21"/>
  <c r="V200" i="21"/>
  <c r="Q200" i="21"/>
  <c r="L200" i="21"/>
  <c r="F200" i="21"/>
  <c r="P200" i="21"/>
  <c r="E200" i="21"/>
  <c r="U200" i="21"/>
  <c r="J200" i="21"/>
  <c r="N200" i="21"/>
  <c r="Y200" i="21"/>
  <c r="D200" i="21"/>
  <c r="I200" i="21"/>
  <c r="T200" i="21"/>
  <c r="W202" i="28"/>
  <c r="S202" i="28"/>
  <c r="O202" i="28"/>
  <c r="K202" i="28"/>
  <c r="G202" i="28"/>
  <c r="C202" i="28"/>
  <c r="V202" i="28"/>
  <c r="Q202" i="28"/>
  <c r="L202" i="28"/>
  <c r="F202" i="28"/>
  <c r="X202" i="28"/>
  <c r="P202" i="28"/>
  <c r="I202" i="28"/>
  <c r="B202" i="28"/>
  <c r="U202" i="28"/>
  <c r="N202" i="28"/>
  <c r="H202" i="28"/>
  <c r="M202" i="28"/>
  <c r="Y202" i="28"/>
  <c r="J202" i="28"/>
  <c r="T202" i="28"/>
  <c r="R202" i="28"/>
  <c r="E202" i="28"/>
  <c r="D202" i="28"/>
  <c r="W404" i="28"/>
  <c r="S404" i="28"/>
  <c r="V404" i="28"/>
  <c r="R404" i="28"/>
  <c r="N404" i="28"/>
  <c r="J404" i="28"/>
  <c r="F404" i="28"/>
  <c r="B404" i="28"/>
  <c r="Y404" i="28"/>
  <c r="Q404" i="28"/>
  <c r="L404" i="28"/>
  <c r="G404" i="28"/>
  <c r="X404" i="28"/>
  <c r="P404" i="28"/>
  <c r="K404" i="28"/>
  <c r="E404" i="28"/>
  <c r="U404" i="28"/>
  <c r="I404" i="28"/>
  <c r="O404" i="28"/>
  <c r="M404" i="28"/>
  <c r="C404" i="28"/>
  <c r="T404" i="28"/>
  <c r="H404" i="28"/>
  <c r="D404" i="28"/>
  <c r="W404" i="21"/>
  <c r="S404" i="21"/>
  <c r="O404" i="21"/>
  <c r="K404" i="21"/>
  <c r="G404" i="21"/>
  <c r="C404" i="21"/>
  <c r="V404" i="21"/>
  <c r="R404" i="21"/>
  <c r="N404" i="21"/>
  <c r="J404" i="21"/>
  <c r="F404" i="21"/>
  <c r="B404" i="21"/>
  <c r="U404" i="21"/>
  <c r="M404" i="21"/>
  <c r="E404" i="21"/>
  <c r="Y404" i="21"/>
  <c r="I404" i="21"/>
  <c r="X404" i="21"/>
  <c r="T404" i="21"/>
  <c r="L404" i="21"/>
  <c r="D404" i="21"/>
  <c r="Q404" i="21"/>
  <c r="P404" i="21"/>
  <c r="H404" i="21"/>
  <c r="Y105" i="21"/>
  <c r="U105" i="21"/>
  <c r="Q105" i="21"/>
  <c r="M105" i="21"/>
  <c r="I105" i="21"/>
  <c r="E105" i="21"/>
  <c r="X105" i="21"/>
  <c r="T105" i="21"/>
  <c r="P105" i="21"/>
  <c r="L105" i="21"/>
  <c r="H105" i="21"/>
  <c r="D105" i="21"/>
  <c r="S105" i="21"/>
  <c r="K105" i="21"/>
  <c r="C105" i="21"/>
  <c r="R105" i="21"/>
  <c r="J105" i="21"/>
  <c r="B105" i="21"/>
  <c r="O105" i="21"/>
  <c r="N105" i="21"/>
  <c r="G105" i="21"/>
  <c r="W105" i="21"/>
  <c r="F105" i="21"/>
  <c r="V105" i="21"/>
  <c r="W266" i="21"/>
  <c r="S266" i="21"/>
  <c r="O266" i="21"/>
  <c r="K266" i="21"/>
  <c r="G266" i="21"/>
  <c r="C266" i="21"/>
  <c r="V266" i="21"/>
  <c r="R266" i="21"/>
  <c r="N266" i="21"/>
  <c r="J266" i="21"/>
  <c r="F266" i="21"/>
  <c r="B266" i="21"/>
  <c r="U266" i="21"/>
  <c r="M266" i="21"/>
  <c r="E266" i="21"/>
  <c r="Q266" i="21"/>
  <c r="T266" i="21"/>
  <c r="L266" i="21"/>
  <c r="D266" i="21"/>
  <c r="Y266" i="21"/>
  <c r="I266" i="21"/>
  <c r="X266" i="21"/>
  <c r="P266" i="21"/>
  <c r="H266" i="21"/>
  <c r="W336" i="28"/>
  <c r="S336" i="28"/>
  <c r="O336" i="28"/>
  <c r="K336" i="28"/>
  <c r="G336" i="28"/>
  <c r="C336" i="28"/>
  <c r="V336" i="28"/>
  <c r="R336" i="28"/>
  <c r="N336" i="28"/>
  <c r="J336" i="28"/>
  <c r="F336" i="28"/>
  <c r="B336" i="28"/>
  <c r="U336" i="28"/>
  <c r="M336" i="28"/>
  <c r="E336" i="28"/>
  <c r="Q336" i="28"/>
  <c r="P336" i="28"/>
  <c r="T336" i="28"/>
  <c r="L336" i="28"/>
  <c r="D336" i="28"/>
  <c r="Y336" i="28"/>
  <c r="I336" i="28"/>
  <c r="X336" i="28"/>
  <c r="H336" i="28"/>
  <c r="W370" i="28"/>
  <c r="S370" i="28"/>
  <c r="O370" i="28"/>
  <c r="K370" i="28"/>
  <c r="G370" i="28"/>
  <c r="C370" i="28"/>
  <c r="V370" i="28"/>
  <c r="R370" i="28"/>
  <c r="N370" i="28"/>
  <c r="J370" i="28"/>
  <c r="F370" i="28"/>
  <c r="B370" i="28"/>
  <c r="U370" i="28"/>
  <c r="M370" i="28"/>
  <c r="E370" i="28"/>
  <c r="Q370" i="28"/>
  <c r="P370" i="28"/>
  <c r="T370" i="28"/>
  <c r="L370" i="28"/>
  <c r="D370" i="28"/>
  <c r="Y370" i="28"/>
  <c r="I370" i="28"/>
  <c r="X370" i="28"/>
  <c r="H370"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W233" i="28"/>
  <c r="S233" i="28"/>
  <c r="O233" i="28"/>
  <c r="K233" i="28"/>
  <c r="G233" i="28"/>
  <c r="C233" i="28"/>
  <c r="V233" i="28"/>
  <c r="R233" i="28"/>
  <c r="N233" i="28"/>
  <c r="J233" i="28"/>
  <c r="F233" i="28"/>
  <c r="B233" i="28"/>
  <c r="U233" i="28"/>
  <c r="M233" i="28"/>
  <c r="E233" i="28"/>
  <c r="Y233" i="28"/>
  <c r="I233" i="28"/>
  <c r="X233" i="28"/>
  <c r="H233" i="28"/>
  <c r="T233" i="28"/>
  <c r="L233" i="28"/>
  <c r="D233" i="28"/>
  <c r="Q233" i="28"/>
  <c r="P233" i="28"/>
  <c r="W302" i="28"/>
  <c r="S302" i="28"/>
  <c r="O302" i="28"/>
  <c r="K302" i="28"/>
  <c r="G302" i="28"/>
  <c r="C302" i="28"/>
  <c r="V302" i="28"/>
  <c r="R302" i="28"/>
  <c r="N302" i="28"/>
  <c r="J302" i="28"/>
  <c r="F302" i="28"/>
  <c r="B302" i="28"/>
  <c r="U302" i="28"/>
  <c r="M302" i="28"/>
  <c r="E302" i="28"/>
  <c r="Q302" i="28"/>
  <c r="P302" i="28"/>
  <c r="T302" i="28"/>
  <c r="L302" i="28"/>
  <c r="D302" i="28"/>
  <c r="Y302" i="28"/>
  <c r="I302" i="28"/>
  <c r="X302" i="28"/>
  <c r="H302" i="28"/>
  <c r="W370" i="21"/>
  <c r="S370" i="21"/>
  <c r="O370" i="21"/>
  <c r="K370" i="21"/>
  <c r="G370" i="21"/>
  <c r="C370" i="21"/>
  <c r="V370" i="21"/>
  <c r="R370" i="21"/>
  <c r="N370" i="21"/>
  <c r="J370" i="21"/>
  <c r="F370" i="21"/>
  <c r="B370" i="21"/>
  <c r="U370" i="21"/>
  <c r="M370" i="21"/>
  <c r="E370" i="21"/>
  <c r="Y370" i="21"/>
  <c r="I370" i="21"/>
  <c r="X370" i="21"/>
  <c r="H370" i="21"/>
  <c r="T370" i="21"/>
  <c r="L370" i="21"/>
  <c r="D370" i="21"/>
  <c r="Q370" i="21"/>
  <c r="P370" i="21"/>
  <c r="Y137" i="21"/>
  <c r="U137" i="21"/>
  <c r="Q137" i="21"/>
  <c r="M137" i="21"/>
  <c r="I137" i="21"/>
  <c r="E137" i="21"/>
  <c r="X137" i="21"/>
  <c r="T137" i="21"/>
  <c r="P137" i="21"/>
  <c r="L137" i="21"/>
  <c r="H137" i="21"/>
  <c r="D137" i="21"/>
  <c r="S137" i="21"/>
  <c r="K137" i="21"/>
  <c r="C137" i="21"/>
  <c r="R137" i="21"/>
  <c r="J137" i="21"/>
  <c r="B137" i="21"/>
  <c r="O137" i="21"/>
  <c r="N137" i="21"/>
  <c r="W137" i="21"/>
  <c r="G137" i="21"/>
  <c r="F137" i="21"/>
  <c r="V137" i="21"/>
  <c r="W232" i="21"/>
  <c r="S232" i="21"/>
  <c r="O232" i="21"/>
  <c r="K232" i="21"/>
  <c r="G232" i="21"/>
  <c r="C232" i="21"/>
  <c r="V232" i="21"/>
  <c r="R232" i="21"/>
  <c r="N232" i="21"/>
  <c r="J232" i="21"/>
  <c r="F232" i="21"/>
  <c r="B232" i="21"/>
  <c r="U232" i="21"/>
  <c r="M232" i="21"/>
  <c r="E232" i="21"/>
  <c r="Y232" i="21"/>
  <c r="I232" i="21"/>
  <c r="T232" i="21"/>
  <c r="L232" i="21"/>
  <c r="D232" i="21"/>
  <c r="Q232" i="21"/>
  <c r="H232" i="21"/>
  <c r="X232" i="21"/>
  <c r="P232" i="21"/>
  <c r="W267" i="28"/>
  <c r="S267" i="28"/>
  <c r="O267" i="28"/>
  <c r="K267" i="28"/>
  <c r="G267" i="28"/>
  <c r="C267" i="28"/>
  <c r="V267" i="28"/>
  <c r="R267" i="28"/>
  <c r="N267" i="28"/>
  <c r="J267" i="28"/>
  <c r="F267" i="28"/>
  <c r="B267" i="28"/>
  <c r="U267" i="28"/>
  <c r="M267" i="28"/>
  <c r="E267" i="28"/>
  <c r="Q267" i="28"/>
  <c r="X267" i="28"/>
  <c r="H267" i="28"/>
  <c r="T267" i="28"/>
  <c r="L267" i="28"/>
  <c r="D267" i="28"/>
  <c r="Y267" i="28"/>
  <c r="I267" i="28"/>
  <c r="P267" i="28"/>
  <c r="V171" i="28"/>
  <c r="R171" i="28"/>
  <c r="N171" i="28"/>
  <c r="J171" i="28"/>
  <c r="F171" i="28"/>
  <c r="B171" i="28"/>
  <c r="X171" i="28"/>
  <c r="T171" i="28"/>
  <c r="P171" i="28"/>
  <c r="L171" i="28"/>
  <c r="H171" i="28"/>
  <c r="D171" i="28"/>
  <c r="U171" i="28"/>
  <c r="M171" i="28"/>
  <c r="E171" i="28"/>
  <c r="Y171" i="28"/>
  <c r="Q171" i="28"/>
  <c r="I171" i="28"/>
  <c r="S171" i="28"/>
  <c r="C171" i="28"/>
  <c r="O171" i="28"/>
  <c r="K171" i="28"/>
  <c r="W171" i="28"/>
  <c r="G171" i="28"/>
  <c r="W301" i="21"/>
  <c r="S301" i="21"/>
  <c r="O301" i="21"/>
  <c r="K301" i="21"/>
  <c r="G301" i="21"/>
  <c r="C301" i="21"/>
  <c r="V301" i="21"/>
  <c r="R301" i="21"/>
  <c r="N301" i="21"/>
  <c r="J301" i="21"/>
  <c r="F301" i="21"/>
  <c r="B301" i="21"/>
  <c r="U301" i="21"/>
  <c r="M301" i="21"/>
  <c r="E301" i="21"/>
  <c r="Q301" i="21"/>
  <c r="T301" i="21"/>
  <c r="L301" i="21"/>
  <c r="D301" i="21"/>
  <c r="Y301" i="21"/>
  <c r="I301" i="21"/>
  <c r="H301" i="21"/>
  <c r="X301" i="21"/>
  <c r="P301" i="21"/>
  <c r="A405" i="21"/>
  <c r="A302" i="21"/>
  <c r="A337" i="21"/>
  <c r="A371" i="21"/>
  <c r="A268" i="28"/>
  <c r="A371" i="28"/>
  <c r="A337" i="28"/>
  <c r="A234" i="28"/>
  <c r="A203" i="28"/>
  <c r="A405" i="28"/>
  <c r="A303" i="28"/>
  <c r="A233" i="21"/>
  <c r="A267" i="21"/>
  <c r="A201" i="21"/>
  <c r="A138" i="21"/>
  <c r="A170" i="21"/>
  <c r="W267" i="21" l="1"/>
  <c r="S267" i="21"/>
  <c r="O267" i="21"/>
  <c r="K267" i="21"/>
  <c r="G267" i="21"/>
  <c r="C267" i="21"/>
  <c r="V267" i="21"/>
  <c r="R267" i="21"/>
  <c r="N267" i="21"/>
  <c r="J267" i="21"/>
  <c r="F267" i="21"/>
  <c r="B267" i="21"/>
  <c r="U267" i="21"/>
  <c r="M267" i="21"/>
  <c r="E267" i="21"/>
  <c r="Y267" i="21"/>
  <c r="I267" i="21"/>
  <c r="T267" i="21"/>
  <c r="L267" i="21"/>
  <c r="D267" i="21"/>
  <c r="Q267" i="21"/>
  <c r="H267" i="21"/>
  <c r="X267" i="21"/>
  <c r="P267" i="21"/>
  <c r="W371" i="21"/>
  <c r="S371" i="21"/>
  <c r="O371" i="21"/>
  <c r="K371" i="21"/>
  <c r="G371" i="21"/>
  <c r="C371" i="21"/>
  <c r="V371" i="21"/>
  <c r="R371" i="21"/>
  <c r="N371" i="21"/>
  <c r="J371" i="21"/>
  <c r="F371" i="21"/>
  <c r="B371" i="21"/>
  <c r="U371" i="21"/>
  <c r="M371" i="21"/>
  <c r="E371" i="21"/>
  <c r="Q371" i="21"/>
  <c r="P371" i="21"/>
  <c r="T371" i="21"/>
  <c r="L371" i="21"/>
  <c r="D371" i="21"/>
  <c r="Y371" i="21"/>
  <c r="I371" i="21"/>
  <c r="X371" i="21"/>
  <c r="H371" i="21"/>
  <c r="W303" i="28"/>
  <c r="S303" i="28"/>
  <c r="O303" i="28"/>
  <c r="K303" i="28"/>
  <c r="G303" i="28"/>
  <c r="C303" i="28"/>
  <c r="V303" i="28"/>
  <c r="R303" i="28"/>
  <c r="N303" i="28"/>
  <c r="J303" i="28"/>
  <c r="F303" i="28"/>
  <c r="B303" i="28"/>
  <c r="U303" i="28"/>
  <c r="M303" i="28"/>
  <c r="E303" i="28"/>
  <c r="Y303" i="28"/>
  <c r="I303" i="28"/>
  <c r="X303" i="28"/>
  <c r="H303" i="28"/>
  <c r="T303" i="28"/>
  <c r="L303" i="28"/>
  <c r="D303" i="28"/>
  <c r="Q303" i="28"/>
  <c r="P303" i="28"/>
  <c r="W234" i="28"/>
  <c r="S234" i="28"/>
  <c r="O234" i="28"/>
  <c r="K234" i="28"/>
  <c r="G234" i="28"/>
  <c r="C234" i="28"/>
  <c r="V234" i="28"/>
  <c r="R234" i="28"/>
  <c r="N234" i="28"/>
  <c r="J234" i="28"/>
  <c r="F234" i="28"/>
  <c r="B234" i="28"/>
  <c r="U234" i="28"/>
  <c r="M234" i="28"/>
  <c r="E234" i="28"/>
  <c r="Q234" i="28"/>
  <c r="P234" i="28"/>
  <c r="T234" i="28"/>
  <c r="L234" i="28"/>
  <c r="D234" i="28"/>
  <c r="Y234" i="28"/>
  <c r="I234" i="28"/>
  <c r="X234" i="28"/>
  <c r="H234" i="28"/>
  <c r="W371" i="28"/>
  <c r="S371" i="28"/>
  <c r="O371" i="28"/>
  <c r="K371" i="28"/>
  <c r="G371" i="28"/>
  <c r="C371" i="28"/>
  <c r="V371" i="28"/>
  <c r="R371" i="28"/>
  <c r="N371" i="28"/>
  <c r="J371" i="28"/>
  <c r="F371" i="28"/>
  <c r="B371" i="28"/>
  <c r="U371" i="28"/>
  <c r="M371" i="28"/>
  <c r="E371" i="28"/>
  <c r="Y371" i="28"/>
  <c r="I371" i="28"/>
  <c r="X371" i="28"/>
  <c r="H371" i="28"/>
  <c r="T371" i="28"/>
  <c r="L371" i="28"/>
  <c r="D371" i="28"/>
  <c r="Q371" i="28"/>
  <c r="P371" i="28"/>
  <c r="W302" i="21"/>
  <c r="S302" i="21"/>
  <c r="O302" i="21"/>
  <c r="K302" i="21"/>
  <c r="G302" i="21"/>
  <c r="C302" i="21"/>
  <c r="V302" i="21"/>
  <c r="R302" i="21"/>
  <c r="N302" i="21"/>
  <c r="J302" i="21"/>
  <c r="F302" i="21"/>
  <c r="B302" i="21"/>
  <c r="U302" i="21"/>
  <c r="M302" i="21"/>
  <c r="E302" i="21"/>
  <c r="Y302" i="21"/>
  <c r="I302" i="21"/>
  <c r="T302" i="21"/>
  <c r="L302" i="21"/>
  <c r="D302" i="21"/>
  <c r="Q302" i="21"/>
  <c r="P302" i="21"/>
  <c r="H302" i="21"/>
  <c r="X302" i="21"/>
  <c r="Y138" i="21"/>
  <c r="U138" i="21"/>
  <c r="Q138" i="21"/>
  <c r="M138" i="21"/>
  <c r="I138" i="21"/>
  <c r="E138" i="21"/>
  <c r="X138" i="21"/>
  <c r="T138" i="21"/>
  <c r="P138" i="21"/>
  <c r="L138" i="21"/>
  <c r="H138" i="21"/>
  <c r="D138" i="21"/>
  <c r="S138" i="21"/>
  <c r="K138" i="21"/>
  <c r="C138" i="21"/>
  <c r="R138" i="21"/>
  <c r="J138" i="21"/>
  <c r="B138" i="21"/>
  <c r="W138" i="21"/>
  <c r="G138" i="21"/>
  <c r="V138" i="21"/>
  <c r="F138" i="21"/>
  <c r="O138" i="21"/>
  <c r="N138" i="21"/>
  <c r="W233" i="21"/>
  <c r="S233" i="21"/>
  <c r="O233" i="21"/>
  <c r="K233" i="21"/>
  <c r="G233" i="21"/>
  <c r="C233" i="21"/>
  <c r="V233" i="21"/>
  <c r="R233" i="21"/>
  <c r="N233" i="21"/>
  <c r="J233" i="21"/>
  <c r="F233" i="21"/>
  <c r="B233" i="21"/>
  <c r="U233" i="21"/>
  <c r="M233" i="21"/>
  <c r="E233" i="21"/>
  <c r="Q233" i="21"/>
  <c r="T233" i="21"/>
  <c r="L233" i="21"/>
  <c r="D233" i="21"/>
  <c r="Y233" i="21"/>
  <c r="I233" i="21"/>
  <c r="P233" i="21"/>
  <c r="H233" i="21"/>
  <c r="X233" i="21"/>
  <c r="W203" i="28"/>
  <c r="S203" i="28"/>
  <c r="O203" i="28"/>
  <c r="K203" i="28"/>
  <c r="G203" i="28"/>
  <c r="C203" i="28"/>
  <c r="Y203" i="28"/>
  <c r="T203" i="28"/>
  <c r="N203" i="28"/>
  <c r="I203" i="28"/>
  <c r="D203" i="28"/>
  <c r="U203" i="28"/>
  <c r="M203" i="28"/>
  <c r="F203" i="28"/>
  <c r="R203" i="28"/>
  <c r="L203" i="28"/>
  <c r="E203" i="28"/>
  <c r="Q203" i="28"/>
  <c r="B203" i="28"/>
  <c r="P203" i="28"/>
  <c r="X203" i="28"/>
  <c r="V203" i="28"/>
  <c r="J203" i="28"/>
  <c r="H203"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Y170" i="21"/>
  <c r="U170" i="21"/>
  <c r="Q170" i="21"/>
  <c r="M170" i="21"/>
  <c r="I170" i="21"/>
  <c r="E170" i="21"/>
  <c r="W170" i="21"/>
  <c r="S170" i="21"/>
  <c r="O170" i="21"/>
  <c r="K170" i="21"/>
  <c r="G170" i="21"/>
  <c r="C170" i="21"/>
  <c r="T170" i="21"/>
  <c r="L170" i="21"/>
  <c r="D170" i="21"/>
  <c r="R170" i="21"/>
  <c r="J170" i="21"/>
  <c r="B170" i="21"/>
  <c r="X170" i="21"/>
  <c r="H170" i="21"/>
  <c r="P170" i="21"/>
  <c r="F170" i="21"/>
  <c r="V170" i="21"/>
  <c r="N170" i="21"/>
  <c r="W201" i="21"/>
  <c r="S201" i="21"/>
  <c r="O201" i="21"/>
  <c r="K201" i="21"/>
  <c r="G201" i="21"/>
  <c r="C201" i="21"/>
  <c r="U201" i="21"/>
  <c r="P201" i="21"/>
  <c r="J201" i="21"/>
  <c r="E201" i="21"/>
  <c r="Y201" i="21"/>
  <c r="T201" i="21"/>
  <c r="N201" i="21"/>
  <c r="I201" i="21"/>
  <c r="D201" i="21"/>
  <c r="X201" i="21"/>
  <c r="M201" i="21"/>
  <c r="B201" i="21"/>
  <c r="R201" i="21"/>
  <c r="H201" i="21"/>
  <c r="L201" i="21"/>
  <c r="V201" i="21"/>
  <c r="Q201" i="21"/>
  <c r="F201" i="21"/>
  <c r="W405" i="28"/>
  <c r="S405" i="28"/>
  <c r="O405" i="28"/>
  <c r="K405" i="28"/>
  <c r="G405" i="28"/>
  <c r="C405" i="28"/>
  <c r="V405" i="28"/>
  <c r="R405" i="28"/>
  <c r="N405" i="28"/>
  <c r="J405" i="28"/>
  <c r="F405" i="28"/>
  <c r="B405" i="28"/>
  <c r="Y405" i="28"/>
  <c r="Q405" i="28"/>
  <c r="I405" i="28"/>
  <c r="X405" i="28"/>
  <c r="P405" i="28"/>
  <c r="H405" i="28"/>
  <c r="M405" i="28"/>
  <c r="U405" i="28"/>
  <c r="T405" i="28"/>
  <c r="L405" i="28"/>
  <c r="E405" i="28"/>
  <c r="D405" i="28"/>
  <c r="W337" i="28"/>
  <c r="S337" i="28"/>
  <c r="O337" i="28"/>
  <c r="K337" i="28"/>
  <c r="G337" i="28"/>
  <c r="C337" i="28"/>
  <c r="V337" i="28"/>
  <c r="R337" i="28"/>
  <c r="N337" i="28"/>
  <c r="J337" i="28"/>
  <c r="F337" i="28"/>
  <c r="B337" i="28"/>
  <c r="U337" i="28"/>
  <c r="M337" i="28"/>
  <c r="E337" i="28"/>
  <c r="Y337" i="28"/>
  <c r="I337" i="28"/>
  <c r="X337" i="28"/>
  <c r="H337" i="28"/>
  <c r="T337" i="28"/>
  <c r="L337" i="28"/>
  <c r="D337" i="28"/>
  <c r="Q337" i="28"/>
  <c r="P337" i="28"/>
  <c r="W268" i="28"/>
  <c r="S268" i="28"/>
  <c r="O268" i="28"/>
  <c r="K268" i="28"/>
  <c r="G268" i="28"/>
  <c r="C268" i="28"/>
  <c r="V268" i="28"/>
  <c r="R268" i="28"/>
  <c r="N268" i="28"/>
  <c r="J268" i="28"/>
  <c r="F268" i="28"/>
  <c r="B268" i="28"/>
  <c r="U268" i="28"/>
  <c r="M268" i="28"/>
  <c r="E268" i="28"/>
  <c r="Y268" i="28"/>
  <c r="I268" i="28"/>
  <c r="X268" i="28"/>
  <c r="T268" i="28"/>
  <c r="L268" i="28"/>
  <c r="D268" i="28"/>
  <c r="Q268" i="28"/>
  <c r="P268" i="28"/>
  <c r="H268" i="28"/>
  <c r="W405" i="21"/>
  <c r="S405" i="21"/>
  <c r="O405" i="21"/>
  <c r="K405" i="21"/>
  <c r="G405" i="21"/>
  <c r="C405" i="21"/>
  <c r="V405" i="21"/>
  <c r="R405" i="21"/>
  <c r="N405" i="21"/>
  <c r="J405" i="21"/>
  <c r="F405" i="21"/>
  <c r="B405" i="21"/>
  <c r="U405" i="21"/>
  <c r="M405" i="21"/>
  <c r="E405" i="21"/>
  <c r="Q405" i="21"/>
  <c r="P405" i="21"/>
  <c r="T405" i="21"/>
  <c r="L405" i="21"/>
  <c r="D405" i="21"/>
  <c r="Y405" i="21"/>
  <c r="I405" i="21"/>
  <c r="X405" i="21"/>
  <c r="H405" i="21"/>
  <c r="A303" i="21"/>
  <c r="A338" i="21"/>
  <c r="A406" i="21"/>
  <c r="A372" i="21"/>
  <c r="A406" i="28"/>
  <c r="A304" i="28"/>
  <c r="A269" i="28"/>
  <c r="A235" i="28"/>
  <c r="A338" i="28"/>
  <c r="A372" i="28"/>
  <c r="A268" i="21"/>
  <c r="A234" i="21"/>
  <c r="A202" i="21"/>
  <c r="A171" i="21"/>
  <c r="W234" i="21" l="1"/>
  <c r="S234" i="21"/>
  <c r="O234" i="21"/>
  <c r="K234" i="21"/>
  <c r="G234" i="21"/>
  <c r="C234" i="21"/>
  <c r="V234" i="21"/>
  <c r="R234" i="21"/>
  <c r="N234" i="21"/>
  <c r="J234" i="21"/>
  <c r="F234" i="21"/>
  <c r="B234" i="21"/>
  <c r="U234" i="21"/>
  <c r="M234" i="21"/>
  <c r="E234" i="21"/>
  <c r="Y234" i="21"/>
  <c r="I234" i="21"/>
  <c r="T234" i="21"/>
  <c r="L234" i="21"/>
  <c r="D234" i="21"/>
  <c r="Q234" i="21"/>
  <c r="X234" i="21"/>
  <c r="P234" i="21"/>
  <c r="H234" i="21"/>
  <c r="W235" i="28"/>
  <c r="S235" i="28"/>
  <c r="O235" i="28"/>
  <c r="K235" i="28"/>
  <c r="G235" i="28"/>
  <c r="C235" i="28"/>
  <c r="V235" i="28"/>
  <c r="R235" i="28"/>
  <c r="N235" i="28"/>
  <c r="J235" i="28"/>
  <c r="F235" i="28"/>
  <c r="B235" i="28"/>
  <c r="U235" i="28"/>
  <c r="M235" i="28"/>
  <c r="E235" i="28"/>
  <c r="Y235" i="28"/>
  <c r="I235" i="28"/>
  <c r="X235" i="28"/>
  <c r="H235" i="28"/>
  <c r="T235" i="28"/>
  <c r="L235" i="28"/>
  <c r="D235" i="28"/>
  <c r="Q235" i="28"/>
  <c r="P235" i="28"/>
  <c r="W406" i="21"/>
  <c r="S406" i="21"/>
  <c r="O406" i="21"/>
  <c r="K406" i="21"/>
  <c r="G406" i="21"/>
  <c r="C406" i="21"/>
  <c r="V406" i="21"/>
  <c r="R406" i="21"/>
  <c r="N406" i="21"/>
  <c r="J406" i="21"/>
  <c r="F406" i="21"/>
  <c r="B406" i="21"/>
  <c r="U406" i="21"/>
  <c r="M406" i="21"/>
  <c r="E406" i="21"/>
  <c r="Y406" i="21"/>
  <c r="I406" i="21"/>
  <c r="X406" i="21"/>
  <c r="H406" i="21"/>
  <c r="T406" i="21"/>
  <c r="L406" i="21"/>
  <c r="D406" i="21"/>
  <c r="Q406" i="21"/>
  <c r="P406" i="21"/>
  <c r="Y171" i="21"/>
  <c r="U171" i="21"/>
  <c r="Q171" i="21"/>
  <c r="M171" i="21"/>
  <c r="I171" i="21"/>
  <c r="E171" i="21"/>
  <c r="W171" i="21"/>
  <c r="S171" i="21"/>
  <c r="O171" i="21"/>
  <c r="K171" i="21"/>
  <c r="G171" i="21"/>
  <c r="C171" i="21"/>
  <c r="T171" i="21"/>
  <c r="L171" i="21"/>
  <c r="D171" i="21"/>
  <c r="R171" i="21"/>
  <c r="J171" i="21"/>
  <c r="B171" i="21"/>
  <c r="P171" i="21"/>
  <c r="X171" i="21"/>
  <c r="H171" i="21"/>
  <c r="N171" i="21"/>
  <c r="V171" i="21"/>
  <c r="F171" i="21"/>
  <c r="W372" i="28"/>
  <c r="S372" i="28"/>
  <c r="O372" i="28"/>
  <c r="K372" i="28"/>
  <c r="G372" i="28"/>
  <c r="C372" i="28"/>
  <c r="V372" i="28"/>
  <c r="R372" i="28"/>
  <c r="N372" i="28"/>
  <c r="J372" i="28"/>
  <c r="F372" i="28"/>
  <c r="B372" i="28"/>
  <c r="U372" i="28"/>
  <c r="M372" i="28"/>
  <c r="E372" i="28"/>
  <c r="Y372" i="28"/>
  <c r="Q372" i="28"/>
  <c r="X372" i="28"/>
  <c r="H372" i="28"/>
  <c r="T372" i="28"/>
  <c r="L372" i="28"/>
  <c r="D372" i="28"/>
  <c r="I372" i="28"/>
  <c r="P372" i="28"/>
  <c r="W303" i="21"/>
  <c r="S303" i="21"/>
  <c r="O303" i="21"/>
  <c r="K303" i="21"/>
  <c r="G303" i="21"/>
  <c r="C303" i="21"/>
  <c r="V303" i="21"/>
  <c r="R303" i="21"/>
  <c r="N303" i="21"/>
  <c r="J303" i="21"/>
  <c r="F303" i="21"/>
  <c r="B303" i="21"/>
  <c r="U303" i="21"/>
  <c r="M303" i="21"/>
  <c r="E303" i="21"/>
  <c r="Q303" i="21"/>
  <c r="T303" i="21"/>
  <c r="L303" i="21"/>
  <c r="D303" i="21"/>
  <c r="Y303" i="21"/>
  <c r="I303" i="21"/>
  <c r="X303" i="21"/>
  <c r="P303" i="21"/>
  <c r="H303" i="21"/>
  <c r="W202" i="21"/>
  <c r="S202" i="21"/>
  <c r="O202" i="21"/>
  <c r="K202" i="21"/>
  <c r="G202" i="21"/>
  <c r="C202" i="21"/>
  <c r="X202" i="21"/>
  <c r="R202" i="21"/>
  <c r="M202" i="21"/>
  <c r="H202" i="21"/>
  <c r="B202" i="21"/>
  <c r="V202" i="21"/>
  <c r="Q202" i="21"/>
  <c r="L202" i="21"/>
  <c r="F202" i="21"/>
  <c r="U202" i="21"/>
  <c r="J202" i="21"/>
  <c r="P202" i="21"/>
  <c r="E202" i="21"/>
  <c r="I202" i="21"/>
  <c r="T202" i="21"/>
  <c r="D202" i="21"/>
  <c r="Y202" i="21"/>
  <c r="N202" i="21"/>
  <c r="W338" i="28"/>
  <c r="S338" i="28"/>
  <c r="O338" i="28"/>
  <c r="K338" i="28"/>
  <c r="G338" i="28"/>
  <c r="C338" i="28"/>
  <c r="V338" i="28"/>
  <c r="R338" i="28"/>
  <c r="N338" i="28"/>
  <c r="J338" i="28"/>
  <c r="F338" i="28"/>
  <c r="B338" i="28"/>
  <c r="U338" i="28"/>
  <c r="M338" i="28"/>
  <c r="E338" i="28"/>
  <c r="Y338" i="28"/>
  <c r="Q338" i="28"/>
  <c r="P338" i="28"/>
  <c r="T338" i="28"/>
  <c r="L338" i="28"/>
  <c r="D338" i="28"/>
  <c r="I338" i="28"/>
  <c r="X338" i="28"/>
  <c r="H338" i="28"/>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W372" i="21"/>
  <c r="S372" i="21"/>
  <c r="O372" i="21"/>
  <c r="K372" i="21"/>
  <c r="G372" i="21"/>
  <c r="C372" i="21"/>
  <c r="V372" i="21"/>
  <c r="R372" i="21"/>
  <c r="N372" i="21"/>
  <c r="J372" i="21"/>
  <c r="F372" i="21"/>
  <c r="B372" i="21"/>
  <c r="U372" i="21"/>
  <c r="M372" i="21"/>
  <c r="E372" i="21"/>
  <c r="I372" i="21"/>
  <c r="H372" i="21"/>
  <c r="T372" i="21"/>
  <c r="L372" i="21"/>
  <c r="D372" i="21"/>
  <c r="Y372" i="21"/>
  <c r="Q372" i="21"/>
  <c r="X372" i="21"/>
  <c r="P372" i="21"/>
  <c r="W268" i="21"/>
  <c r="S268" i="21"/>
  <c r="O268" i="21"/>
  <c r="K268" i="21"/>
  <c r="G268" i="21"/>
  <c r="C268" i="21"/>
  <c r="V268" i="21"/>
  <c r="R268" i="21"/>
  <c r="N268" i="21"/>
  <c r="J268" i="21"/>
  <c r="F268" i="21"/>
  <c r="B268" i="21"/>
  <c r="U268" i="21"/>
  <c r="M268" i="21"/>
  <c r="E268" i="21"/>
  <c r="Y268" i="21"/>
  <c r="I268" i="21"/>
  <c r="T268" i="21"/>
  <c r="L268" i="21"/>
  <c r="D268" i="21"/>
  <c r="Q268" i="21"/>
  <c r="H268" i="21"/>
  <c r="X268" i="21"/>
  <c r="P268" i="21"/>
  <c r="W406" i="28"/>
  <c r="S406" i="28"/>
  <c r="O406" i="28"/>
  <c r="K406" i="28"/>
  <c r="G406" i="28"/>
  <c r="C406" i="28"/>
  <c r="V406" i="28"/>
  <c r="R406" i="28"/>
  <c r="N406" i="28"/>
  <c r="J406" i="28"/>
  <c r="F406" i="28"/>
  <c r="B406" i="28"/>
  <c r="Y406" i="28"/>
  <c r="Q406" i="28"/>
  <c r="I406" i="28"/>
  <c r="X406" i="28"/>
  <c r="P406" i="28"/>
  <c r="H406" i="28"/>
  <c r="U406" i="28"/>
  <c r="E406" i="28"/>
  <c r="T406" i="28"/>
  <c r="D406" i="28"/>
  <c r="M406" i="28"/>
  <c r="L406"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W269" i="28"/>
  <c r="S269" i="28"/>
  <c r="O269" i="28"/>
  <c r="K269" i="28"/>
  <c r="G269" i="28"/>
  <c r="C269" i="28"/>
  <c r="V269" i="28"/>
  <c r="R269" i="28"/>
  <c r="N269" i="28"/>
  <c r="J269" i="28"/>
  <c r="F269" i="28"/>
  <c r="B269" i="28"/>
  <c r="U269" i="28"/>
  <c r="M269" i="28"/>
  <c r="E269" i="28"/>
  <c r="Q269" i="28"/>
  <c r="P269" i="28"/>
  <c r="T269" i="28"/>
  <c r="L269" i="28"/>
  <c r="D269" i="28"/>
  <c r="Y269" i="28"/>
  <c r="I269" i="28"/>
  <c r="X269" i="28"/>
  <c r="H269" i="28"/>
  <c r="A373" i="21"/>
  <c r="A339" i="21"/>
  <c r="A407" i="21"/>
  <c r="A304" i="21"/>
  <c r="A270" i="28"/>
  <c r="A407" i="28"/>
  <c r="A339" i="28"/>
  <c r="A236" i="28"/>
  <c r="A373" i="28"/>
  <c r="A305" i="28"/>
  <c r="A235" i="21"/>
  <c r="A269" i="21"/>
  <c r="A203" i="21"/>
  <c r="W203" i="21" l="1"/>
  <c r="S203" i="21"/>
  <c r="O203" i="21"/>
  <c r="K203" i="21"/>
  <c r="G203" i="21"/>
  <c r="C203" i="21"/>
  <c r="U203" i="21"/>
  <c r="P203" i="21"/>
  <c r="J203" i="21"/>
  <c r="E203" i="21"/>
  <c r="Y203" i="21"/>
  <c r="T203" i="21"/>
  <c r="N203" i="21"/>
  <c r="I203" i="21"/>
  <c r="D203" i="21"/>
  <c r="R203" i="21"/>
  <c r="H203" i="21"/>
  <c r="X203" i="21"/>
  <c r="M203" i="21"/>
  <c r="B203" i="21"/>
  <c r="F203" i="21"/>
  <c r="Q203" i="21"/>
  <c r="V203" i="21"/>
  <c r="L203" i="21"/>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39" i="28"/>
  <c r="S339" i="28"/>
  <c r="O339" i="28"/>
  <c r="K339" i="28"/>
  <c r="G339" i="28"/>
  <c r="C339" i="28"/>
  <c r="V339" i="28"/>
  <c r="R339" i="28"/>
  <c r="N339" i="28"/>
  <c r="J339" i="28"/>
  <c r="F339" i="28"/>
  <c r="B339" i="28"/>
  <c r="U339" i="28"/>
  <c r="M339" i="28"/>
  <c r="E339" i="28"/>
  <c r="Q339" i="28"/>
  <c r="X339" i="28"/>
  <c r="H339" i="28"/>
  <c r="T339" i="28"/>
  <c r="L339" i="28"/>
  <c r="D339" i="28"/>
  <c r="Y339" i="28"/>
  <c r="I339" i="28"/>
  <c r="P339" i="28"/>
  <c r="W407" i="21"/>
  <c r="S407" i="21"/>
  <c r="O407" i="21"/>
  <c r="K407" i="21"/>
  <c r="G407" i="21"/>
  <c r="C407" i="21"/>
  <c r="V407" i="21"/>
  <c r="R407" i="21"/>
  <c r="N407" i="21"/>
  <c r="J407" i="21"/>
  <c r="F407" i="21"/>
  <c r="B407" i="21"/>
  <c r="U407" i="21"/>
  <c r="M407" i="21"/>
  <c r="E407" i="21"/>
  <c r="Q407" i="21"/>
  <c r="X407" i="21"/>
  <c r="T407" i="21"/>
  <c r="L407" i="21"/>
  <c r="D407" i="21"/>
  <c r="Y407" i="21"/>
  <c r="I407" i="21"/>
  <c r="P407" i="21"/>
  <c r="H407" i="21"/>
  <c r="W269" i="21"/>
  <c r="S269" i="21"/>
  <c r="O269" i="21"/>
  <c r="K269" i="21"/>
  <c r="G269" i="21"/>
  <c r="C269" i="21"/>
  <c r="V269" i="21"/>
  <c r="R269" i="21"/>
  <c r="N269" i="21"/>
  <c r="J269" i="21"/>
  <c r="F269" i="21"/>
  <c r="B269" i="21"/>
  <c r="U269" i="21"/>
  <c r="M269" i="21"/>
  <c r="E269" i="21"/>
  <c r="Q269" i="21"/>
  <c r="T269" i="21"/>
  <c r="L269" i="21"/>
  <c r="D269" i="21"/>
  <c r="Y269" i="21"/>
  <c r="I269" i="21"/>
  <c r="P269" i="21"/>
  <c r="H269" i="21"/>
  <c r="X269" i="21"/>
  <c r="W407" i="28"/>
  <c r="S407" i="28"/>
  <c r="O407" i="28"/>
  <c r="K407" i="28"/>
  <c r="G407" i="28"/>
  <c r="C407" i="28"/>
  <c r="V407" i="28"/>
  <c r="R407" i="28"/>
  <c r="N407" i="28"/>
  <c r="J407" i="28"/>
  <c r="F407" i="28"/>
  <c r="B407" i="28"/>
  <c r="Y407" i="28"/>
  <c r="Q407" i="28"/>
  <c r="I407" i="28"/>
  <c r="X407" i="28"/>
  <c r="P407" i="28"/>
  <c r="H407" i="28"/>
  <c r="M407" i="28"/>
  <c r="E407" i="28"/>
  <c r="D407" i="28"/>
  <c r="L407" i="28"/>
  <c r="U407" i="28"/>
  <c r="T407"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W235" i="21"/>
  <c r="S235" i="21"/>
  <c r="O235" i="21"/>
  <c r="K235" i="21"/>
  <c r="G235" i="21"/>
  <c r="C235" i="21"/>
  <c r="V235" i="21"/>
  <c r="R235" i="21"/>
  <c r="N235" i="21"/>
  <c r="J235" i="21"/>
  <c r="F235" i="21"/>
  <c r="B235" i="21"/>
  <c r="U235" i="21"/>
  <c r="M235" i="21"/>
  <c r="E235" i="21"/>
  <c r="Q235" i="21"/>
  <c r="T235" i="21"/>
  <c r="L235" i="21"/>
  <c r="D235" i="21"/>
  <c r="Y235" i="21"/>
  <c r="I235" i="21"/>
  <c r="P235" i="21"/>
  <c r="H235" i="21"/>
  <c r="X235" i="21"/>
  <c r="W270" i="28"/>
  <c r="S270" i="28"/>
  <c r="O270" i="28"/>
  <c r="K270" i="28"/>
  <c r="G270" i="28"/>
  <c r="C270" i="28"/>
  <c r="V270" i="28"/>
  <c r="R270" i="28"/>
  <c r="N270" i="28"/>
  <c r="J270" i="28"/>
  <c r="F270" i="28"/>
  <c r="B270" i="28"/>
  <c r="U270" i="28"/>
  <c r="M270" i="28"/>
  <c r="E270" i="28"/>
  <c r="Y270" i="28"/>
  <c r="I270" i="28"/>
  <c r="X270" i="28"/>
  <c r="H270" i="28"/>
  <c r="T270" i="28"/>
  <c r="L270" i="28"/>
  <c r="D270" i="28"/>
  <c r="Q270" i="28"/>
  <c r="P270" i="28"/>
  <c r="W373" i="21"/>
  <c r="S373" i="21"/>
  <c r="O373" i="21"/>
  <c r="K373" i="21"/>
  <c r="G373" i="21"/>
  <c r="C373" i="21"/>
  <c r="V373" i="21"/>
  <c r="R373" i="21"/>
  <c r="N373" i="21"/>
  <c r="J373" i="21"/>
  <c r="F373" i="21"/>
  <c r="B373" i="21"/>
  <c r="U373" i="21"/>
  <c r="M373" i="21"/>
  <c r="E373" i="21"/>
  <c r="Y373" i="21"/>
  <c r="I373" i="21"/>
  <c r="X373" i="21"/>
  <c r="H373" i="21"/>
  <c r="T373" i="21"/>
  <c r="L373" i="21"/>
  <c r="D373" i="21"/>
  <c r="Q373" i="21"/>
  <c r="P373" i="21"/>
  <c r="W305" i="28"/>
  <c r="S305" i="28"/>
  <c r="O305" i="28"/>
  <c r="K305" i="28"/>
  <c r="G305" i="28"/>
  <c r="C305" i="28"/>
  <c r="V305" i="28"/>
  <c r="R305" i="28"/>
  <c r="N305" i="28"/>
  <c r="J305" i="28"/>
  <c r="F305" i="28"/>
  <c r="B305" i="28"/>
  <c r="U305" i="28"/>
  <c r="M305" i="28"/>
  <c r="E305" i="28"/>
  <c r="Y305" i="28"/>
  <c r="I305" i="28"/>
  <c r="X305" i="28"/>
  <c r="H305" i="28"/>
  <c r="T305" i="28"/>
  <c r="L305" i="28"/>
  <c r="D305" i="28"/>
  <c r="Q305" i="28"/>
  <c r="P305" i="28"/>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04" i="21"/>
  <c r="S304" i="21"/>
  <c r="O304" i="21"/>
  <c r="K304" i="21"/>
  <c r="G304" i="21"/>
  <c r="C304" i="21"/>
  <c r="V304" i="21"/>
  <c r="R304" i="21"/>
  <c r="N304" i="21"/>
  <c r="J304" i="21"/>
  <c r="F304" i="21"/>
  <c r="B304" i="21"/>
  <c r="U304" i="21"/>
  <c r="M304" i="21"/>
  <c r="E304" i="21"/>
  <c r="Y304" i="21"/>
  <c r="I304" i="21"/>
  <c r="T304" i="21"/>
  <c r="L304" i="21"/>
  <c r="D304" i="21"/>
  <c r="Q304" i="21"/>
  <c r="X304" i="21"/>
  <c r="P304" i="21"/>
  <c r="H304" i="21"/>
  <c r="A305" i="21"/>
  <c r="A340" i="21"/>
  <c r="A408" i="21"/>
  <c r="A374" i="21"/>
  <c r="A237" i="28"/>
  <c r="A306" i="28"/>
  <c r="A340" i="28"/>
  <c r="A374" i="28"/>
  <c r="A408" i="28"/>
  <c r="A271" i="28"/>
  <c r="A270" i="21"/>
  <c r="A236" i="21"/>
  <c r="W270" i="21" l="1"/>
  <c r="S270" i="21"/>
  <c r="O270" i="21"/>
  <c r="K270" i="21"/>
  <c r="G270" i="21"/>
  <c r="C270" i="21"/>
  <c r="V270" i="21"/>
  <c r="R270" i="21"/>
  <c r="N270" i="21"/>
  <c r="J270" i="21"/>
  <c r="F270" i="21"/>
  <c r="B270" i="21"/>
  <c r="U270" i="21"/>
  <c r="M270" i="21"/>
  <c r="E270" i="21"/>
  <c r="Y270" i="21"/>
  <c r="I270" i="21"/>
  <c r="T270" i="21"/>
  <c r="L270" i="21"/>
  <c r="D270" i="21"/>
  <c r="Q270" i="21"/>
  <c r="X270" i="21"/>
  <c r="P270" i="21"/>
  <c r="H270" i="21"/>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W374" i="21"/>
  <c r="S374" i="21"/>
  <c r="O374" i="21"/>
  <c r="K374" i="21"/>
  <c r="G374" i="21"/>
  <c r="C374" i="21"/>
  <c r="V374" i="21"/>
  <c r="R374" i="21"/>
  <c r="N374" i="21"/>
  <c r="J374" i="21"/>
  <c r="F374" i="21"/>
  <c r="B374" i="21"/>
  <c r="U374" i="21"/>
  <c r="M374" i="21"/>
  <c r="E374" i="21"/>
  <c r="Q374" i="21"/>
  <c r="P374" i="21"/>
  <c r="T374" i="21"/>
  <c r="L374" i="21"/>
  <c r="D374" i="21"/>
  <c r="Y374" i="21"/>
  <c r="I374" i="21"/>
  <c r="X374" i="21"/>
  <c r="H374" i="21"/>
  <c r="W271" i="28"/>
  <c r="S271" i="28"/>
  <c r="O271" i="28"/>
  <c r="K271" i="28"/>
  <c r="G271" i="28"/>
  <c r="C271" i="28"/>
  <c r="V271" i="28"/>
  <c r="R271" i="28"/>
  <c r="N271" i="28"/>
  <c r="J271" i="28"/>
  <c r="F271" i="28"/>
  <c r="B271" i="28"/>
  <c r="U271" i="28"/>
  <c r="M271" i="28"/>
  <c r="E271" i="28"/>
  <c r="Q271" i="28"/>
  <c r="P271" i="28"/>
  <c r="T271" i="28"/>
  <c r="L271" i="28"/>
  <c r="D271" i="28"/>
  <c r="Y271" i="28"/>
  <c r="I271" i="28"/>
  <c r="X271" i="28"/>
  <c r="H271" i="28"/>
  <c r="W408" i="21"/>
  <c r="S408" i="21"/>
  <c r="O408" i="21"/>
  <c r="K408" i="21"/>
  <c r="G408" i="21"/>
  <c r="C408" i="21"/>
  <c r="V408" i="21"/>
  <c r="R408" i="21"/>
  <c r="N408" i="21"/>
  <c r="J408" i="21"/>
  <c r="F408" i="21"/>
  <c r="B408" i="21"/>
  <c r="U408" i="21"/>
  <c r="M408" i="21"/>
  <c r="E408" i="21"/>
  <c r="Y408" i="21"/>
  <c r="I408" i="21"/>
  <c r="P408" i="21"/>
  <c r="T408" i="21"/>
  <c r="L408" i="21"/>
  <c r="D408" i="21"/>
  <c r="Q408" i="21"/>
  <c r="X408" i="21"/>
  <c r="H408" i="21"/>
  <c r="W408" i="28"/>
  <c r="S408" i="28"/>
  <c r="O408" i="28"/>
  <c r="K408" i="28"/>
  <c r="G408" i="28"/>
  <c r="C408" i="28"/>
  <c r="V408" i="28"/>
  <c r="R408" i="28"/>
  <c r="N408" i="28"/>
  <c r="J408" i="28"/>
  <c r="F408" i="28"/>
  <c r="B408" i="28"/>
  <c r="Y408" i="28"/>
  <c r="Q408" i="28"/>
  <c r="I408" i="28"/>
  <c r="X408" i="28"/>
  <c r="P408" i="28"/>
  <c r="H408" i="28"/>
  <c r="U408" i="28"/>
  <c r="E408" i="28"/>
  <c r="M408" i="28"/>
  <c r="L408" i="28"/>
  <c r="T408" i="28"/>
  <c r="D408" i="28"/>
  <c r="W306" i="28"/>
  <c r="S306" i="28"/>
  <c r="O306" i="28"/>
  <c r="K306" i="28"/>
  <c r="G306" i="28"/>
  <c r="C306" i="28"/>
  <c r="V306" i="28"/>
  <c r="R306" i="28"/>
  <c r="N306" i="28"/>
  <c r="J306" i="28"/>
  <c r="F306" i="28"/>
  <c r="B306" i="28"/>
  <c r="U306" i="28"/>
  <c r="M306" i="28"/>
  <c r="E306" i="28"/>
  <c r="Q306" i="28"/>
  <c r="P306" i="28"/>
  <c r="T306" i="28"/>
  <c r="L306" i="28"/>
  <c r="D306" i="28"/>
  <c r="Y306" i="28"/>
  <c r="I306" i="28"/>
  <c r="X306" i="28"/>
  <c r="H306" i="28"/>
  <c r="W340" i="21"/>
  <c r="S340" i="21"/>
  <c r="O340" i="21"/>
  <c r="K340" i="21"/>
  <c r="G340" i="21"/>
  <c r="C340" i="21"/>
  <c r="V340" i="21"/>
  <c r="R340" i="21"/>
  <c r="N340" i="21"/>
  <c r="J340" i="21"/>
  <c r="F340" i="21"/>
  <c r="B340" i="21"/>
  <c r="U340" i="21"/>
  <c r="M340" i="21"/>
  <c r="E340" i="21"/>
  <c r="Y340" i="21"/>
  <c r="X340" i="21"/>
  <c r="H340" i="21"/>
  <c r="T340" i="21"/>
  <c r="L340" i="21"/>
  <c r="D340" i="21"/>
  <c r="Q340" i="21"/>
  <c r="I340" i="21"/>
  <c r="P340" i="21"/>
  <c r="W236" i="21"/>
  <c r="S236" i="21"/>
  <c r="O236" i="21"/>
  <c r="K236" i="21"/>
  <c r="G236" i="21"/>
  <c r="C236" i="21"/>
  <c r="V236" i="21"/>
  <c r="R236" i="21"/>
  <c r="N236" i="21"/>
  <c r="J236" i="21"/>
  <c r="F236" i="21"/>
  <c r="B236" i="21"/>
  <c r="U236" i="21"/>
  <c r="M236" i="21"/>
  <c r="E236" i="21"/>
  <c r="Y236" i="21"/>
  <c r="I236" i="21"/>
  <c r="T236" i="21"/>
  <c r="L236" i="21"/>
  <c r="D236" i="21"/>
  <c r="Q236" i="21"/>
  <c r="H236" i="21"/>
  <c r="X236" i="21"/>
  <c r="P236" i="21"/>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W305" i="21"/>
  <c r="S305" i="21"/>
  <c r="O305" i="21"/>
  <c r="K305" i="21"/>
  <c r="G305" i="21"/>
  <c r="C305" i="21"/>
  <c r="V305" i="21"/>
  <c r="R305" i="21"/>
  <c r="N305" i="21"/>
  <c r="J305" i="21"/>
  <c r="F305" i="21"/>
  <c r="B305" i="21"/>
  <c r="U305" i="21"/>
  <c r="M305" i="21"/>
  <c r="E305" i="21"/>
  <c r="Q305" i="21"/>
  <c r="T305" i="21"/>
  <c r="L305" i="21"/>
  <c r="D305" i="21"/>
  <c r="Y305" i="21"/>
  <c r="I305" i="21"/>
  <c r="H305" i="21"/>
  <c r="X305" i="21"/>
  <c r="P305" i="21"/>
  <c r="A375" i="21"/>
  <c r="A341" i="21"/>
  <c r="A409" i="21"/>
  <c r="A306" i="21"/>
  <c r="A409" i="28"/>
  <c r="A307" i="28"/>
  <c r="A341" i="28"/>
  <c r="A238" i="28"/>
  <c r="A272" i="28"/>
  <c r="A375" i="28"/>
  <c r="A237" i="21"/>
  <c r="A271" i="21"/>
  <c r="W237" i="21" l="1"/>
  <c r="S237" i="21"/>
  <c r="O237" i="21"/>
  <c r="K237" i="21"/>
  <c r="G237" i="21"/>
  <c r="C237" i="21"/>
  <c r="V237" i="21"/>
  <c r="R237" i="21"/>
  <c r="N237" i="21"/>
  <c r="J237" i="21"/>
  <c r="F237" i="21"/>
  <c r="B237" i="21"/>
  <c r="U237" i="21"/>
  <c r="M237" i="21"/>
  <c r="E237" i="21"/>
  <c r="Q237" i="21"/>
  <c r="T237" i="21"/>
  <c r="L237" i="21"/>
  <c r="D237" i="21"/>
  <c r="Y237" i="21"/>
  <c r="I237" i="21"/>
  <c r="P237" i="21"/>
  <c r="X237" i="21"/>
  <c r="H237"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409" i="21"/>
  <c r="S409" i="21"/>
  <c r="O409" i="21"/>
  <c r="K409" i="21"/>
  <c r="G409" i="21"/>
  <c r="C409" i="21"/>
  <c r="V409" i="21"/>
  <c r="R409" i="21"/>
  <c r="N409" i="21"/>
  <c r="J409" i="21"/>
  <c r="F409" i="21"/>
  <c r="B409" i="21"/>
  <c r="U409" i="21"/>
  <c r="M409" i="21"/>
  <c r="E409" i="21"/>
  <c r="Q409" i="21"/>
  <c r="X409" i="21"/>
  <c r="H409" i="21"/>
  <c r="T409" i="21"/>
  <c r="L409" i="21"/>
  <c r="D409" i="21"/>
  <c r="Y409" i="21"/>
  <c r="I409" i="21"/>
  <c r="P409" i="21"/>
  <c r="W271" i="21"/>
  <c r="S271" i="21"/>
  <c r="O271" i="21"/>
  <c r="K271" i="21"/>
  <c r="G271" i="21"/>
  <c r="C271" i="21"/>
  <c r="V271" i="21"/>
  <c r="R271" i="21"/>
  <c r="N271" i="21"/>
  <c r="J271" i="21"/>
  <c r="F271" i="21"/>
  <c r="B271" i="21"/>
  <c r="U271" i="21"/>
  <c r="M271" i="21"/>
  <c r="E271" i="21"/>
  <c r="Q271" i="21"/>
  <c r="T271" i="21"/>
  <c r="L271" i="21"/>
  <c r="D271" i="21"/>
  <c r="Y271" i="21"/>
  <c r="I271" i="21"/>
  <c r="H271" i="21"/>
  <c r="X271" i="21"/>
  <c r="P271" i="21"/>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W306" i="21"/>
  <c r="S306" i="21"/>
  <c r="O306" i="21"/>
  <c r="K306" i="21"/>
  <c r="G306" i="21"/>
  <c r="C306" i="21"/>
  <c r="V306" i="21"/>
  <c r="R306" i="21"/>
  <c r="N306" i="21"/>
  <c r="J306" i="21"/>
  <c r="F306" i="21"/>
  <c r="B306" i="21"/>
  <c r="U306" i="21"/>
  <c r="M306" i="21"/>
  <c r="E306" i="21"/>
  <c r="Y306" i="21"/>
  <c r="I306" i="21"/>
  <c r="T306" i="21"/>
  <c r="L306" i="21"/>
  <c r="D306" i="21"/>
  <c r="Q306" i="21"/>
  <c r="P306" i="21"/>
  <c r="H306" i="21"/>
  <c r="X306" i="21"/>
  <c r="W375" i="28"/>
  <c r="S375" i="28"/>
  <c r="O375" i="28"/>
  <c r="K375" i="28"/>
  <c r="G375" i="28"/>
  <c r="C375" i="28"/>
  <c r="V375" i="28"/>
  <c r="R375" i="28"/>
  <c r="N375" i="28"/>
  <c r="J375" i="28"/>
  <c r="F375" i="28"/>
  <c r="B375" i="28"/>
  <c r="U375" i="28"/>
  <c r="M375" i="28"/>
  <c r="E375" i="28"/>
  <c r="Q375" i="28"/>
  <c r="P375" i="28"/>
  <c r="T375" i="28"/>
  <c r="L375" i="28"/>
  <c r="D375" i="28"/>
  <c r="Y375" i="28"/>
  <c r="I375" i="28"/>
  <c r="X375" i="28"/>
  <c r="H375" i="28"/>
  <c r="W307" i="28"/>
  <c r="S307" i="28"/>
  <c r="O307" i="28"/>
  <c r="K307" i="28"/>
  <c r="G307" i="28"/>
  <c r="C307" i="28"/>
  <c r="V307" i="28"/>
  <c r="R307" i="28"/>
  <c r="N307" i="28"/>
  <c r="J307" i="28"/>
  <c r="F307" i="28"/>
  <c r="B307" i="28"/>
  <c r="U307" i="28"/>
  <c r="M307" i="28"/>
  <c r="E307" i="28"/>
  <c r="Y307" i="28"/>
  <c r="I307" i="28"/>
  <c r="X307" i="28"/>
  <c r="H307" i="28"/>
  <c r="T307" i="28"/>
  <c r="L307" i="28"/>
  <c r="D307" i="28"/>
  <c r="Q307" i="28"/>
  <c r="P307" i="28"/>
  <c r="W341" i="21"/>
  <c r="S341" i="21"/>
  <c r="O341" i="21"/>
  <c r="K341" i="21"/>
  <c r="G341" i="21"/>
  <c r="C341" i="21"/>
  <c r="V341" i="21"/>
  <c r="R341" i="21"/>
  <c r="N341" i="21"/>
  <c r="J341" i="21"/>
  <c r="F341" i="21"/>
  <c r="B341" i="21"/>
  <c r="U341" i="21"/>
  <c r="M341" i="21"/>
  <c r="E341" i="21"/>
  <c r="Q341" i="21"/>
  <c r="P341" i="21"/>
  <c r="T341" i="21"/>
  <c r="L341" i="21"/>
  <c r="D341" i="21"/>
  <c r="Y341" i="21"/>
  <c r="I341" i="21"/>
  <c r="X341" i="21"/>
  <c r="H341" i="21"/>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409" i="28"/>
  <c r="S409" i="28"/>
  <c r="O409" i="28"/>
  <c r="K409" i="28"/>
  <c r="G409" i="28"/>
  <c r="C409" i="28"/>
  <c r="V409" i="28"/>
  <c r="R409" i="28"/>
  <c r="N409" i="28"/>
  <c r="J409" i="28"/>
  <c r="F409" i="28"/>
  <c r="B409" i="28"/>
  <c r="Y409" i="28"/>
  <c r="Q409" i="28"/>
  <c r="I409" i="28"/>
  <c r="X409" i="28"/>
  <c r="P409" i="28"/>
  <c r="H409" i="28"/>
  <c r="M409" i="28"/>
  <c r="E409" i="28"/>
  <c r="T409" i="28"/>
  <c r="L409" i="28"/>
  <c r="U409" i="28"/>
  <c r="D409" i="28"/>
  <c r="W375" i="21"/>
  <c r="S375" i="21"/>
  <c r="O375" i="21"/>
  <c r="K375" i="21"/>
  <c r="G375" i="21"/>
  <c r="C375" i="21"/>
  <c r="V375" i="21"/>
  <c r="R375" i="21"/>
  <c r="N375" i="21"/>
  <c r="J375" i="21"/>
  <c r="F375" i="21"/>
  <c r="B375" i="21"/>
  <c r="U375" i="21"/>
  <c r="M375" i="21"/>
  <c r="E375" i="21"/>
  <c r="Y375" i="21"/>
  <c r="I375" i="21"/>
  <c r="X375" i="21"/>
  <c r="H375" i="21"/>
  <c r="T375" i="21"/>
  <c r="L375" i="21"/>
  <c r="D375" i="21"/>
  <c r="Q375" i="21"/>
  <c r="P375" i="21"/>
  <c r="A376" i="21"/>
  <c r="A307" i="21"/>
  <c r="A342" i="21"/>
  <c r="A410" i="21"/>
  <c r="A376" i="28"/>
  <c r="A273" i="28"/>
  <c r="A342" i="28"/>
  <c r="A308" i="28"/>
  <c r="A410" i="28"/>
  <c r="A272" i="21"/>
  <c r="A238" i="21"/>
  <c r="W308" i="28" l="1"/>
  <c r="S308" i="28"/>
  <c r="O308" i="28"/>
  <c r="K308" i="28"/>
  <c r="G308" i="28"/>
  <c r="C308" i="28"/>
  <c r="V308" i="28"/>
  <c r="R308" i="28"/>
  <c r="N308" i="28"/>
  <c r="J308" i="28"/>
  <c r="F308" i="28"/>
  <c r="B308" i="28"/>
  <c r="U308" i="28"/>
  <c r="M308" i="28"/>
  <c r="E308" i="28"/>
  <c r="Q308" i="28"/>
  <c r="P308" i="28"/>
  <c r="T308" i="28"/>
  <c r="L308" i="28"/>
  <c r="D308" i="28"/>
  <c r="Y308" i="28"/>
  <c r="I308" i="28"/>
  <c r="X308" i="28"/>
  <c r="H308" i="28"/>
  <c r="W410" i="21"/>
  <c r="S410" i="21"/>
  <c r="O410" i="21"/>
  <c r="K410" i="21"/>
  <c r="G410" i="21"/>
  <c r="C410" i="21"/>
  <c r="V410" i="21"/>
  <c r="R410" i="21"/>
  <c r="N410" i="21"/>
  <c r="J410" i="21"/>
  <c r="F410" i="21"/>
  <c r="B410" i="21"/>
  <c r="U410" i="21"/>
  <c r="M410" i="21"/>
  <c r="E410" i="21"/>
  <c r="Y410" i="21"/>
  <c r="I410" i="21"/>
  <c r="X410" i="21"/>
  <c r="T410" i="21"/>
  <c r="L410" i="21"/>
  <c r="D410" i="21"/>
  <c r="Q410" i="21"/>
  <c r="P410" i="21"/>
  <c r="H410" i="21"/>
  <c r="W238" i="21"/>
  <c r="S238" i="21"/>
  <c r="O238" i="21"/>
  <c r="K238" i="21"/>
  <c r="G238" i="21"/>
  <c r="C238" i="21"/>
  <c r="V238" i="21"/>
  <c r="R238" i="21"/>
  <c r="N238" i="21"/>
  <c r="J238" i="21"/>
  <c r="F238" i="21"/>
  <c r="B238" i="21"/>
  <c r="U238" i="21"/>
  <c r="M238" i="21"/>
  <c r="E238" i="21"/>
  <c r="Y238" i="21"/>
  <c r="I238" i="21"/>
  <c r="T238" i="21"/>
  <c r="L238" i="21"/>
  <c r="D238" i="21"/>
  <c r="Q238" i="21"/>
  <c r="X238" i="21"/>
  <c r="H238" i="21"/>
  <c r="P238" i="21"/>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342" i="21"/>
  <c r="S342" i="21"/>
  <c r="O342" i="21"/>
  <c r="K342" i="21"/>
  <c r="G342" i="21"/>
  <c r="C342" i="21"/>
  <c r="V342" i="21"/>
  <c r="R342" i="21"/>
  <c r="N342" i="21"/>
  <c r="J342" i="21"/>
  <c r="F342" i="21"/>
  <c r="B342" i="21"/>
  <c r="U342" i="21"/>
  <c r="M342" i="21"/>
  <c r="E342" i="21"/>
  <c r="Y342" i="21"/>
  <c r="I342" i="21"/>
  <c r="X342" i="21"/>
  <c r="H342" i="21"/>
  <c r="T342" i="21"/>
  <c r="L342" i="21"/>
  <c r="D342" i="21"/>
  <c r="Q342" i="21"/>
  <c r="P342" i="21"/>
  <c r="W272" i="21"/>
  <c r="S272" i="21"/>
  <c r="O272" i="21"/>
  <c r="K272" i="21"/>
  <c r="G272" i="21"/>
  <c r="C272" i="21"/>
  <c r="V272" i="21"/>
  <c r="R272" i="21"/>
  <c r="N272" i="21"/>
  <c r="J272" i="21"/>
  <c r="F272" i="21"/>
  <c r="B272" i="21"/>
  <c r="U272" i="21"/>
  <c r="M272" i="21"/>
  <c r="E272" i="21"/>
  <c r="Y272" i="21"/>
  <c r="I272" i="21"/>
  <c r="T272" i="21"/>
  <c r="L272" i="21"/>
  <c r="D272" i="21"/>
  <c r="Q272" i="21"/>
  <c r="H272" i="21"/>
  <c r="X272" i="21"/>
  <c r="P272" i="21"/>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W307" i="21"/>
  <c r="S307" i="21"/>
  <c r="O307" i="21"/>
  <c r="K307" i="21"/>
  <c r="G307" i="21"/>
  <c r="C307" i="21"/>
  <c r="V307" i="21"/>
  <c r="R307" i="21"/>
  <c r="N307" i="21"/>
  <c r="J307" i="21"/>
  <c r="F307" i="21"/>
  <c r="B307" i="21"/>
  <c r="U307" i="21"/>
  <c r="M307" i="21"/>
  <c r="E307" i="21"/>
  <c r="Q307" i="21"/>
  <c r="T307" i="21"/>
  <c r="L307" i="21"/>
  <c r="D307" i="21"/>
  <c r="Y307" i="21"/>
  <c r="I307" i="21"/>
  <c r="X307" i="21"/>
  <c r="P307" i="21"/>
  <c r="H307" i="21"/>
  <c r="W410" i="28"/>
  <c r="S410" i="28"/>
  <c r="O410" i="28"/>
  <c r="K410" i="28"/>
  <c r="G410" i="28"/>
  <c r="C410" i="28"/>
  <c r="V410" i="28"/>
  <c r="R410" i="28"/>
  <c r="N410" i="28"/>
  <c r="J410" i="28"/>
  <c r="F410" i="28"/>
  <c r="B410" i="28"/>
  <c r="Y410" i="28"/>
  <c r="Q410" i="28"/>
  <c r="I410" i="28"/>
  <c r="X410" i="28"/>
  <c r="P410" i="28"/>
  <c r="H410" i="28"/>
  <c r="U410" i="28"/>
  <c r="E410" i="28"/>
  <c r="M410" i="28"/>
  <c r="T410" i="28"/>
  <c r="D410" i="28"/>
  <c r="L410" i="28"/>
  <c r="W376" i="28"/>
  <c r="S376" i="28"/>
  <c r="O376" i="28"/>
  <c r="K376" i="28"/>
  <c r="G376" i="28"/>
  <c r="C376" i="28"/>
  <c r="V376" i="28"/>
  <c r="R376" i="28"/>
  <c r="N376" i="28"/>
  <c r="J376" i="28"/>
  <c r="F376" i="28"/>
  <c r="B376" i="28"/>
  <c r="U376" i="28"/>
  <c r="M376" i="28"/>
  <c r="E376" i="28"/>
  <c r="Y376" i="28"/>
  <c r="I376" i="28"/>
  <c r="X376" i="28"/>
  <c r="H376" i="28"/>
  <c r="T376" i="28"/>
  <c r="L376" i="28"/>
  <c r="D376" i="28"/>
  <c r="Q376" i="28"/>
  <c r="P376" i="28"/>
  <c r="W376" i="21"/>
  <c r="S376" i="21"/>
  <c r="O376" i="21"/>
  <c r="K376" i="21"/>
  <c r="G376" i="21"/>
  <c r="C376" i="21"/>
  <c r="V376" i="21"/>
  <c r="R376" i="21"/>
  <c r="N376" i="21"/>
  <c r="J376" i="21"/>
  <c r="F376" i="21"/>
  <c r="B376" i="21"/>
  <c r="U376" i="21"/>
  <c r="M376" i="21"/>
  <c r="E376" i="21"/>
  <c r="Q376" i="21"/>
  <c r="P376" i="21"/>
  <c r="T376" i="21"/>
  <c r="L376" i="21"/>
  <c r="D376" i="21"/>
  <c r="Y376" i="21"/>
  <c r="I376" i="21"/>
  <c r="X376" i="21"/>
  <c r="H376" i="21"/>
  <c r="A411" i="21"/>
  <c r="A343" i="21"/>
  <c r="A308" i="21"/>
  <c r="A377" i="21"/>
  <c r="A411" i="28"/>
  <c r="A309" i="28"/>
  <c r="A343" i="28"/>
  <c r="A377" i="28"/>
  <c r="A273" i="21"/>
  <c r="W377" i="28" l="1"/>
  <c r="S377" i="28"/>
  <c r="O377" i="28"/>
  <c r="K377" i="28"/>
  <c r="G377" i="28"/>
  <c r="C377" i="28"/>
  <c r="V377" i="28"/>
  <c r="R377" i="28"/>
  <c r="N377" i="28"/>
  <c r="J377" i="28"/>
  <c r="F377" i="28"/>
  <c r="B377" i="28"/>
  <c r="U377" i="28"/>
  <c r="M377" i="28"/>
  <c r="E377" i="28"/>
  <c r="Q377" i="28"/>
  <c r="P377" i="28"/>
  <c r="T377" i="28"/>
  <c r="L377" i="28"/>
  <c r="D377" i="28"/>
  <c r="Y377" i="28"/>
  <c r="I377" i="28"/>
  <c r="X377" i="28"/>
  <c r="H377" i="28"/>
  <c r="W377" i="21"/>
  <c r="S377" i="21"/>
  <c r="O377" i="21"/>
  <c r="K377" i="21"/>
  <c r="G377" i="21"/>
  <c r="C377" i="21"/>
  <c r="V377" i="21"/>
  <c r="R377" i="21"/>
  <c r="N377" i="21"/>
  <c r="J377" i="21"/>
  <c r="F377" i="21"/>
  <c r="B377" i="21"/>
  <c r="U377" i="21"/>
  <c r="M377" i="21"/>
  <c r="E377" i="21"/>
  <c r="Y377" i="21"/>
  <c r="I377" i="21"/>
  <c r="X377" i="21"/>
  <c r="H377" i="21"/>
  <c r="T377" i="21"/>
  <c r="L377" i="21"/>
  <c r="D377" i="21"/>
  <c r="Q377" i="21"/>
  <c r="P377" i="21"/>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08" i="21"/>
  <c r="S308" i="21"/>
  <c r="O308" i="21"/>
  <c r="K308" i="21"/>
  <c r="G308" i="21"/>
  <c r="C308" i="21"/>
  <c r="V308" i="21"/>
  <c r="R308" i="21"/>
  <c r="N308" i="21"/>
  <c r="J308" i="21"/>
  <c r="F308" i="21"/>
  <c r="B308" i="21"/>
  <c r="U308" i="21"/>
  <c r="M308" i="21"/>
  <c r="E308" i="21"/>
  <c r="Y308" i="21"/>
  <c r="I308" i="21"/>
  <c r="T308" i="21"/>
  <c r="L308" i="21"/>
  <c r="D308" i="21"/>
  <c r="Q308" i="21"/>
  <c r="H308" i="21"/>
  <c r="X308" i="21"/>
  <c r="P308" i="21"/>
  <c r="W273" i="21"/>
  <c r="S273" i="21"/>
  <c r="O273" i="21"/>
  <c r="K273" i="21"/>
  <c r="G273" i="21"/>
  <c r="C273" i="21"/>
  <c r="V273" i="21"/>
  <c r="R273" i="21"/>
  <c r="N273" i="21"/>
  <c r="J273" i="21"/>
  <c r="F273" i="21"/>
  <c r="B273" i="21"/>
  <c r="U273" i="21"/>
  <c r="M273" i="21"/>
  <c r="E273" i="21"/>
  <c r="Q273" i="21"/>
  <c r="T273" i="21"/>
  <c r="L273" i="21"/>
  <c r="D273" i="21"/>
  <c r="Y273" i="21"/>
  <c r="I273" i="21"/>
  <c r="P273" i="21"/>
  <c r="X273" i="21"/>
  <c r="H273" i="21"/>
  <c r="W411" i="28"/>
  <c r="S411" i="28"/>
  <c r="O411" i="28"/>
  <c r="K411" i="28"/>
  <c r="G411" i="28"/>
  <c r="C411" i="28"/>
  <c r="V411" i="28"/>
  <c r="R411" i="28"/>
  <c r="N411" i="28"/>
  <c r="J411" i="28"/>
  <c r="F411" i="28"/>
  <c r="B411" i="28"/>
  <c r="Y411" i="28"/>
  <c r="Q411" i="28"/>
  <c r="I411" i="28"/>
  <c r="X411" i="28"/>
  <c r="P411" i="28"/>
  <c r="H411" i="28"/>
  <c r="M411" i="28"/>
  <c r="U411" i="28"/>
  <c r="D411" i="28"/>
  <c r="L411" i="28"/>
  <c r="E411" i="28"/>
  <c r="T411" i="28"/>
  <c r="W411" i="21"/>
  <c r="S411" i="21"/>
  <c r="O411" i="21"/>
  <c r="K411" i="21"/>
  <c r="G411" i="21"/>
  <c r="C411" i="21"/>
  <c r="V411" i="21"/>
  <c r="R411" i="21"/>
  <c r="N411" i="21"/>
  <c r="J411" i="21"/>
  <c r="F411" i="21"/>
  <c r="B411" i="21"/>
  <c r="U411" i="21"/>
  <c r="M411" i="21"/>
  <c r="E411" i="21"/>
  <c r="Q411" i="21"/>
  <c r="P411" i="21"/>
  <c r="T411" i="21"/>
  <c r="L411" i="21"/>
  <c r="D411" i="21"/>
  <c r="Y411" i="21"/>
  <c r="I411" i="21"/>
  <c r="X411" i="21"/>
  <c r="H411" i="21"/>
  <c r="W309" i="28"/>
  <c r="S309" i="28"/>
  <c r="O309" i="28"/>
  <c r="K309" i="28"/>
  <c r="G309" i="28"/>
  <c r="C309" i="28"/>
  <c r="V309" i="28"/>
  <c r="R309" i="28"/>
  <c r="N309" i="28"/>
  <c r="J309" i="28"/>
  <c r="F309" i="28"/>
  <c r="B309" i="28"/>
  <c r="U309" i="28"/>
  <c r="M309" i="28"/>
  <c r="E309" i="28"/>
  <c r="Y309" i="28"/>
  <c r="I309" i="28"/>
  <c r="X309" i="28"/>
  <c r="H309" i="28"/>
  <c r="T309" i="28"/>
  <c r="L309" i="28"/>
  <c r="D309" i="28"/>
  <c r="Q309" i="28"/>
  <c r="P309" i="28"/>
  <c r="W343" i="21"/>
  <c r="S343" i="21"/>
  <c r="O343" i="21"/>
  <c r="K343" i="21"/>
  <c r="G343" i="21"/>
  <c r="C343" i="21"/>
  <c r="V343" i="21"/>
  <c r="R343" i="21"/>
  <c r="N343" i="21"/>
  <c r="J343" i="21"/>
  <c r="F343" i="21"/>
  <c r="B343" i="21"/>
  <c r="U343" i="21"/>
  <c r="M343" i="21"/>
  <c r="E343" i="21"/>
  <c r="Y343" i="21"/>
  <c r="I343" i="21"/>
  <c r="P343" i="21"/>
  <c r="T343" i="21"/>
  <c r="L343" i="21"/>
  <c r="D343" i="21"/>
  <c r="Q343" i="21"/>
  <c r="X343" i="21"/>
  <c r="H343" i="21"/>
  <c r="A412" i="21"/>
  <c r="A378" i="21"/>
  <c r="A344" i="21"/>
  <c r="A309" i="21"/>
  <c r="A344" i="28"/>
  <c r="A378" i="28"/>
  <c r="A412" i="28"/>
  <c r="W309" i="21" l="1"/>
  <c r="S309" i="21"/>
  <c r="O309" i="21"/>
  <c r="K309" i="21"/>
  <c r="G309" i="21"/>
  <c r="C309" i="21"/>
  <c r="V309" i="21"/>
  <c r="R309" i="21"/>
  <c r="N309" i="21"/>
  <c r="J309" i="21"/>
  <c r="F309" i="21"/>
  <c r="B309" i="21"/>
  <c r="U309" i="21"/>
  <c r="M309" i="21"/>
  <c r="E309" i="21"/>
  <c r="Y309" i="21"/>
  <c r="Q309" i="21"/>
  <c r="T309" i="21"/>
  <c r="L309" i="21"/>
  <c r="D309" i="21"/>
  <c r="I309" i="21"/>
  <c r="H309" i="21"/>
  <c r="X309" i="21"/>
  <c r="P309" i="21"/>
  <c r="W412" i="28"/>
  <c r="S412" i="28"/>
  <c r="O412" i="28"/>
  <c r="K412" i="28"/>
  <c r="G412" i="28"/>
  <c r="C412" i="28"/>
  <c r="V412" i="28"/>
  <c r="R412" i="28"/>
  <c r="N412" i="28"/>
  <c r="J412" i="28"/>
  <c r="F412" i="28"/>
  <c r="B412" i="28"/>
  <c r="Y412" i="28"/>
  <c r="Q412" i="28"/>
  <c r="I412" i="28"/>
  <c r="X412" i="28"/>
  <c r="P412" i="28"/>
  <c r="H412" i="28"/>
  <c r="U412" i="28"/>
  <c r="E412" i="28"/>
  <c r="L412" i="28"/>
  <c r="T412" i="28"/>
  <c r="D412" i="28"/>
  <c r="M412" i="28"/>
  <c r="W344" i="21"/>
  <c r="S344" i="21"/>
  <c r="O344" i="21"/>
  <c r="K344" i="21"/>
  <c r="G344" i="21"/>
  <c r="C344" i="21"/>
  <c r="V344" i="21"/>
  <c r="R344" i="21"/>
  <c r="N344" i="21"/>
  <c r="J344" i="21"/>
  <c r="F344" i="21"/>
  <c r="B344" i="21"/>
  <c r="U344" i="21"/>
  <c r="M344" i="21"/>
  <c r="E344" i="21"/>
  <c r="Q344" i="21"/>
  <c r="X344" i="21"/>
  <c r="H344" i="21"/>
  <c r="T344" i="21"/>
  <c r="L344" i="21"/>
  <c r="D344" i="21"/>
  <c r="Y344" i="21"/>
  <c r="I344" i="21"/>
  <c r="P344" i="21"/>
  <c r="W378" i="28"/>
  <c r="S378" i="28"/>
  <c r="O378" i="28"/>
  <c r="K378" i="28"/>
  <c r="G378" i="28"/>
  <c r="C378" i="28"/>
  <c r="V378" i="28"/>
  <c r="R378" i="28"/>
  <c r="N378" i="28"/>
  <c r="J378" i="28"/>
  <c r="F378" i="28"/>
  <c r="B378" i="28"/>
  <c r="U378" i="28"/>
  <c r="M378" i="28"/>
  <c r="E378" i="28"/>
  <c r="Y378" i="28"/>
  <c r="I378" i="28"/>
  <c r="X378" i="28"/>
  <c r="H378" i="28"/>
  <c r="T378" i="28"/>
  <c r="L378" i="28"/>
  <c r="D378" i="28"/>
  <c r="Q378" i="28"/>
  <c r="P378"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413" i="21"/>
  <c r="A379" i="28"/>
  <c r="A413" i="28"/>
  <c r="W413" i="28" l="1"/>
  <c r="S413" i="28"/>
  <c r="O413" i="28"/>
  <c r="K413" i="28"/>
  <c r="G413" i="28"/>
  <c r="C413" i="28"/>
  <c r="V413" i="28"/>
  <c r="R413" i="28"/>
  <c r="N413" i="28"/>
  <c r="J413" i="28"/>
  <c r="F413" i="28"/>
  <c r="B413" i="28"/>
  <c r="Y413" i="28"/>
  <c r="Q413" i="28"/>
  <c r="I413" i="28"/>
  <c r="X413" i="28"/>
  <c r="P413" i="28"/>
  <c r="H413" i="28"/>
  <c r="M413" i="28"/>
  <c r="U413" i="28"/>
  <c r="E413" i="28"/>
  <c r="T413" i="28"/>
  <c r="L413" i="28"/>
  <c r="D413" i="28"/>
  <c r="W379" i="28"/>
  <c r="S379" i="28"/>
  <c r="O379" i="28"/>
  <c r="K379" i="28"/>
  <c r="G379" i="28"/>
  <c r="C379" i="28"/>
  <c r="V379" i="28"/>
  <c r="R379" i="28"/>
  <c r="N379" i="28"/>
  <c r="J379" i="28"/>
  <c r="F379" i="28"/>
  <c r="B379" i="28"/>
  <c r="U379" i="28"/>
  <c r="M379" i="28"/>
  <c r="E379" i="28"/>
  <c r="Y379" i="28"/>
  <c r="I379" i="28"/>
  <c r="P379" i="28"/>
  <c r="T379" i="28"/>
  <c r="L379" i="28"/>
  <c r="D379" i="28"/>
  <c r="Q379" i="28"/>
  <c r="X379" i="28"/>
  <c r="H379"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414" i="21"/>
  <c r="A414" i="28"/>
  <c r="W414" i="21" l="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W414" i="28"/>
  <c r="S414" i="28"/>
  <c r="O414" i="28"/>
  <c r="K414" i="28"/>
  <c r="G414" i="28"/>
  <c r="C414" i="28"/>
  <c r="V414" i="28"/>
  <c r="R414" i="28"/>
  <c r="N414" i="28"/>
  <c r="J414" i="28"/>
  <c r="F414" i="28"/>
  <c r="B414" i="28"/>
  <c r="Y414" i="28"/>
  <c r="Q414" i="28"/>
  <c r="I414" i="28"/>
  <c r="X414" i="28"/>
  <c r="P414" i="28"/>
  <c r="H414" i="28"/>
  <c r="U414" i="28"/>
  <c r="E414" i="28"/>
  <c r="T414" i="28"/>
  <c r="D414" i="28"/>
  <c r="M414" i="28"/>
  <c r="L414" i="28"/>
</calcChain>
</file>

<file path=xl/sharedStrings.xml><?xml version="1.0" encoding="utf-8"?>
<sst xmlns="http://schemas.openxmlformats.org/spreadsheetml/2006/main" count="980" uniqueCount="171">
  <si>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</si>
  <si>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</si>
  <si>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</si>
  <si>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</si>
  <si>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</si>
  <si>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</si>
  <si>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</si>
  <si>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</si>
  <si>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</si>
  <si>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</si>
  <si>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</si>
  <si>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</si>
  <si>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</si>
  <si>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</si>
  <si>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</si>
  <si>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</si>
  <si>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</si>
  <si>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</si>
  <si>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</si>
  <si>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</si>
  <si>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</si>
  <si>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</si>
  <si>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</si>
  <si>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</si>
  <si>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</si>
  <si>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</si>
  <si>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</si>
  <si>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</si>
  <si>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</si>
  <si>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</si>
  <si>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</si>
  <si>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</si>
  <si>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</si>
  <si>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</si>
  <si>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</si>
  <si>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</si>
  <si>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</si>
  <si>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</si>
  <si>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</si>
  <si>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</si>
  <si>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</si>
  <si>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</si>
  <si>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</si>
  <si>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</si>
  <si>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</si>
  <si>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</si>
  <si>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</si>
  <si>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</si>
  <si>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</si>
  <si>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</si>
  <si>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</si>
  <si>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</si>
  <si>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</si>
  <si>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</si>
  <si>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</si>
  <si>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</si>
  <si>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</si>
  <si>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</si>
  <si>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</si>
  <si>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</si>
  <si>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</si>
  <si>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</si>
  <si>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</si>
  <si>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</si>
  <si>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</si>
  <si>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</si>
  <si>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</si>
  <si>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</si>
  <si>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</si>
  <si>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</si>
  <si>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</si>
  <si>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</si>
  <si>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</si>
  <si>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</si>
  <si>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</si>
  <si>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</si>
  <si>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</si>
  <si>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</si>
  <si>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</si>
  <si>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</si>
  <si>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</si>
  <si>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</si>
  <si>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</si>
  <si>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</si>
  <si>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</si>
  <si>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</si>
  <si>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</si>
  <si>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</si>
  <si>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</si>
  <si>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</si>
  <si>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</si>
  <si>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</si>
  <si>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</si>
  <si>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</si>
  <si>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</si>
  <si>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</si>
  <si>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</si>
  <si>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</si>
  <si>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</si>
  <si>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</si>
  <si>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</si>
  <si>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</si>
  <si>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</si>
  <si>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</si>
  <si>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</si>
  <si>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</si>
  <si>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</si>
  <si>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</si>
  <si>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</si>
  <si>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</si>
  <si>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</si>
  <si>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</si>
  <si>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</si>
  <si>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</si>
  <si>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</si>
  <si>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</si>
  <si>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</si>
  <si>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</si>
  <si>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</si>
  <si>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</si>
  <si>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</si>
  <si>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</si>
  <si>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</si>
  <si>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</si>
  <si>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</si>
  <si>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</si>
  <si>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</si>
  <si>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</si>
  <si>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</si>
  <si>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</si>
  <si>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</si>
  <si>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</si>
  <si>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</si>
  <si>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</si>
  <si>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</si>
  <si>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</si>
  <si>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</si>
  <si>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</si>
  <si>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</si>
  <si>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</si>
  <si>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2021г.</t>
  </si>
  <si>
    <t>февраль 2021 года</t>
  </si>
  <si>
    <t>01.02.2021</t>
  </si>
  <si>
    <t>02.02.2021</t>
  </si>
  <si>
    <t>03.02.2021</t>
  </si>
  <si>
    <t>04.02.2021</t>
  </si>
  <si>
    <t>05.02.2021</t>
  </si>
  <si>
    <t>06.02.2021</t>
  </si>
  <si>
    <t>07.02.2021</t>
  </si>
  <si>
    <t>08.02.2021</t>
  </si>
  <si>
    <t>09.02.2021</t>
  </si>
  <si>
    <t>10.02.2021</t>
  </si>
  <si>
    <t>11.02.2021</t>
  </si>
  <si>
    <t>12.02.2021</t>
  </si>
  <si>
    <t>13.02.2021</t>
  </si>
  <si>
    <t>14.02.2021</t>
  </si>
  <si>
    <t>15.02.2021</t>
  </si>
  <si>
    <t>16.02.2021</t>
  </si>
  <si>
    <t>17.02.2021</t>
  </si>
  <si>
    <t>18.02.2021</t>
  </si>
  <si>
    <t>19.02.2021</t>
  </si>
  <si>
    <t>20.02.2021</t>
  </si>
  <si>
    <t>21.02.2021</t>
  </si>
  <si>
    <t>22.02.2021</t>
  </si>
  <si>
    <t>23.02.2021</t>
  </si>
  <si>
    <t>24.02.2021</t>
  </si>
  <si>
    <t>25.02.2021</t>
  </si>
  <si>
    <t>26.02.2021</t>
  </si>
  <si>
    <t>27.02.2021</t>
  </si>
  <si>
    <t>28.02.2021</t>
  </si>
  <si>
    <t xml:space="preserve">Государственный комитет по ценовой политике - Региональная энергетическая комиссия Республики Саха (Якутия), № 365 от 30 декабря 2020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</si>
</sst>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36" name="Object 112" hidden="1">
              <a:extLst>
                <a:ext uri="{63B3BB69-23CF-44E3-9099-C40C66FF867C}">
                  <a14:compatExt spid="_x0000_s11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37" name="Object 113" hidden="1">
              <a:extLst>
                <a:ext uri="{63B3BB69-23CF-44E3-9099-C40C66FF867C}">
                  <a14:compatExt spid="_x0000_s11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38" name="Object 114" hidden="1">
              <a:extLst>
                <a:ext uri="{63B3BB69-23CF-44E3-9099-C40C66FF867C}">
                  <a14:compatExt spid="_x0000_s11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39" name="Object 115" hidden="1">
              <a:extLst>
                <a:ext uri="{63B3BB69-23CF-44E3-9099-C40C66FF867C}">
                  <a14:compatExt spid="_x0000_s11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7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7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7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7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40" name="Object 116" hidden="1">
              <a:extLst>
                <a:ext uri="{63B3BB69-23CF-44E3-9099-C40C66FF867C}">
                  <a14:compatExt spid="_x0000_s11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41" name="Object 117" hidden="1">
              <a:extLst>
                <a:ext uri="{63B3BB69-23CF-44E3-9099-C40C66FF867C}">
                  <a14:compatExt spid="_x0000_s11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42" name="Object 118" hidden="1">
              <a:extLst>
                <a:ext uri="{63B3BB69-23CF-44E3-9099-C40C66FF867C}">
                  <a14:compatExt spid="_x0000_s11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43" name="Object 119" hidden="1">
              <a:extLst>
                <a:ext uri="{63B3BB69-23CF-44E3-9099-C40C66FF867C}">
                  <a14:compatExt spid="_x0000_s11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44" name="Object 120" hidden="1">
              <a:extLst>
                <a:ext uri="{63B3BB69-23CF-44E3-9099-C40C66FF867C}">
                  <a14:compatExt spid="_x0000_s11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45" name="Object 121" hidden="1">
              <a:extLst>
                <a:ext uri="{63B3BB69-23CF-44E3-9099-C40C66FF867C}">
                  <a14:compatExt spid="_x0000_s1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46" name="Object 122" hidden="1">
              <a:extLst>
                <a:ext uri="{63B3BB69-23CF-44E3-9099-C40C66FF867C}">
                  <a14:compatExt spid="_x0000_s1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47" name="Object 123" hidden="1">
              <a:extLst>
                <a:ext uri="{63B3BB69-23CF-44E3-9099-C40C66FF867C}">
                  <a14:compatExt spid="_x0000_s11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48" name="Object 124" hidden="1">
              <a:extLst>
                <a:ext uri="{63B3BB69-23CF-44E3-9099-C40C66FF867C}">
                  <a14:compatExt spid="_x0000_s11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49" name="Object 125" hidden="1">
              <a:extLst>
                <a:ext uri="{63B3BB69-23CF-44E3-9099-C40C66FF867C}">
                  <a14:compatExt spid="_x0000_s11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97" t="s">
        <v>140</v>
      </c>
      <c r="B1" s="97"/>
      <c r="C1" s="97"/>
      <c r="D1" s="97"/>
      <c r="E1" s="97"/>
      <c r="F1" s="97"/>
    </row>
    <row r="2" spans="1:8" s="1" customFormat="1" ht="21.75" customHeight="1" x14ac:dyDescent="0.25">
      <c r="A2" s="98" t="s">
        <v>30</v>
      </c>
      <c r="B2" s="98"/>
      <c r="C2" s="98"/>
      <c r="D2" s="98"/>
      <c r="E2" s="98"/>
      <c r="F2" s="98"/>
      <c r="G2" s="1" t="s">
        <v>41</v>
      </c>
    </row>
    <row r="3" spans="1:8" ht="18" customHeight="1" x14ac:dyDescent="0.25">
      <c r="A3" s="99" t="s">
        <v>31</v>
      </c>
      <c r="B3" s="99"/>
      <c r="C3" s="99"/>
      <c r="D3" s="99"/>
      <c r="E3" s="99"/>
      <c r="F3" s="99"/>
    </row>
    <row r="4" spans="1:8" ht="34.5" customHeight="1" x14ac:dyDescent="0.25">
      <c r="A4" s="104" t="s">
        <v>48</v>
      </c>
      <c r="B4" s="104"/>
      <c r="C4" s="104"/>
      <c r="D4" s="104"/>
      <c r="E4" s="104"/>
      <c r="F4" s="104"/>
    </row>
    <row r="5" spans="1:8" x14ac:dyDescent="0.25">
      <c r="A5" s="108"/>
      <c r="B5" s="108"/>
      <c r="C5" s="109" t="s">
        <v>29</v>
      </c>
      <c r="D5" s="110"/>
      <c r="E5" s="110"/>
      <c r="F5" s="111"/>
    </row>
    <row r="6" spans="1:8" x14ac:dyDescent="0.25">
      <c r="A6" s="108"/>
      <c r="B6" s="108"/>
      <c r="C6" s="3" t="s">
        <v>0</v>
      </c>
      <c r="D6" s="3" t="s">
        <v>1</v>
      </c>
      <c r="E6" s="3" t="s">
        <v>2</v>
      </c>
      <c r="F6" s="3" t="s">
        <v>3</v>
      </c>
    </row>
    <row r="7" spans="1:8" s="6" customFormat="1" x14ac:dyDescent="0.25">
      <c r="A7" s="105" t="s">
        <v>47</v>
      </c>
      <c r="B7" s="106"/>
      <c r="C7" s="4">
        <f>$F$12+'СЕТ СН'!F5+СВЦЭМ!$D$10+'СЕТ СН'!F8-'СЕТ СН'!F$15</f>
        <v>4398.4325521400006</v>
      </c>
      <c r="D7" s="4">
        <f>$F$12+'СЕТ СН'!G5+СВЦЭМ!$D$10+'СЕТ СН'!G8-'СЕТ СН'!G$15</f>
        <v>4528.4325521400006</v>
      </c>
      <c r="E7" s="4">
        <f>$F$12+'СЕТ СН'!H5+СВЦЭМ!$D$10+'СЕТ СН'!H8-'СЕТ СН'!H$15</f>
        <v>4598.4325521400006</v>
      </c>
      <c r="F7" s="4">
        <f>$F$12+'СЕТ СН'!I5+СВЦЭМ!$D$10+'СЕТ СН'!I8-'СЕТ СН'!I$15</f>
        <v>4598.4325521400006</v>
      </c>
      <c r="G7" s="5"/>
    </row>
    <row r="8" spans="1:8" x14ac:dyDescent="0.25">
      <c r="F8" s="8"/>
    </row>
    <row r="9" spans="1:8" ht="45.75" customHeight="1" x14ac:dyDescent="0.25">
      <c r="A9" s="112" t="s">
        <v>49</v>
      </c>
      <c r="B9" s="112"/>
      <c r="C9" s="112"/>
      <c r="D9" s="112"/>
      <c r="E9" s="112"/>
      <c r="F9" s="112"/>
    </row>
    <row r="10" spans="1:8" x14ac:dyDescent="0.25">
      <c r="B10" s="2"/>
      <c r="H10" s="2" t="s">
        <v>41</v>
      </c>
    </row>
    <row r="11" spans="1:8" ht="31.5" x14ac:dyDescent="0.25">
      <c r="A11" s="9"/>
      <c r="B11" s="107" t="s">
        <v>5</v>
      </c>
      <c r="C11" s="107"/>
      <c r="D11" s="107"/>
      <c r="E11" s="10" t="s">
        <v>4</v>
      </c>
      <c r="F11" s="11" t="s">
        <v>12</v>
      </c>
      <c r="G11" s="2" t="s">
        <v>41</v>
      </c>
    </row>
    <row r="12" spans="1:8" ht="31.5" x14ac:dyDescent="0.25">
      <c r="A12" s="12">
        <v>1</v>
      </c>
      <c r="B12" s="100" t="s">
        <v>50</v>
      </c>
      <c r="C12" s="100"/>
      <c r="D12" s="100"/>
      <c r="E12" s="13" t="s">
        <v>22</v>
      </c>
      <c r="F12" s="11">
        <f>ROUND(F13+F14*F15,8)+F34</f>
        <v>1814.1230717599999</v>
      </c>
      <c r="H12" s="2" t="s">
        <v>41</v>
      </c>
    </row>
    <row r="13" spans="1:8" ht="31.5" x14ac:dyDescent="0.25">
      <c r="A13" s="12">
        <v>2</v>
      </c>
      <c r="B13" s="100" t="s">
        <v>51</v>
      </c>
      <c r="C13" s="100"/>
      <c r="D13" s="100"/>
      <c r="E13" s="13" t="s">
        <v>22</v>
      </c>
      <c r="F13" s="11">
        <f>СВЦЭМ!$D$11</f>
        <v>1050.4116847</v>
      </c>
    </row>
    <row r="14" spans="1:8" ht="36" customHeight="1" x14ac:dyDescent="0.25">
      <c r="A14" s="12">
        <v>3</v>
      </c>
      <c r="B14" s="100" t="s">
        <v>52</v>
      </c>
      <c r="C14" s="100"/>
      <c r="D14" s="100"/>
      <c r="E14" s="13" t="s">
        <v>23</v>
      </c>
      <c r="F14" s="11">
        <f>СВЦЭМ!$D$12</f>
        <v>511852.98113662872</v>
      </c>
    </row>
    <row r="15" spans="1:8" ht="30.75" customHeight="1" x14ac:dyDescent="0.25">
      <c r="A15" s="12">
        <v>4</v>
      </c>
      <c r="B15" s="100" t="s">
        <v>53</v>
      </c>
      <c r="C15" s="100" t="s">
        <v>24</v>
      </c>
      <c r="D15" s="100" t="s">
        <v>24</v>
      </c>
      <c r="E15" s="14" t="s">
        <v>54</v>
      </c>
      <c r="F15" s="15">
        <f>ROUND(IF(F25-(F26+F33)&lt;=0,0,MAX(0,(F16-(F17+F24))/(F25-(F26+F33)))),11)</f>
        <v>1.4920522399999999E-3</v>
      </c>
    </row>
    <row r="16" spans="1:8" ht="36" customHeight="1" x14ac:dyDescent="0.25">
      <c r="A16" s="12">
        <v>5</v>
      </c>
      <c r="B16" s="100" t="s">
        <v>55</v>
      </c>
      <c r="C16" s="100" t="s">
        <v>25</v>
      </c>
      <c r="D16" s="100" t="s">
        <v>6</v>
      </c>
      <c r="E16" s="13" t="s">
        <v>6</v>
      </c>
      <c r="F16" s="16">
        <f>СВЦЭМ!$D$21</f>
        <v>24.863</v>
      </c>
    </row>
    <row r="17" spans="1:6" ht="33" customHeight="1" x14ac:dyDescent="0.25">
      <c r="A17" s="12">
        <v>6</v>
      </c>
      <c r="B17" s="100" t="s">
        <v>56</v>
      </c>
      <c r="C17" s="100" t="s">
        <v>25</v>
      </c>
      <c r="D17" s="100" t="s">
        <v>6</v>
      </c>
      <c r="E17" s="13" t="s">
        <v>6</v>
      </c>
      <c r="F17" s="16">
        <f>SUM(F19:F23)</f>
        <v>24.762</v>
      </c>
    </row>
    <row r="18" spans="1:6" ht="13.5" customHeight="1" x14ac:dyDescent="0.25">
      <c r="A18" s="12"/>
      <c r="B18" s="101" t="s">
        <v>57</v>
      </c>
      <c r="C18" s="102"/>
      <c r="D18" s="102"/>
      <c r="E18" s="102"/>
      <c r="F18" s="103"/>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16">
        <v>24.762</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СВЦЭМ!$D$20</f>
        <v>17689.958999999999</v>
      </c>
    </row>
    <row r="26" spans="1:6" ht="30.75" customHeight="1" x14ac:dyDescent="0.25">
      <c r="A26" s="12">
        <v>9</v>
      </c>
      <c r="B26" s="100" t="s">
        <v>65</v>
      </c>
      <c r="C26" s="100" t="s">
        <v>27</v>
      </c>
      <c r="D26" s="100" t="s">
        <v>28</v>
      </c>
      <c r="E26" s="13" t="s">
        <v>64</v>
      </c>
      <c r="F26" s="16">
        <f>SUM(F28:F32)</f>
        <v>17622.267000000007</v>
      </c>
    </row>
    <row r="27" spans="1:6" x14ac:dyDescent="0.25">
      <c r="A27" s="12"/>
      <c r="B27" s="101" t="s">
        <v>57</v>
      </c>
      <c r="C27" s="102"/>
      <c r="D27" s="102"/>
      <c r="E27" s="102"/>
      <c r="F27" s="103"/>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86">
        <v>17622.267000000007</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13" t="s">
        <v>68</v>
      </c>
      <c r="B36" s="113"/>
      <c r="C36" s="113"/>
      <c r="D36" s="113"/>
      <c r="E36" s="113"/>
      <c r="F36" s="113"/>
    </row>
    <row r="37" spans="1:6" x14ac:dyDescent="0.25">
      <c r="A37" s="113"/>
      <c r="B37" s="113"/>
      <c r="C37" s="113"/>
      <c r="D37" s="113"/>
      <c r="E37" s="113"/>
      <c r="F37" s="113"/>
    </row>
    <row r="38" spans="1:6" x14ac:dyDescent="0.25">
      <c r="A38" s="113"/>
      <c r="B38" s="113"/>
      <c r="C38" s="113"/>
      <c r="D38" s="113"/>
      <c r="E38" s="113"/>
      <c r="F38" s="113"/>
    </row>
    <row r="39" spans="1:6" x14ac:dyDescent="0.25">
      <c r="A39" s="113"/>
      <c r="B39" s="113"/>
      <c r="C39" s="113"/>
      <c r="D39" s="113"/>
      <c r="E39" s="113"/>
      <c r="F39" s="113"/>
    </row>
    <row r="40" spans="1:6" x14ac:dyDescent="0.25">
      <c r="A40" s="113"/>
      <c r="B40" s="113"/>
      <c r="C40" s="113"/>
      <c r="D40" s="113"/>
      <c r="E40" s="113"/>
      <c r="F40" s="113"/>
    </row>
    <row r="41" spans="1:6" x14ac:dyDescent="0.25">
      <c r="A41" s="113"/>
      <c r="B41" s="113"/>
      <c r="C41" s="113"/>
      <c r="D41" s="113"/>
      <c r="E41" s="113"/>
      <c r="F41" s="113"/>
    </row>
  </sheetData>
  <sheetProtection algorithmName="SHA-512" hashValue="qCg11Nh3PyDoxa4KqpxQQPcGxLKkAs6tD+J35Ds7g7aVMrf6kPEA3LQlyrcpAXaHSDuPGzMDA7xIkxbD0eA9eA==" saltValue="OUqw8Prn0zz4jp1Oll21iQ=="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2021г.</v>
      </c>
      <c r="B1" s="114"/>
      <c r="C1" s="114"/>
      <c r="D1" s="114"/>
      <c r="E1" s="114"/>
      <c r="F1" s="18"/>
    </row>
    <row r="2" spans="1:6" x14ac:dyDescent="0.25">
      <c r="A2" s="19"/>
      <c r="B2" s="19"/>
      <c r="C2" s="19"/>
      <c r="D2" s="19"/>
      <c r="E2" s="19"/>
      <c r="F2" s="19"/>
    </row>
    <row r="3" spans="1:6" x14ac:dyDescent="0.25">
      <c r="A3" s="98" t="s">
        <v>13</v>
      </c>
      <c r="B3" s="98"/>
      <c r="C3" s="98"/>
      <c r="D3" s="98"/>
      <c r="E3" s="98"/>
      <c r="F3" s="20"/>
    </row>
    <row r="4" spans="1:6" x14ac:dyDescent="0.25">
      <c r="A4" s="99" t="s">
        <v>14</v>
      </c>
      <c r="B4" s="99"/>
      <c r="C4" s="99"/>
      <c r="D4" s="99"/>
      <c r="E4" s="99"/>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3666.0764680400002</v>
      </c>
      <c r="C9" s="4">
        <f>СВЦЭМ!$D$14+'СЕТ СН'!G5+СВЦЭМ!$D$10+'СЕТ СН'!G8-'СЕТ СН'!G$16</f>
        <v>3796.0764680400002</v>
      </c>
      <c r="D9" s="4">
        <f>СВЦЭМ!$D$14+'СЕТ СН'!H5+СВЦЭМ!$D$10+'СЕТ СН'!H8-'СЕТ СН'!H$16</f>
        <v>3866.0764680400002</v>
      </c>
      <c r="E9" s="4">
        <f>СВЦЭМ!$D$14+'СЕТ СН'!I5+СВЦЭМ!$D$10+'СЕТ СН'!I8-'СЕТ СН'!I$16</f>
        <v>3866.0764680400002</v>
      </c>
    </row>
    <row r="10" spans="1:6" x14ac:dyDescent="0.25">
      <c r="A10" s="26" t="s">
        <v>35</v>
      </c>
      <c r="B10" s="4">
        <f>СВЦЭМ!$D$15+'СЕТ СН'!F5+СВЦЭМ!$D$10+'СЕТ СН'!F8-'СЕТ СН'!F$16</f>
        <v>4372.6228179600002</v>
      </c>
      <c r="C10" s="4">
        <f>СВЦЭМ!$D$15+'СЕТ СН'!G5+СВЦЭМ!$D$10+'СЕТ СН'!G8-'СЕТ СН'!G$16</f>
        <v>4502.6228179600002</v>
      </c>
      <c r="D10" s="4">
        <f>СВЦЭМ!$D$15+'СЕТ СН'!H5+СВЦЭМ!$D$10+'СЕТ СН'!H8-'СЕТ СН'!H$16</f>
        <v>4572.6228179600002</v>
      </c>
      <c r="E10" s="4">
        <f>СВЦЭМ!$D$15+'СЕТ СН'!I5+СВЦЭМ!$D$10+'СЕТ СН'!I8-'СЕТ СН'!I$16</f>
        <v>4572.6228179600002</v>
      </c>
    </row>
    <row r="11" spans="1:6" x14ac:dyDescent="0.25">
      <c r="A11" s="26" t="s">
        <v>36</v>
      </c>
      <c r="B11" s="4">
        <f>СВЦЭМ!$D$16+'СЕТ СН'!F5+СВЦЭМ!$D$10+'СЕТ СН'!F8-'СЕТ СН'!F$16</f>
        <v>5146.6286615400004</v>
      </c>
      <c r="C11" s="4">
        <f>СВЦЭМ!$D$16+'СЕТ СН'!G5+СВЦЭМ!$D$10+'СЕТ СН'!G8-'СЕТ СН'!G$16</f>
        <v>5276.6286615400004</v>
      </c>
      <c r="D11" s="4">
        <f>СВЦЭМ!$D$16+'СЕТ СН'!H5+СВЦЭМ!$D$10+'СЕТ СН'!H8-'СЕТ СН'!H$16</f>
        <v>5346.6286615400004</v>
      </c>
      <c r="E11" s="4">
        <f>СВЦЭМ!$D$16+'СЕТ СН'!I5+СВЦЭМ!$D$10+'СЕТ СН'!I8-'СЕТ СН'!I$16</f>
        <v>5346.6286615400004</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3666.0764680400002</v>
      </c>
      <c r="C16" s="28">
        <f>СВЦЭМ!$D$14+'СЕТ СН'!G5+СВЦЭМ!$D$10+'СЕТ СН'!G8-'СЕТ СН'!G$16</f>
        <v>3796.0764680400002</v>
      </c>
      <c r="D16" s="28">
        <f>СВЦЭМ!$D$14+'СЕТ СН'!H5+СВЦЭМ!$D$10+'СЕТ СН'!H8-'СЕТ СН'!H$16</f>
        <v>3866.0764680400002</v>
      </c>
      <c r="E16" s="28">
        <f>СВЦЭМ!$D$14+'СЕТ СН'!I5+СВЦЭМ!$D$10+'СЕТ СН'!I8-'СЕТ СН'!I$16</f>
        <v>3866.0764680400002</v>
      </c>
    </row>
    <row r="17" spans="1:5" x14ac:dyDescent="0.25">
      <c r="A17" s="26" t="s">
        <v>37</v>
      </c>
      <c r="B17" s="28">
        <f>СВЦЭМ!$D$17+'СЕТ СН'!F5+СВЦЭМ!$D$10+'СЕТ СН'!F8-'СЕТ СН'!F$16</f>
        <v>4716.9988902900004</v>
      </c>
      <c r="C17" s="28">
        <f>СВЦЭМ!$D$17+'СЕТ СН'!G5+СВЦЭМ!$D$10+'СЕТ СН'!G8-'СЕТ СН'!G$16</f>
        <v>4846.9988902900004</v>
      </c>
      <c r="D17" s="28">
        <f>СВЦЭМ!$D$17+'СЕТ СН'!H5+СВЦЭМ!$D$10+'СЕТ СН'!H8-'СЕТ СН'!H$16</f>
        <v>4916.9988902900004</v>
      </c>
      <c r="E17" s="28">
        <f>СВЦЭМ!$D$17+'СЕТ СН'!I5+СВЦЭМ!$D$10+'СЕТ СН'!I8-'СЕТ СН'!I$16</f>
        <v>4916.9988902900004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4"/>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2021г.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38</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15.75" x14ac:dyDescent="0.2">
      <c r="A4" s="120" t="s">
        <v>8</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01.02.2021</v>
      </c>
      <c r="B12" s="36">
        <f>SUMIFS(СВЦЭМ!$C$33:$C$776,СВЦЭМ!$A$33:$A$776,$A12,СВЦЭМ!$B$33:$B$776,B$11)+'СЕТ СН'!$F$9+СВЦЭМ!$D$10+'СЕТ СН'!$F$5-'СЕТ СН'!$F$17</f>
        <v>3597.5281911399998</v>
      </c>
      <c r="C12" s="36">
        <f>SUMIFS(СВЦЭМ!$C$33:$C$776,СВЦЭМ!$A$33:$A$776,$A12,СВЦЭМ!$B$33:$B$776,C$11)+'СЕТ СН'!$F$9+СВЦЭМ!$D$10+'СЕТ СН'!$F$5-'СЕТ СН'!$F$17</f>
        <v>3639.8874493000003</v>
      </c>
      <c r="D12" s="36">
        <f>SUMIFS(СВЦЭМ!$C$33:$C$776,СВЦЭМ!$A$33:$A$776,$A12,СВЦЭМ!$B$33:$B$776,D$11)+'СЕТ СН'!$F$9+СВЦЭМ!$D$10+'СЕТ СН'!$F$5-'СЕТ СН'!$F$17</f>
        <v>3663.6143784300002</v>
      </c>
      <c r="E12" s="36">
        <f>SUMIFS(СВЦЭМ!$C$33:$C$776,СВЦЭМ!$A$33:$A$776,$A12,СВЦЭМ!$B$33:$B$776,E$11)+'СЕТ СН'!$F$9+СВЦЭМ!$D$10+'СЕТ СН'!$F$5-'СЕТ СН'!$F$17</f>
        <v>3672.4039820899998</v>
      </c>
      <c r="F12" s="36">
        <f>SUMIFS(СВЦЭМ!$C$33:$C$776,СВЦЭМ!$A$33:$A$776,$A12,СВЦЭМ!$B$33:$B$776,F$11)+'СЕТ СН'!$F$9+СВЦЭМ!$D$10+'СЕТ СН'!$F$5-'СЕТ СН'!$F$17</f>
        <v>3689.54064586</v>
      </c>
      <c r="G12" s="36">
        <f>SUMIFS(СВЦЭМ!$C$33:$C$776,СВЦЭМ!$A$33:$A$776,$A12,СВЦЭМ!$B$33:$B$776,G$11)+'СЕТ СН'!$F$9+СВЦЭМ!$D$10+'СЕТ СН'!$F$5-'СЕТ СН'!$F$17</f>
        <v>3675.2686599399999</v>
      </c>
      <c r="H12" s="36">
        <f>SUMIFS(СВЦЭМ!$C$33:$C$776,СВЦЭМ!$A$33:$A$776,$A12,СВЦЭМ!$B$33:$B$776,H$11)+'СЕТ СН'!$F$9+СВЦЭМ!$D$10+'СЕТ СН'!$F$5-'СЕТ СН'!$F$17</f>
        <v>3649.67168085</v>
      </c>
      <c r="I12" s="36">
        <f>SUMIFS(СВЦЭМ!$C$33:$C$776,СВЦЭМ!$A$33:$A$776,$A12,СВЦЭМ!$B$33:$B$776,I$11)+'СЕТ СН'!$F$9+СВЦЭМ!$D$10+'СЕТ СН'!$F$5-'СЕТ СН'!$F$17</f>
        <v>3626.3782395899998</v>
      </c>
      <c r="J12" s="36">
        <f>SUMIFS(СВЦЭМ!$C$33:$C$776,СВЦЭМ!$A$33:$A$776,$A12,СВЦЭМ!$B$33:$B$776,J$11)+'СЕТ СН'!$F$9+СВЦЭМ!$D$10+'СЕТ СН'!$F$5-'СЕТ СН'!$F$17</f>
        <v>3600.5192800499999</v>
      </c>
      <c r="K12" s="36">
        <f>SUMIFS(СВЦЭМ!$C$33:$C$776,СВЦЭМ!$A$33:$A$776,$A12,СВЦЭМ!$B$33:$B$776,K$11)+'СЕТ СН'!$F$9+СВЦЭМ!$D$10+'СЕТ СН'!$F$5-'СЕТ СН'!$F$17</f>
        <v>3596.1181519500001</v>
      </c>
      <c r="L12" s="36">
        <f>SUMIFS(СВЦЭМ!$C$33:$C$776,СВЦЭМ!$A$33:$A$776,$A12,СВЦЭМ!$B$33:$B$776,L$11)+'СЕТ СН'!$F$9+СВЦЭМ!$D$10+'СЕТ СН'!$F$5-'СЕТ СН'!$F$17</f>
        <v>3597.62070292</v>
      </c>
      <c r="M12" s="36">
        <f>SUMIFS(СВЦЭМ!$C$33:$C$776,СВЦЭМ!$A$33:$A$776,$A12,СВЦЭМ!$B$33:$B$776,M$11)+'СЕТ СН'!$F$9+СВЦЭМ!$D$10+'СЕТ СН'!$F$5-'СЕТ СН'!$F$17</f>
        <v>3606.6412461700002</v>
      </c>
      <c r="N12" s="36">
        <f>SUMIFS(СВЦЭМ!$C$33:$C$776,СВЦЭМ!$A$33:$A$776,$A12,СВЦЭМ!$B$33:$B$776,N$11)+'СЕТ СН'!$F$9+СВЦЭМ!$D$10+'СЕТ СН'!$F$5-'СЕТ СН'!$F$17</f>
        <v>3620.0414761299999</v>
      </c>
      <c r="O12" s="36">
        <f>SUMIFS(СВЦЭМ!$C$33:$C$776,СВЦЭМ!$A$33:$A$776,$A12,СВЦЭМ!$B$33:$B$776,O$11)+'СЕТ СН'!$F$9+СВЦЭМ!$D$10+'СЕТ СН'!$F$5-'СЕТ СН'!$F$17</f>
        <v>3636.28104923</v>
      </c>
      <c r="P12" s="36">
        <f>SUMIFS(СВЦЭМ!$C$33:$C$776,СВЦЭМ!$A$33:$A$776,$A12,СВЦЭМ!$B$33:$B$776,P$11)+'СЕТ СН'!$F$9+СВЦЭМ!$D$10+'СЕТ СН'!$F$5-'СЕТ СН'!$F$17</f>
        <v>3648.9436226299999</v>
      </c>
      <c r="Q12" s="36">
        <f>SUMIFS(СВЦЭМ!$C$33:$C$776,СВЦЭМ!$A$33:$A$776,$A12,СВЦЭМ!$B$33:$B$776,Q$11)+'СЕТ СН'!$F$9+СВЦЭМ!$D$10+'СЕТ СН'!$F$5-'СЕТ СН'!$F$17</f>
        <v>3653.79067614</v>
      </c>
      <c r="R12" s="36">
        <f>SUMIFS(СВЦЭМ!$C$33:$C$776,СВЦЭМ!$A$33:$A$776,$A12,СВЦЭМ!$B$33:$B$776,R$11)+'СЕТ СН'!$F$9+СВЦЭМ!$D$10+'СЕТ СН'!$F$5-'СЕТ СН'!$F$17</f>
        <v>3647.3137438700001</v>
      </c>
      <c r="S12" s="36">
        <f>SUMIFS(СВЦЭМ!$C$33:$C$776,СВЦЭМ!$A$33:$A$776,$A12,СВЦЭМ!$B$33:$B$776,S$11)+'СЕТ СН'!$F$9+СВЦЭМ!$D$10+'СЕТ СН'!$F$5-'СЕТ СН'!$F$17</f>
        <v>3631.6568923499999</v>
      </c>
      <c r="T12" s="36">
        <f>SUMIFS(СВЦЭМ!$C$33:$C$776,СВЦЭМ!$A$33:$A$776,$A12,СВЦЭМ!$B$33:$B$776,T$11)+'СЕТ СН'!$F$9+СВЦЭМ!$D$10+'СЕТ СН'!$F$5-'СЕТ СН'!$F$17</f>
        <v>3606.3294711999997</v>
      </c>
      <c r="U12" s="36">
        <f>SUMIFS(СВЦЭМ!$C$33:$C$776,СВЦЭМ!$A$33:$A$776,$A12,СВЦЭМ!$B$33:$B$776,U$11)+'СЕТ СН'!$F$9+СВЦЭМ!$D$10+'СЕТ СН'!$F$5-'СЕТ СН'!$F$17</f>
        <v>3601.7256112599998</v>
      </c>
      <c r="V12" s="36">
        <f>SUMIFS(СВЦЭМ!$C$33:$C$776,СВЦЭМ!$A$33:$A$776,$A12,СВЦЭМ!$B$33:$B$776,V$11)+'СЕТ СН'!$F$9+СВЦЭМ!$D$10+'СЕТ СН'!$F$5-'СЕТ СН'!$F$17</f>
        <v>3610.9050067099997</v>
      </c>
      <c r="W12" s="36">
        <f>SUMIFS(СВЦЭМ!$C$33:$C$776,СВЦЭМ!$A$33:$A$776,$A12,СВЦЭМ!$B$33:$B$776,W$11)+'СЕТ СН'!$F$9+СВЦЭМ!$D$10+'СЕТ СН'!$F$5-'СЕТ СН'!$F$17</f>
        <v>3626.0044429199997</v>
      </c>
      <c r="X12" s="36">
        <f>SUMIFS(СВЦЭМ!$C$33:$C$776,СВЦЭМ!$A$33:$A$776,$A12,СВЦЭМ!$B$33:$B$776,X$11)+'СЕТ СН'!$F$9+СВЦЭМ!$D$10+'СЕТ СН'!$F$5-'СЕТ СН'!$F$17</f>
        <v>3653.0324742100001</v>
      </c>
      <c r="Y12" s="36">
        <f>SUMIFS(СВЦЭМ!$C$33:$C$776,СВЦЭМ!$A$33:$A$776,$A12,СВЦЭМ!$B$33:$B$776,Y$11)+'СЕТ СН'!$F$9+СВЦЭМ!$D$10+'СЕТ СН'!$F$5-'СЕТ СН'!$F$17</f>
        <v>3665.5554794299997</v>
      </c>
      <c r="AA12" s="37"/>
    </row>
    <row r="13" spans="1:27" ht="15.75" x14ac:dyDescent="0.2">
      <c r="A13" s="35">
        <f>A12+1</f>
        <v>44229</v>
      </c>
      <c r="B13" s="36">
        <f>SUMIFS(СВЦЭМ!$C$33:$C$776,СВЦЭМ!$A$33:$A$776,$A13,СВЦЭМ!$B$33:$B$776,B$11)+'СЕТ СН'!$F$9+СВЦЭМ!$D$10+'СЕТ СН'!$F$5-'СЕТ СН'!$F$17</f>
        <v>3632.3743753600002</v>
      </c>
      <c r="C13" s="36">
        <f>SUMIFS(СВЦЭМ!$C$33:$C$776,СВЦЭМ!$A$33:$A$776,$A13,СВЦЭМ!$B$33:$B$776,C$11)+'СЕТ СН'!$F$9+СВЦЭМ!$D$10+'СЕТ СН'!$F$5-'СЕТ СН'!$F$17</f>
        <v>3654.4673210800001</v>
      </c>
      <c r="D13" s="36">
        <f>SUMIFS(СВЦЭМ!$C$33:$C$776,СВЦЭМ!$A$33:$A$776,$A13,СВЦЭМ!$B$33:$B$776,D$11)+'СЕТ СН'!$F$9+СВЦЭМ!$D$10+'СЕТ СН'!$F$5-'СЕТ СН'!$F$17</f>
        <v>3667.55668965</v>
      </c>
      <c r="E13" s="36">
        <f>SUMIFS(СВЦЭМ!$C$33:$C$776,СВЦЭМ!$A$33:$A$776,$A13,СВЦЭМ!$B$33:$B$776,E$11)+'СЕТ СН'!$F$9+СВЦЭМ!$D$10+'СЕТ СН'!$F$5-'СЕТ СН'!$F$17</f>
        <v>3672.4386887299997</v>
      </c>
      <c r="F13" s="36">
        <f>SUMIFS(СВЦЭМ!$C$33:$C$776,СВЦЭМ!$A$33:$A$776,$A13,СВЦЭМ!$B$33:$B$776,F$11)+'СЕТ СН'!$F$9+СВЦЭМ!$D$10+'СЕТ СН'!$F$5-'СЕТ СН'!$F$17</f>
        <v>3677.59278705</v>
      </c>
      <c r="G13" s="36">
        <f>SUMIFS(СВЦЭМ!$C$33:$C$776,СВЦЭМ!$A$33:$A$776,$A13,СВЦЭМ!$B$33:$B$776,G$11)+'СЕТ СН'!$F$9+СВЦЭМ!$D$10+'СЕТ СН'!$F$5-'СЕТ СН'!$F$17</f>
        <v>3654.67360104</v>
      </c>
      <c r="H13" s="36">
        <f>SUMIFS(СВЦЭМ!$C$33:$C$776,СВЦЭМ!$A$33:$A$776,$A13,СВЦЭМ!$B$33:$B$776,H$11)+'СЕТ СН'!$F$9+СВЦЭМ!$D$10+'СЕТ СН'!$F$5-'СЕТ СН'!$F$17</f>
        <v>3614.9545529400002</v>
      </c>
      <c r="I13" s="36">
        <f>SUMIFS(СВЦЭМ!$C$33:$C$776,СВЦЭМ!$A$33:$A$776,$A13,СВЦЭМ!$B$33:$B$776,I$11)+'СЕТ СН'!$F$9+СВЦЭМ!$D$10+'СЕТ СН'!$F$5-'СЕТ СН'!$F$17</f>
        <v>3596.3702204800002</v>
      </c>
      <c r="J13" s="36">
        <f>SUMIFS(СВЦЭМ!$C$33:$C$776,СВЦЭМ!$A$33:$A$776,$A13,СВЦЭМ!$B$33:$B$776,J$11)+'СЕТ СН'!$F$9+СВЦЭМ!$D$10+'СЕТ СН'!$F$5-'СЕТ СН'!$F$17</f>
        <v>3571.0502717600002</v>
      </c>
      <c r="K13" s="36">
        <f>SUMIFS(СВЦЭМ!$C$33:$C$776,СВЦЭМ!$A$33:$A$776,$A13,СВЦЭМ!$B$33:$B$776,K$11)+'СЕТ СН'!$F$9+СВЦЭМ!$D$10+'СЕТ СН'!$F$5-'СЕТ СН'!$F$17</f>
        <v>3556.6682409499999</v>
      </c>
      <c r="L13" s="36">
        <f>SUMIFS(СВЦЭМ!$C$33:$C$776,СВЦЭМ!$A$33:$A$776,$A13,СВЦЭМ!$B$33:$B$776,L$11)+'СЕТ СН'!$F$9+СВЦЭМ!$D$10+'СЕТ СН'!$F$5-'СЕТ СН'!$F$17</f>
        <v>3555.3547443699999</v>
      </c>
      <c r="M13" s="36">
        <f>SUMIFS(СВЦЭМ!$C$33:$C$776,СВЦЭМ!$A$33:$A$776,$A13,СВЦЭМ!$B$33:$B$776,M$11)+'СЕТ СН'!$F$9+СВЦЭМ!$D$10+'СЕТ СН'!$F$5-'СЕТ СН'!$F$17</f>
        <v>3589.0515891</v>
      </c>
      <c r="N13" s="36">
        <f>SUMIFS(СВЦЭМ!$C$33:$C$776,СВЦЭМ!$A$33:$A$776,$A13,СВЦЭМ!$B$33:$B$776,N$11)+'СЕТ СН'!$F$9+СВЦЭМ!$D$10+'СЕТ СН'!$F$5-'СЕТ СН'!$F$17</f>
        <v>3627.78135905</v>
      </c>
      <c r="O13" s="36">
        <f>SUMIFS(СВЦЭМ!$C$33:$C$776,СВЦЭМ!$A$33:$A$776,$A13,СВЦЭМ!$B$33:$B$776,O$11)+'СЕТ СН'!$F$9+СВЦЭМ!$D$10+'СЕТ СН'!$F$5-'СЕТ СН'!$F$17</f>
        <v>3645.6405107700002</v>
      </c>
      <c r="P13" s="36">
        <f>SUMIFS(СВЦЭМ!$C$33:$C$776,СВЦЭМ!$A$33:$A$776,$A13,СВЦЭМ!$B$33:$B$776,P$11)+'СЕТ СН'!$F$9+СВЦЭМ!$D$10+'СЕТ СН'!$F$5-'СЕТ СН'!$F$17</f>
        <v>3661.0235786599997</v>
      </c>
      <c r="Q13" s="36">
        <f>SUMIFS(СВЦЭМ!$C$33:$C$776,СВЦЭМ!$A$33:$A$776,$A13,СВЦЭМ!$B$33:$B$776,Q$11)+'СЕТ СН'!$F$9+СВЦЭМ!$D$10+'СЕТ СН'!$F$5-'СЕТ СН'!$F$17</f>
        <v>3663.8893905099999</v>
      </c>
      <c r="R13" s="36">
        <f>SUMIFS(СВЦЭМ!$C$33:$C$776,СВЦЭМ!$A$33:$A$776,$A13,СВЦЭМ!$B$33:$B$776,R$11)+'СЕТ СН'!$F$9+СВЦЭМ!$D$10+'СЕТ СН'!$F$5-'СЕТ СН'!$F$17</f>
        <v>3663.84840278</v>
      </c>
      <c r="S13" s="36">
        <f>SUMIFS(СВЦЭМ!$C$33:$C$776,СВЦЭМ!$A$33:$A$776,$A13,СВЦЭМ!$B$33:$B$776,S$11)+'СЕТ СН'!$F$9+СВЦЭМ!$D$10+'СЕТ СН'!$F$5-'СЕТ СН'!$F$17</f>
        <v>3651.8410464600001</v>
      </c>
      <c r="T13" s="36">
        <f>SUMIFS(СВЦЭМ!$C$33:$C$776,СВЦЭМ!$A$33:$A$776,$A13,СВЦЭМ!$B$33:$B$776,T$11)+'СЕТ СН'!$F$9+СВЦЭМ!$D$10+'СЕТ СН'!$F$5-'СЕТ СН'!$F$17</f>
        <v>3622.1050876499999</v>
      </c>
      <c r="U13" s="36">
        <f>SUMIFS(СВЦЭМ!$C$33:$C$776,СВЦЭМ!$A$33:$A$776,$A13,СВЦЭМ!$B$33:$B$776,U$11)+'СЕТ СН'!$F$9+СВЦЭМ!$D$10+'СЕТ СН'!$F$5-'СЕТ СН'!$F$17</f>
        <v>3619.4042629599999</v>
      </c>
      <c r="V13" s="36">
        <f>SUMIFS(СВЦЭМ!$C$33:$C$776,СВЦЭМ!$A$33:$A$776,$A13,СВЦЭМ!$B$33:$B$776,V$11)+'СЕТ СН'!$F$9+СВЦЭМ!$D$10+'СЕТ СН'!$F$5-'СЕТ СН'!$F$17</f>
        <v>3635.1341288799999</v>
      </c>
      <c r="W13" s="36">
        <f>SUMIFS(СВЦЭМ!$C$33:$C$776,СВЦЭМ!$A$33:$A$776,$A13,СВЦЭМ!$B$33:$B$776,W$11)+'СЕТ СН'!$F$9+СВЦЭМ!$D$10+'СЕТ СН'!$F$5-'СЕТ СН'!$F$17</f>
        <v>3657.21132919</v>
      </c>
      <c r="X13" s="36">
        <f>SUMIFS(СВЦЭМ!$C$33:$C$776,СВЦЭМ!$A$33:$A$776,$A13,СВЦЭМ!$B$33:$B$776,X$11)+'СЕТ СН'!$F$9+СВЦЭМ!$D$10+'СЕТ СН'!$F$5-'СЕТ СН'!$F$17</f>
        <v>3686.07557976</v>
      </c>
      <c r="Y13" s="36">
        <f>SUMIFS(СВЦЭМ!$C$33:$C$776,СВЦЭМ!$A$33:$A$776,$A13,СВЦЭМ!$B$33:$B$776,Y$11)+'СЕТ СН'!$F$9+СВЦЭМ!$D$10+'СЕТ СН'!$F$5-'СЕТ СН'!$F$17</f>
        <v>3699.5048833000001</v>
      </c>
    </row>
    <row r="14" spans="1:27" ht="15.75" x14ac:dyDescent="0.2">
      <c r="A14" s="35">
        <f t="shared" ref="A14:A39" si="0">A13+1</f>
        <v>44230</v>
      </c>
      <c r="B14" s="36">
        <f>SUMIFS(СВЦЭМ!$C$33:$C$776,СВЦЭМ!$A$33:$A$776,$A14,СВЦЭМ!$B$33:$B$776,B$11)+'СЕТ СН'!$F$9+СВЦЭМ!$D$10+'СЕТ СН'!$F$5-'СЕТ СН'!$F$17</f>
        <v>3605.98302319</v>
      </c>
      <c r="C14" s="36">
        <f>SUMIFS(СВЦЭМ!$C$33:$C$776,СВЦЭМ!$A$33:$A$776,$A14,СВЦЭМ!$B$33:$B$776,C$11)+'СЕТ СН'!$F$9+СВЦЭМ!$D$10+'СЕТ СН'!$F$5-'СЕТ СН'!$F$17</f>
        <v>3629.3167535399998</v>
      </c>
      <c r="D14" s="36">
        <f>SUMIFS(СВЦЭМ!$C$33:$C$776,СВЦЭМ!$A$33:$A$776,$A14,СВЦЭМ!$B$33:$B$776,D$11)+'СЕТ СН'!$F$9+СВЦЭМ!$D$10+'СЕТ СН'!$F$5-'СЕТ СН'!$F$17</f>
        <v>3639.6097293399998</v>
      </c>
      <c r="E14" s="36">
        <f>SUMIFS(СВЦЭМ!$C$33:$C$776,СВЦЭМ!$A$33:$A$776,$A14,СВЦЭМ!$B$33:$B$776,E$11)+'СЕТ СН'!$F$9+СВЦЭМ!$D$10+'СЕТ СН'!$F$5-'СЕТ СН'!$F$17</f>
        <v>3639.8647241099998</v>
      </c>
      <c r="F14" s="36">
        <f>SUMIFS(СВЦЭМ!$C$33:$C$776,СВЦЭМ!$A$33:$A$776,$A14,СВЦЭМ!$B$33:$B$776,F$11)+'СЕТ СН'!$F$9+СВЦЭМ!$D$10+'СЕТ СН'!$F$5-'СЕТ СН'!$F$17</f>
        <v>3628.2504331099999</v>
      </c>
      <c r="G14" s="36">
        <f>SUMIFS(СВЦЭМ!$C$33:$C$776,СВЦЭМ!$A$33:$A$776,$A14,СВЦЭМ!$B$33:$B$776,G$11)+'СЕТ СН'!$F$9+СВЦЭМ!$D$10+'СЕТ СН'!$F$5-'СЕТ СН'!$F$17</f>
        <v>3617.6756967900001</v>
      </c>
      <c r="H14" s="36">
        <f>SUMIFS(СВЦЭМ!$C$33:$C$776,СВЦЭМ!$A$33:$A$776,$A14,СВЦЭМ!$B$33:$B$776,H$11)+'СЕТ СН'!$F$9+СВЦЭМ!$D$10+'СЕТ СН'!$F$5-'СЕТ СН'!$F$17</f>
        <v>3589.42969662</v>
      </c>
      <c r="I14" s="36">
        <f>SUMIFS(СВЦЭМ!$C$33:$C$776,СВЦЭМ!$A$33:$A$776,$A14,СВЦЭМ!$B$33:$B$776,I$11)+'СЕТ СН'!$F$9+СВЦЭМ!$D$10+'СЕТ СН'!$F$5-'СЕТ СН'!$F$17</f>
        <v>3600.3197946</v>
      </c>
      <c r="J14" s="36">
        <f>SUMIFS(СВЦЭМ!$C$33:$C$776,СВЦЭМ!$A$33:$A$776,$A14,СВЦЭМ!$B$33:$B$776,J$11)+'СЕТ СН'!$F$9+СВЦЭМ!$D$10+'СЕТ СН'!$F$5-'СЕТ СН'!$F$17</f>
        <v>3605.9810150200001</v>
      </c>
      <c r="K14" s="36">
        <f>SUMIFS(СВЦЭМ!$C$33:$C$776,СВЦЭМ!$A$33:$A$776,$A14,СВЦЭМ!$B$33:$B$776,K$11)+'СЕТ СН'!$F$9+СВЦЭМ!$D$10+'СЕТ СН'!$F$5-'СЕТ СН'!$F$17</f>
        <v>3587.5503813</v>
      </c>
      <c r="L14" s="36">
        <f>SUMIFS(СВЦЭМ!$C$33:$C$776,СВЦЭМ!$A$33:$A$776,$A14,СВЦЭМ!$B$33:$B$776,L$11)+'СЕТ СН'!$F$9+СВЦЭМ!$D$10+'СЕТ СН'!$F$5-'СЕТ СН'!$F$17</f>
        <v>3593.40610204</v>
      </c>
      <c r="M14" s="36">
        <f>SUMIFS(СВЦЭМ!$C$33:$C$776,СВЦЭМ!$A$33:$A$776,$A14,СВЦЭМ!$B$33:$B$776,M$11)+'СЕТ СН'!$F$9+СВЦЭМ!$D$10+'СЕТ СН'!$F$5-'СЕТ СН'!$F$17</f>
        <v>3592.2985785199999</v>
      </c>
      <c r="N14" s="36">
        <f>SUMIFS(СВЦЭМ!$C$33:$C$776,СВЦЭМ!$A$33:$A$776,$A14,СВЦЭМ!$B$33:$B$776,N$11)+'СЕТ СН'!$F$9+СВЦЭМ!$D$10+'СЕТ СН'!$F$5-'СЕТ СН'!$F$17</f>
        <v>3608.2764691399998</v>
      </c>
      <c r="O14" s="36">
        <f>SUMIFS(СВЦЭМ!$C$33:$C$776,СВЦЭМ!$A$33:$A$776,$A14,СВЦЭМ!$B$33:$B$776,O$11)+'СЕТ СН'!$F$9+СВЦЭМ!$D$10+'СЕТ СН'!$F$5-'СЕТ СН'!$F$17</f>
        <v>3610.3742746799999</v>
      </c>
      <c r="P14" s="36">
        <f>SUMIFS(СВЦЭМ!$C$33:$C$776,СВЦЭМ!$A$33:$A$776,$A14,СВЦЭМ!$B$33:$B$776,P$11)+'СЕТ СН'!$F$9+СВЦЭМ!$D$10+'СЕТ СН'!$F$5-'СЕТ СН'!$F$17</f>
        <v>3606.13986484</v>
      </c>
      <c r="Q14" s="36">
        <f>SUMIFS(СВЦЭМ!$C$33:$C$776,СВЦЭМ!$A$33:$A$776,$A14,СВЦЭМ!$B$33:$B$776,Q$11)+'СЕТ СН'!$F$9+СВЦЭМ!$D$10+'СЕТ СН'!$F$5-'СЕТ СН'!$F$17</f>
        <v>3608.5158758099997</v>
      </c>
      <c r="R14" s="36">
        <f>SUMIFS(СВЦЭМ!$C$33:$C$776,СВЦЭМ!$A$33:$A$776,$A14,СВЦЭМ!$B$33:$B$776,R$11)+'СЕТ СН'!$F$9+СВЦЭМ!$D$10+'СЕТ СН'!$F$5-'СЕТ СН'!$F$17</f>
        <v>3609.2576948599999</v>
      </c>
      <c r="S14" s="36">
        <f>SUMIFS(СВЦЭМ!$C$33:$C$776,СВЦЭМ!$A$33:$A$776,$A14,СВЦЭМ!$B$33:$B$776,S$11)+'СЕТ СН'!$F$9+СВЦЭМ!$D$10+'СЕТ СН'!$F$5-'СЕТ СН'!$F$17</f>
        <v>3611.76555684</v>
      </c>
      <c r="T14" s="36">
        <f>SUMIFS(СВЦЭМ!$C$33:$C$776,СВЦЭМ!$A$33:$A$776,$A14,СВЦЭМ!$B$33:$B$776,T$11)+'СЕТ СН'!$F$9+СВЦЭМ!$D$10+'СЕТ СН'!$F$5-'СЕТ СН'!$F$17</f>
        <v>3601.2585473600002</v>
      </c>
      <c r="U14" s="36">
        <f>SUMIFS(СВЦЭМ!$C$33:$C$776,СВЦЭМ!$A$33:$A$776,$A14,СВЦЭМ!$B$33:$B$776,U$11)+'СЕТ СН'!$F$9+СВЦЭМ!$D$10+'СЕТ СН'!$F$5-'СЕТ СН'!$F$17</f>
        <v>3604.0520884899997</v>
      </c>
      <c r="V14" s="36">
        <f>SUMIFS(СВЦЭМ!$C$33:$C$776,СВЦЭМ!$A$33:$A$776,$A14,СВЦЭМ!$B$33:$B$776,V$11)+'СЕТ СН'!$F$9+СВЦЭМ!$D$10+'СЕТ СН'!$F$5-'СЕТ СН'!$F$17</f>
        <v>3607.04738671</v>
      </c>
      <c r="W14" s="36">
        <f>SUMIFS(СВЦЭМ!$C$33:$C$776,СВЦЭМ!$A$33:$A$776,$A14,СВЦЭМ!$B$33:$B$776,W$11)+'СЕТ СН'!$F$9+СВЦЭМ!$D$10+'СЕТ СН'!$F$5-'СЕТ СН'!$F$17</f>
        <v>3607.1355456900001</v>
      </c>
      <c r="X14" s="36">
        <f>SUMIFS(СВЦЭМ!$C$33:$C$776,СВЦЭМ!$A$33:$A$776,$A14,СВЦЭМ!$B$33:$B$776,X$11)+'СЕТ СН'!$F$9+СВЦЭМ!$D$10+'СЕТ СН'!$F$5-'СЕТ СН'!$F$17</f>
        <v>3607.43330238</v>
      </c>
      <c r="Y14" s="36">
        <f>SUMIFS(СВЦЭМ!$C$33:$C$776,СВЦЭМ!$A$33:$A$776,$A14,СВЦЭМ!$B$33:$B$776,Y$11)+'СЕТ СН'!$F$9+СВЦЭМ!$D$10+'СЕТ СН'!$F$5-'СЕТ СН'!$F$17</f>
        <v>3630.7223529900002</v>
      </c>
    </row>
    <row r="15" spans="1:27" ht="15.75" x14ac:dyDescent="0.2">
      <c r="A15" s="35">
        <f t="shared" si="0"/>
        <v>44231</v>
      </c>
      <c r="B15" s="36">
        <f>SUMIFS(СВЦЭМ!$C$33:$C$776,СВЦЭМ!$A$33:$A$776,$A15,СВЦЭМ!$B$33:$B$776,B$11)+'СЕТ СН'!$F$9+СВЦЭМ!$D$10+'СЕТ СН'!$F$5-'СЕТ СН'!$F$17</f>
        <v>3685.9949678900002</v>
      </c>
      <c r="C15" s="36">
        <f>SUMIFS(СВЦЭМ!$C$33:$C$776,СВЦЭМ!$A$33:$A$776,$A15,СВЦЭМ!$B$34:$B$777,C$11)+'СЕТ СН'!$F$9+СВЦЭМ!$D$10+'СЕТ СН'!$F$5-'СЕТ СН'!$F$17</f>
        <v>3685.9949678900002</v>
      </c>
      <c r="D15" s="36">
        <f>SUMIFS(СВЦЭМ!$C$33:$C$776,СВЦЭМ!$A$33:$A$776,$A15,СВЦЭМ!$B$33:$B$776,D$11)+'СЕТ СН'!$F$9+СВЦЭМ!$D$10+'СЕТ СН'!$F$5-'СЕТ СН'!$F$17</f>
        <v>3711.9974039799999</v>
      </c>
      <c r="E15" s="36">
        <f>SUMIFS(СВЦЭМ!$C$33:$C$776,СВЦЭМ!$A$33:$A$776,$A15,СВЦЭМ!$B$33:$B$776,E$11)+'СЕТ СН'!$F$9+СВЦЭМ!$D$10+'СЕТ СН'!$F$5-'СЕТ СН'!$F$17</f>
        <v>3708.7484697600003</v>
      </c>
      <c r="F15" s="36">
        <f>SUMIFS(СВЦЭМ!$C$33:$C$776,СВЦЭМ!$A$33:$A$776,$A15,СВЦЭМ!$B$33:$B$776,F$11)+'СЕТ СН'!$F$9+СВЦЭМ!$D$10+'СЕТ СН'!$F$5-'СЕТ СН'!$F$17</f>
        <v>3703.9435760799997</v>
      </c>
      <c r="G15" s="36">
        <f>SUMIFS(СВЦЭМ!$C$33:$C$776,СВЦЭМ!$A$33:$A$776,$A15,СВЦЭМ!$B$33:$B$776,G$11)+'СЕТ СН'!$F$9+СВЦЭМ!$D$10+'СЕТ СН'!$F$5-'СЕТ СН'!$F$17</f>
        <v>3702.5042048799996</v>
      </c>
      <c r="H15" s="36">
        <f>SUMIFS(СВЦЭМ!$C$33:$C$776,СВЦЭМ!$A$33:$A$776,$A15,СВЦЭМ!$B$33:$B$776,H$11)+'СЕТ СН'!$F$9+СВЦЭМ!$D$10+'СЕТ СН'!$F$5-'СЕТ СН'!$F$17</f>
        <v>3664.4354775100001</v>
      </c>
      <c r="I15" s="36">
        <f>SUMIFS(СВЦЭМ!$C$33:$C$776,СВЦЭМ!$A$33:$A$776,$A15,СВЦЭМ!$B$33:$B$776,I$11)+'СЕТ СН'!$F$9+СВЦЭМ!$D$10+'СЕТ СН'!$F$5-'СЕТ СН'!$F$17</f>
        <v>3641.8001281400002</v>
      </c>
      <c r="J15" s="36">
        <f>SUMIFS(СВЦЭМ!$C$33:$C$776,СВЦЭМ!$A$33:$A$776,$A15,СВЦЭМ!$B$33:$B$776,J$11)+'СЕТ СН'!$F$9+СВЦЭМ!$D$10+'СЕТ СН'!$F$5-'СЕТ СН'!$F$17</f>
        <v>3610.8093290400002</v>
      </c>
      <c r="K15" s="36">
        <f>SUMIFS(СВЦЭМ!$C$33:$C$776,СВЦЭМ!$A$33:$A$776,$A15,СВЦЭМ!$B$33:$B$776,K$11)+'СЕТ СН'!$F$9+СВЦЭМ!$D$10+'СЕТ СН'!$F$5-'СЕТ СН'!$F$17</f>
        <v>3614.6901707100001</v>
      </c>
      <c r="L15" s="36">
        <f>SUMIFS(СВЦЭМ!$C$33:$C$776,СВЦЭМ!$A$33:$A$776,$A15,СВЦЭМ!$B$33:$B$776,L$11)+'СЕТ СН'!$F$9+СВЦЭМ!$D$10+'СЕТ СН'!$F$5-'СЕТ СН'!$F$17</f>
        <v>3606.5665700300001</v>
      </c>
      <c r="M15" s="36">
        <f>SUMIFS(СВЦЭМ!$C$33:$C$776,СВЦЭМ!$A$33:$A$776,$A15,СВЦЭМ!$B$33:$B$776,M$11)+'СЕТ СН'!$F$9+СВЦЭМ!$D$10+'СЕТ СН'!$F$5-'СЕТ СН'!$F$17</f>
        <v>3622.6142364699999</v>
      </c>
      <c r="N15" s="36">
        <f>SUMIFS(СВЦЭМ!$C$33:$C$776,СВЦЭМ!$A$33:$A$776,$A15,СВЦЭМ!$B$33:$B$776,N$11)+'СЕТ СН'!$F$9+СВЦЭМ!$D$10+'СЕТ СН'!$F$5-'СЕТ СН'!$F$17</f>
        <v>3649.0986667400002</v>
      </c>
      <c r="O15" s="36">
        <f>SUMIFS(СВЦЭМ!$C$33:$C$776,СВЦЭМ!$A$33:$A$776,$A15,СВЦЭМ!$B$33:$B$776,O$11)+'СЕТ СН'!$F$9+СВЦЭМ!$D$10+'СЕТ СН'!$F$5-'СЕТ СН'!$F$17</f>
        <v>3649.5389969799999</v>
      </c>
      <c r="P15" s="36">
        <f>SUMIFS(СВЦЭМ!$C$33:$C$776,СВЦЭМ!$A$33:$A$776,$A15,СВЦЭМ!$B$33:$B$776,P$11)+'СЕТ СН'!$F$9+СВЦЭМ!$D$10+'СЕТ СН'!$F$5-'СЕТ СН'!$F$17</f>
        <v>3657.77480582</v>
      </c>
      <c r="Q15" s="36">
        <f>SUMIFS(СВЦЭМ!$C$33:$C$776,СВЦЭМ!$A$33:$A$776,$A15,СВЦЭМ!$B$33:$B$776,Q$11)+'СЕТ СН'!$F$9+СВЦЭМ!$D$10+'СЕТ СН'!$F$5-'СЕТ СН'!$F$17</f>
        <v>3659.04983709</v>
      </c>
      <c r="R15" s="36">
        <f>SUMIFS(СВЦЭМ!$C$33:$C$776,СВЦЭМ!$A$33:$A$776,$A15,СВЦЭМ!$B$33:$B$776,R$11)+'СЕТ СН'!$F$9+СВЦЭМ!$D$10+'СЕТ СН'!$F$5-'СЕТ СН'!$F$17</f>
        <v>3654.34294856</v>
      </c>
      <c r="S15" s="36">
        <f>SUMIFS(СВЦЭМ!$C$33:$C$776,СВЦЭМ!$A$33:$A$776,$A15,СВЦЭМ!$B$33:$B$776,S$11)+'СЕТ СН'!$F$9+СВЦЭМ!$D$10+'СЕТ СН'!$F$5-'СЕТ СН'!$F$17</f>
        <v>3651.2962155999999</v>
      </c>
      <c r="T15" s="36">
        <f>SUMIFS(СВЦЭМ!$C$33:$C$776,СВЦЭМ!$A$33:$A$776,$A15,СВЦЭМ!$B$33:$B$776,T$11)+'СЕТ СН'!$F$9+СВЦЭМ!$D$10+'СЕТ СН'!$F$5-'СЕТ СН'!$F$17</f>
        <v>3624.5297852900003</v>
      </c>
      <c r="U15" s="36">
        <f>SUMIFS(СВЦЭМ!$C$33:$C$776,СВЦЭМ!$A$33:$A$776,$A15,СВЦЭМ!$B$33:$B$776,U$11)+'СЕТ СН'!$F$9+СВЦЭМ!$D$10+'СЕТ СН'!$F$5-'СЕТ СН'!$F$17</f>
        <v>3613.85824809</v>
      </c>
      <c r="V15" s="36">
        <f>SUMIFS(СВЦЭМ!$C$33:$C$776,СВЦЭМ!$A$33:$A$776,$A15,СВЦЭМ!$B$33:$B$776,V$11)+'СЕТ СН'!$F$9+СВЦЭМ!$D$10+'СЕТ СН'!$F$5-'СЕТ СН'!$F$17</f>
        <v>3635.8738973700001</v>
      </c>
      <c r="W15" s="36">
        <f>SUMIFS(СВЦЭМ!$C$33:$C$776,СВЦЭМ!$A$33:$A$776,$A15,СВЦЭМ!$B$33:$B$776,W$11)+'СЕТ СН'!$F$9+СВЦЭМ!$D$10+'СЕТ СН'!$F$5-'СЕТ СН'!$F$17</f>
        <v>3660.3719601499997</v>
      </c>
      <c r="X15" s="36">
        <f>SUMIFS(СВЦЭМ!$C$33:$C$776,СВЦЭМ!$A$33:$A$776,$A15,СВЦЭМ!$B$33:$B$776,X$11)+'СЕТ СН'!$F$9+СВЦЭМ!$D$10+'СЕТ СН'!$F$5-'СЕТ СН'!$F$17</f>
        <v>3670.9728428399999</v>
      </c>
      <c r="Y15" s="36">
        <f>SUMIFS(СВЦЭМ!$C$33:$C$776,СВЦЭМ!$A$33:$A$776,$A15,СВЦЭМ!$B$33:$B$776,Y$11)+'СЕТ СН'!$F$9+СВЦЭМ!$D$10+'СЕТ СН'!$F$5-'СЕТ СН'!$F$17</f>
        <v>3696.2154357999998</v>
      </c>
    </row>
    <row r="16" spans="1:27" ht="15.75" x14ac:dyDescent="0.2">
      <c r="A16" s="35">
        <f t="shared" si="0"/>
        <v>44232</v>
      </c>
      <c r="B16" s="36">
        <f>SUMIFS(СВЦЭМ!$C$33:$C$776,СВЦЭМ!$A$33:$A$776,$A16,СВЦЭМ!$B$33:$B$776,B$11)+'СЕТ СН'!$F$9+СВЦЭМ!$D$10+'СЕТ СН'!$F$5-'СЕТ СН'!$F$17</f>
        <v>3702.3556338799999</v>
      </c>
      <c r="C16" s="36">
        <f>SUMIFS(СВЦЭМ!$C$33:$C$776,СВЦЭМ!$A$33:$A$776,$A16,СВЦЭМ!$B$33:$B$776,C$11)+'СЕТ СН'!$F$9+СВЦЭМ!$D$10+'СЕТ СН'!$F$5-'СЕТ СН'!$F$17</f>
        <v>3720.8022129199999</v>
      </c>
      <c r="D16" s="36">
        <f>SUMIFS(СВЦЭМ!$C$33:$C$776,СВЦЭМ!$A$33:$A$776,$A16,СВЦЭМ!$B$33:$B$776,D$11)+'СЕТ СН'!$F$9+СВЦЭМ!$D$10+'СЕТ СН'!$F$5-'СЕТ СН'!$F$17</f>
        <v>3729.48488275</v>
      </c>
      <c r="E16" s="36">
        <f>SUMIFS(СВЦЭМ!$C$33:$C$776,СВЦЭМ!$A$33:$A$776,$A16,СВЦЭМ!$B$33:$B$776,E$11)+'СЕТ СН'!$F$9+СВЦЭМ!$D$10+'СЕТ СН'!$F$5-'СЕТ СН'!$F$17</f>
        <v>3733.27771871</v>
      </c>
      <c r="F16" s="36">
        <f>SUMIFS(СВЦЭМ!$C$33:$C$776,СВЦЭМ!$A$33:$A$776,$A16,СВЦЭМ!$B$33:$B$776,F$11)+'СЕТ СН'!$F$9+СВЦЭМ!$D$10+'СЕТ СН'!$F$5-'СЕТ СН'!$F$17</f>
        <v>3724.2575656399999</v>
      </c>
      <c r="G16" s="36">
        <f>SUMIFS(СВЦЭМ!$C$33:$C$776,СВЦЭМ!$A$33:$A$776,$A16,СВЦЭМ!$B$33:$B$776,G$11)+'СЕТ СН'!$F$9+СВЦЭМ!$D$10+'СЕТ СН'!$F$5-'СЕТ СН'!$F$17</f>
        <v>3719.4413588099997</v>
      </c>
      <c r="H16" s="36">
        <f>SUMIFS(СВЦЭМ!$C$33:$C$776,СВЦЭМ!$A$33:$A$776,$A16,СВЦЭМ!$B$33:$B$776,H$11)+'СЕТ СН'!$F$9+СВЦЭМ!$D$10+'СЕТ СН'!$F$5-'СЕТ СН'!$F$17</f>
        <v>3683.0428520099999</v>
      </c>
      <c r="I16" s="36">
        <f>SUMIFS(СВЦЭМ!$C$33:$C$776,СВЦЭМ!$A$33:$A$776,$A16,СВЦЭМ!$B$33:$B$776,I$11)+'СЕТ СН'!$F$9+СВЦЭМ!$D$10+'СЕТ СН'!$F$5-'СЕТ СН'!$F$17</f>
        <v>3670.1993530600002</v>
      </c>
      <c r="J16" s="36">
        <f>SUMIFS(СВЦЭМ!$C$33:$C$776,СВЦЭМ!$A$33:$A$776,$A16,СВЦЭМ!$B$33:$B$776,J$11)+'СЕТ СН'!$F$9+СВЦЭМ!$D$10+'СЕТ СН'!$F$5-'СЕТ СН'!$F$17</f>
        <v>3633.9349705899999</v>
      </c>
      <c r="K16" s="36">
        <f>SUMIFS(СВЦЭМ!$C$33:$C$776,СВЦЭМ!$A$33:$A$776,$A16,СВЦЭМ!$B$33:$B$776,K$11)+'СЕТ СН'!$F$9+СВЦЭМ!$D$10+'СЕТ СН'!$F$5-'СЕТ СН'!$F$17</f>
        <v>3621.07983401</v>
      </c>
      <c r="L16" s="36">
        <f>SUMIFS(СВЦЭМ!$C$33:$C$776,СВЦЭМ!$A$33:$A$776,$A16,СВЦЭМ!$B$33:$B$776,L$11)+'СЕТ СН'!$F$9+СВЦЭМ!$D$10+'СЕТ СН'!$F$5-'СЕТ СН'!$F$17</f>
        <v>3611.7781781499998</v>
      </c>
      <c r="M16" s="36">
        <f>SUMIFS(СВЦЭМ!$C$33:$C$776,СВЦЭМ!$A$33:$A$776,$A16,СВЦЭМ!$B$33:$B$776,M$11)+'СЕТ СН'!$F$9+СВЦЭМ!$D$10+'СЕТ СН'!$F$5-'СЕТ СН'!$F$17</f>
        <v>3606.2481269</v>
      </c>
      <c r="N16" s="36">
        <f>SUMIFS(СВЦЭМ!$C$33:$C$776,СВЦЭМ!$A$33:$A$776,$A16,СВЦЭМ!$B$33:$B$776,N$11)+'СЕТ СН'!$F$9+СВЦЭМ!$D$10+'СЕТ СН'!$F$5-'СЕТ СН'!$F$17</f>
        <v>3625.05846643</v>
      </c>
      <c r="O16" s="36">
        <f>SUMIFS(СВЦЭМ!$C$33:$C$776,СВЦЭМ!$A$33:$A$776,$A16,СВЦЭМ!$B$33:$B$776,O$11)+'СЕТ СН'!$F$9+СВЦЭМ!$D$10+'СЕТ СН'!$F$5-'СЕТ СН'!$F$17</f>
        <v>3626.3123912599999</v>
      </c>
      <c r="P16" s="36">
        <f>SUMIFS(СВЦЭМ!$C$33:$C$776,СВЦЭМ!$A$33:$A$776,$A16,СВЦЭМ!$B$33:$B$776,P$11)+'СЕТ СН'!$F$9+СВЦЭМ!$D$10+'СЕТ СН'!$F$5-'СЕТ СН'!$F$17</f>
        <v>3636.1628295299997</v>
      </c>
      <c r="Q16" s="36">
        <f>SUMIFS(СВЦЭМ!$C$33:$C$776,СВЦЭМ!$A$33:$A$776,$A16,СВЦЭМ!$B$33:$B$776,Q$11)+'СЕТ СН'!$F$9+СВЦЭМ!$D$10+'СЕТ СН'!$F$5-'СЕТ СН'!$F$17</f>
        <v>3643.4090080599999</v>
      </c>
      <c r="R16" s="36">
        <f>SUMIFS(СВЦЭМ!$C$33:$C$776,СВЦЭМ!$A$33:$A$776,$A16,СВЦЭМ!$B$33:$B$776,R$11)+'СЕТ СН'!$F$9+СВЦЭМ!$D$10+'СЕТ СН'!$F$5-'СЕТ СН'!$F$17</f>
        <v>3642.5690943299996</v>
      </c>
      <c r="S16" s="36">
        <f>SUMIFS(СВЦЭМ!$C$33:$C$776,СВЦЭМ!$A$33:$A$776,$A16,СВЦЭМ!$B$33:$B$776,S$11)+'СЕТ СН'!$F$9+СВЦЭМ!$D$10+'СЕТ СН'!$F$5-'СЕТ СН'!$F$17</f>
        <v>3630.8838671900003</v>
      </c>
      <c r="T16" s="36">
        <f>SUMIFS(СВЦЭМ!$C$33:$C$776,СВЦЭМ!$A$33:$A$776,$A16,СВЦЭМ!$B$33:$B$776,T$11)+'СЕТ СН'!$F$9+СВЦЭМ!$D$10+'СЕТ СН'!$F$5-'СЕТ СН'!$F$17</f>
        <v>3604.9444656400001</v>
      </c>
      <c r="U16" s="36">
        <f>SUMIFS(СВЦЭМ!$C$33:$C$776,СВЦЭМ!$A$33:$A$776,$A16,СВЦЭМ!$B$33:$B$776,U$11)+'СЕТ СН'!$F$9+СВЦЭМ!$D$10+'СЕТ СН'!$F$5-'СЕТ СН'!$F$17</f>
        <v>3582.4215585800002</v>
      </c>
      <c r="V16" s="36">
        <f>SUMIFS(СВЦЭМ!$C$33:$C$776,СВЦЭМ!$A$33:$A$776,$A16,СВЦЭМ!$B$33:$B$776,V$11)+'СЕТ СН'!$F$9+СВЦЭМ!$D$10+'СЕТ СН'!$F$5-'СЕТ СН'!$F$17</f>
        <v>3586.5567634600002</v>
      </c>
      <c r="W16" s="36">
        <f>SUMIFS(СВЦЭМ!$C$33:$C$776,СВЦЭМ!$A$33:$A$776,$A16,СВЦЭМ!$B$33:$B$776,W$11)+'СЕТ СН'!$F$9+СВЦЭМ!$D$10+'СЕТ СН'!$F$5-'СЕТ СН'!$F$17</f>
        <v>3602.7402560099999</v>
      </c>
      <c r="X16" s="36">
        <f>SUMIFS(СВЦЭМ!$C$33:$C$776,СВЦЭМ!$A$33:$A$776,$A16,СВЦЭМ!$B$33:$B$776,X$11)+'СЕТ СН'!$F$9+СВЦЭМ!$D$10+'СЕТ СН'!$F$5-'СЕТ СН'!$F$17</f>
        <v>3622.4380120999999</v>
      </c>
      <c r="Y16" s="36">
        <f>SUMIFS(СВЦЭМ!$C$33:$C$776,СВЦЭМ!$A$33:$A$776,$A16,СВЦЭМ!$B$33:$B$776,Y$11)+'СЕТ СН'!$F$9+СВЦЭМ!$D$10+'СЕТ СН'!$F$5-'СЕТ СН'!$F$17</f>
        <v>3636.3261779599998</v>
      </c>
    </row>
    <row r="17" spans="1:25" ht="15.75" x14ac:dyDescent="0.2">
      <c r="A17" s="35">
        <f t="shared" si="0"/>
        <v>44233</v>
      </c>
      <c r="B17" s="36">
        <f>SUMIFS(СВЦЭМ!$C$33:$C$776,СВЦЭМ!$A$33:$A$776,$A17,СВЦЭМ!$B$33:$B$776,B$11)+'СЕТ СН'!$F$9+СВЦЭМ!$D$10+'СЕТ СН'!$F$5-'СЕТ СН'!$F$17</f>
        <v>3664.7228119599999</v>
      </c>
      <c r="C17" s="36">
        <f>SUMIFS(СВЦЭМ!$C$33:$C$776,СВЦЭМ!$A$33:$A$776,$A17,СВЦЭМ!$B$33:$B$776,C$11)+'СЕТ СН'!$F$9+СВЦЭМ!$D$10+'СЕТ СН'!$F$5-'СЕТ СН'!$F$17</f>
        <v>3687.9557894899999</v>
      </c>
      <c r="D17" s="36">
        <f>SUMIFS(СВЦЭМ!$C$33:$C$776,СВЦЭМ!$A$33:$A$776,$A17,СВЦЭМ!$B$33:$B$776,D$11)+'СЕТ СН'!$F$9+СВЦЭМ!$D$10+'СЕТ СН'!$F$5-'СЕТ СН'!$F$17</f>
        <v>3686.7263017699997</v>
      </c>
      <c r="E17" s="36">
        <f>SUMIFS(СВЦЭМ!$C$33:$C$776,СВЦЭМ!$A$33:$A$776,$A17,СВЦЭМ!$B$33:$B$776,E$11)+'СЕТ СН'!$F$9+СВЦЭМ!$D$10+'СЕТ СН'!$F$5-'СЕТ СН'!$F$17</f>
        <v>3696.9204220900001</v>
      </c>
      <c r="F17" s="36">
        <f>SUMIFS(СВЦЭМ!$C$33:$C$776,СВЦЭМ!$A$33:$A$776,$A17,СВЦЭМ!$B$33:$B$776,F$11)+'СЕТ СН'!$F$9+СВЦЭМ!$D$10+'СЕТ СН'!$F$5-'СЕТ СН'!$F$17</f>
        <v>3711.6917381900003</v>
      </c>
      <c r="G17" s="36">
        <f>SUMIFS(СВЦЭМ!$C$33:$C$776,СВЦЭМ!$A$33:$A$776,$A17,СВЦЭМ!$B$33:$B$776,G$11)+'СЕТ СН'!$F$9+СВЦЭМ!$D$10+'СЕТ СН'!$F$5-'СЕТ СН'!$F$17</f>
        <v>3706.9403606199999</v>
      </c>
      <c r="H17" s="36">
        <f>SUMIFS(СВЦЭМ!$C$33:$C$776,СВЦЭМ!$A$33:$A$776,$A17,СВЦЭМ!$B$33:$B$776,H$11)+'СЕТ СН'!$F$9+СВЦЭМ!$D$10+'СЕТ СН'!$F$5-'СЕТ СН'!$F$17</f>
        <v>3693.3102057300002</v>
      </c>
      <c r="I17" s="36">
        <f>SUMIFS(СВЦЭМ!$C$33:$C$776,СВЦЭМ!$A$33:$A$776,$A17,СВЦЭМ!$B$33:$B$776,I$11)+'СЕТ СН'!$F$9+СВЦЭМ!$D$10+'СЕТ СН'!$F$5-'СЕТ СН'!$F$17</f>
        <v>3668.0324833899999</v>
      </c>
      <c r="J17" s="36">
        <f>SUMIFS(СВЦЭМ!$C$33:$C$776,СВЦЭМ!$A$33:$A$776,$A17,СВЦЭМ!$B$33:$B$776,J$11)+'СЕТ СН'!$F$9+СВЦЭМ!$D$10+'СЕТ СН'!$F$5-'СЕТ СН'!$F$17</f>
        <v>3630.0899905300003</v>
      </c>
      <c r="K17" s="36">
        <f>SUMIFS(СВЦЭМ!$C$33:$C$776,СВЦЭМ!$A$33:$A$776,$A17,СВЦЭМ!$B$33:$B$776,K$11)+'СЕТ СН'!$F$9+СВЦЭМ!$D$10+'СЕТ СН'!$F$5-'СЕТ СН'!$F$17</f>
        <v>3593.5841388399999</v>
      </c>
      <c r="L17" s="36">
        <f>SUMIFS(СВЦЭМ!$C$33:$C$776,СВЦЭМ!$A$33:$A$776,$A17,СВЦЭМ!$B$33:$B$776,L$11)+'СЕТ СН'!$F$9+СВЦЭМ!$D$10+'СЕТ СН'!$F$5-'СЕТ СН'!$F$17</f>
        <v>3582.0786159099998</v>
      </c>
      <c r="M17" s="36">
        <f>SUMIFS(СВЦЭМ!$C$33:$C$776,СВЦЭМ!$A$33:$A$776,$A17,СВЦЭМ!$B$33:$B$776,M$11)+'СЕТ СН'!$F$9+СВЦЭМ!$D$10+'СЕТ СН'!$F$5-'СЕТ СН'!$F$17</f>
        <v>3583.77824014</v>
      </c>
      <c r="N17" s="36">
        <f>SUMIFS(СВЦЭМ!$C$33:$C$776,СВЦЭМ!$A$33:$A$776,$A17,СВЦЭМ!$B$33:$B$776,N$11)+'СЕТ СН'!$F$9+СВЦЭМ!$D$10+'СЕТ СН'!$F$5-'СЕТ СН'!$F$17</f>
        <v>3599.8533384000002</v>
      </c>
      <c r="O17" s="36">
        <f>SUMIFS(СВЦЭМ!$C$33:$C$776,СВЦЭМ!$A$33:$A$776,$A17,СВЦЭМ!$B$33:$B$776,O$11)+'СЕТ СН'!$F$9+СВЦЭМ!$D$10+'СЕТ СН'!$F$5-'СЕТ СН'!$F$17</f>
        <v>3615.95180149</v>
      </c>
      <c r="P17" s="36">
        <f>SUMIFS(СВЦЭМ!$C$33:$C$776,СВЦЭМ!$A$33:$A$776,$A17,СВЦЭМ!$B$33:$B$776,P$11)+'СЕТ СН'!$F$9+СВЦЭМ!$D$10+'СЕТ СН'!$F$5-'СЕТ СН'!$F$17</f>
        <v>3622.33525457</v>
      </c>
      <c r="Q17" s="36">
        <f>SUMIFS(СВЦЭМ!$C$33:$C$776,СВЦЭМ!$A$33:$A$776,$A17,СВЦЭМ!$B$33:$B$776,Q$11)+'СЕТ СН'!$F$9+СВЦЭМ!$D$10+'СЕТ СН'!$F$5-'СЕТ СН'!$F$17</f>
        <v>3637.2642997200001</v>
      </c>
      <c r="R17" s="36">
        <f>SUMIFS(СВЦЭМ!$C$33:$C$776,СВЦЭМ!$A$33:$A$776,$A17,СВЦЭМ!$B$33:$B$776,R$11)+'СЕТ СН'!$F$9+СВЦЭМ!$D$10+'СЕТ СН'!$F$5-'СЕТ СН'!$F$17</f>
        <v>3634.1735996899997</v>
      </c>
      <c r="S17" s="36">
        <f>SUMIFS(СВЦЭМ!$C$33:$C$776,СВЦЭМ!$A$33:$A$776,$A17,СВЦЭМ!$B$33:$B$776,S$11)+'СЕТ СН'!$F$9+СВЦЭМ!$D$10+'СЕТ СН'!$F$5-'СЕТ СН'!$F$17</f>
        <v>3617.27178469</v>
      </c>
      <c r="T17" s="36">
        <f>SUMIFS(СВЦЭМ!$C$33:$C$776,СВЦЭМ!$A$33:$A$776,$A17,СВЦЭМ!$B$33:$B$776,T$11)+'СЕТ СН'!$F$9+СВЦЭМ!$D$10+'СЕТ СН'!$F$5-'СЕТ СН'!$F$17</f>
        <v>3594.6379180499998</v>
      </c>
      <c r="U17" s="36">
        <f>SUMIFS(СВЦЭМ!$C$33:$C$776,СВЦЭМ!$A$33:$A$776,$A17,СВЦЭМ!$B$33:$B$776,U$11)+'СЕТ СН'!$F$9+СВЦЭМ!$D$10+'СЕТ СН'!$F$5-'СЕТ СН'!$F$17</f>
        <v>3597.2791876599999</v>
      </c>
      <c r="V17" s="36">
        <f>SUMIFS(СВЦЭМ!$C$33:$C$776,СВЦЭМ!$A$33:$A$776,$A17,СВЦЭМ!$B$33:$B$776,V$11)+'СЕТ СН'!$F$9+СВЦЭМ!$D$10+'СЕТ СН'!$F$5-'СЕТ СН'!$F$17</f>
        <v>3614.0052054500002</v>
      </c>
      <c r="W17" s="36">
        <f>SUMIFS(СВЦЭМ!$C$33:$C$776,СВЦЭМ!$A$33:$A$776,$A17,СВЦЭМ!$B$33:$B$776,W$11)+'СЕТ СН'!$F$9+СВЦЭМ!$D$10+'СЕТ СН'!$F$5-'СЕТ СН'!$F$17</f>
        <v>3628.6074011000001</v>
      </c>
      <c r="X17" s="36">
        <f>SUMIFS(СВЦЭМ!$C$33:$C$776,СВЦЭМ!$A$33:$A$776,$A17,СВЦЭМ!$B$33:$B$776,X$11)+'СЕТ СН'!$F$9+СВЦЭМ!$D$10+'СЕТ СН'!$F$5-'СЕТ СН'!$F$17</f>
        <v>3646.8557085399998</v>
      </c>
      <c r="Y17" s="36">
        <f>SUMIFS(СВЦЭМ!$C$33:$C$776,СВЦЭМ!$A$33:$A$776,$A17,СВЦЭМ!$B$33:$B$776,Y$11)+'СЕТ СН'!$F$9+СВЦЭМ!$D$10+'СЕТ СН'!$F$5-'СЕТ СН'!$F$17</f>
        <v>3668.9934610800001</v>
      </c>
    </row>
    <row r="18" spans="1:25" ht="15.75" x14ac:dyDescent="0.2">
      <c r="A18" s="35">
        <f t="shared" si="0"/>
        <v>44234</v>
      </c>
      <c r="B18" s="36">
        <f>SUMIFS(СВЦЭМ!$C$33:$C$776,СВЦЭМ!$A$33:$A$776,$A18,СВЦЭМ!$B$33:$B$776,B$11)+'СЕТ СН'!$F$9+СВЦЭМ!$D$10+'СЕТ СН'!$F$5-'СЕТ СН'!$F$17</f>
        <v>3663.17295418</v>
      </c>
      <c r="C18" s="36">
        <f>SUMIFS(СВЦЭМ!$C$33:$C$776,СВЦЭМ!$A$33:$A$776,$A18,СВЦЭМ!$B$33:$B$776,C$11)+'СЕТ СН'!$F$9+СВЦЭМ!$D$10+'СЕТ СН'!$F$5-'СЕТ СН'!$F$17</f>
        <v>3678.7949506099999</v>
      </c>
      <c r="D18" s="36">
        <f>SUMIFS(СВЦЭМ!$C$33:$C$776,СВЦЭМ!$A$33:$A$776,$A18,СВЦЭМ!$B$33:$B$776,D$11)+'СЕТ СН'!$F$9+СВЦЭМ!$D$10+'СЕТ СН'!$F$5-'СЕТ СН'!$F$17</f>
        <v>3683.5744586199999</v>
      </c>
      <c r="E18" s="36">
        <f>SUMIFS(СВЦЭМ!$C$33:$C$776,СВЦЭМ!$A$33:$A$776,$A18,СВЦЭМ!$B$33:$B$776,E$11)+'СЕТ СН'!$F$9+СВЦЭМ!$D$10+'СЕТ СН'!$F$5-'СЕТ СН'!$F$17</f>
        <v>3682.0990122200001</v>
      </c>
      <c r="F18" s="36">
        <f>SUMIFS(СВЦЭМ!$C$33:$C$776,СВЦЭМ!$A$33:$A$776,$A18,СВЦЭМ!$B$33:$B$776,F$11)+'СЕТ СН'!$F$9+СВЦЭМ!$D$10+'СЕТ СН'!$F$5-'СЕТ СН'!$F$17</f>
        <v>3698.7734966899998</v>
      </c>
      <c r="G18" s="36">
        <f>SUMIFS(СВЦЭМ!$C$33:$C$776,СВЦЭМ!$A$33:$A$776,$A18,СВЦЭМ!$B$33:$B$776,G$11)+'СЕТ СН'!$F$9+СВЦЭМ!$D$10+'СЕТ СН'!$F$5-'СЕТ СН'!$F$17</f>
        <v>3690.6070333600001</v>
      </c>
      <c r="H18" s="36">
        <f>SUMIFS(СВЦЭМ!$C$33:$C$776,СВЦЭМ!$A$33:$A$776,$A18,СВЦЭМ!$B$33:$B$776,H$11)+'СЕТ СН'!$F$9+СВЦЭМ!$D$10+'СЕТ СН'!$F$5-'СЕТ СН'!$F$17</f>
        <v>3684.2021965700001</v>
      </c>
      <c r="I18" s="36">
        <f>SUMIFS(СВЦЭМ!$C$33:$C$776,СВЦЭМ!$A$33:$A$776,$A18,СВЦЭМ!$B$33:$B$776,I$11)+'СЕТ СН'!$F$9+СВЦЭМ!$D$10+'СЕТ СН'!$F$5-'СЕТ СН'!$F$17</f>
        <v>3670.6199755600001</v>
      </c>
      <c r="J18" s="36">
        <f>SUMIFS(СВЦЭМ!$C$33:$C$776,СВЦЭМ!$A$33:$A$776,$A18,СВЦЭМ!$B$33:$B$776,J$11)+'СЕТ СН'!$F$9+СВЦЭМ!$D$10+'СЕТ СН'!$F$5-'СЕТ СН'!$F$17</f>
        <v>3648.33608</v>
      </c>
      <c r="K18" s="36">
        <f>SUMIFS(СВЦЭМ!$C$33:$C$776,СВЦЭМ!$A$33:$A$776,$A18,СВЦЭМ!$B$33:$B$776,K$11)+'СЕТ СН'!$F$9+СВЦЭМ!$D$10+'СЕТ СН'!$F$5-'СЕТ СН'!$F$17</f>
        <v>3627.6913607400002</v>
      </c>
      <c r="L18" s="36">
        <f>SUMIFS(СВЦЭМ!$C$33:$C$776,СВЦЭМ!$A$33:$A$776,$A18,СВЦЭМ!$B$33:$B$776,L$11)+'СЕТ СН'!$F$9+СВЦЭМ!$D$10+'СЕТ СН'!$F$5-'СЕТ СН'!$F$17</f>
        <v>3609.2004972</v>
      </c>
      <c r="M18" s="36">
        <f>SUMIFS(СВЦЭМ!$C$33:$C$776,СВЦЭМ!$A$33:$A$776,$A18,СВЦЭМ!$B$33:$B$776,M$11)+'СЕТ СН'!$F$9+СВЦЭМ!$D$10+'СЕТ СН'!$F$5-'СЕТ СН'!$F$17</f>
        <v>3598.83587846</v>
      </c>
      <c r="N18" s="36">
        <f>SUMIFS(СВЦЭМ!$C$33:$C$776,СВЦЭМ!$A$33:$A$776,$A18,СВЦЭМ!$B$33:$B$776,N$11)+'СЕТ СН'!$F$9+СВЦЭМ!$D$10+'СЕТ СН'!$F$5-'СЕТ СН'!$F$17</f>
        <v>3612.71774005</v>
      </c>
      <c r="O18" s="36">
        <f>SUMIFS(СВЦЭМ!$C$33:$C$776,СВЦЭМ!$A$33:$A$776,$A18,СВЦЭМ!$B$33:$B$776,O$11)+'СЕТ СН'!$F$9+СВЦЭМ!$D$10+'СЕТ СН'!$F$5-'СЕТ СН'!$F$17</f>
        <v>3631.8108903800003</v>
      </c>
      <c r="P18" s="36">
        <f>SUMIFS(СВЦЭМ!$C$33:$C$776,СВЦЭМ!$A$33:$A$776,$A18,СВЦЭМ!$B$33:$B$776,P$11)+'СЕТ СН'!$F$9+СВЦЭМ!$D$10+'СЕТ СН'!$F$5-'СЕТ СН'!$F$17</f>
        <v>3642.8234947800001</v>
      </c>
      <c r="Q18" s="36">
        <f>SUMIFS(СВЦЭМ!$C$33:$C$776,СВЦЭМ!$A$33:$A$776,$A18,СВЦЭМ!$B$33:$B$776,Q$11)+'СЕТ СН'!$F$9+СВЦЭМ!$D$10+'СЕТ СН'!$F$5-'СЕТ СН'!$F$17</f>
        <v>3655.05670061</v>
      </c>
      <c r="R18" s="36">
        <f>SUMIFS(СВЦЭМ!$C$33:$C$776,СВЦЭМ!$A$33:$A$776,$A18,СВЦЭМ!$B$33:$B$776,R$11)+'СЕТ СН'!$F$9+СВЦЭМ!$D$10+'СЕТ СН'!$F$5-'СЕТ СН'!$F$17</f>
        <v>3644.5325679899997</v>
      </c>
      <c r="S18" s="36">
        <f>SUMIFS(СВЦЭМ!$C$33:$C$776,СВЦЭМ!$A$33:$A$776,$A18,СВЦЭМ!$B$33:$B$776,S$11)+'СЕТ СН'!$F$9+СВЦЭМ!$D$10+'СЕТ СН'!$F$5-'СЕТ СН'!$F$17</f>
        <v>3620.7596944899997</v>
      </c>
      <c r="T18" s="36">
        <f>SUMIFS(СВЦЭМ!$C$33:$C$776,СВЦЭМ!$A$33:$A$776,$A18,СВЦЭМ!$B$33:$B$776,T$11)+'СЕТ СН'!$F$9+СВЦЭМ!$D$10+'СЕТ СН'!$F$5-'СЕТ СН'!$F$17</f>
        <v>3586.9254993999998</v>
      </c>
      <c r="U18" s="36">
        <f>SUMIFS(СВЦЭМ!$C$33:$C$776,СВЦЭМ!$A$33:$A$776,$A18,СВЦЭМ!$B$33:$B$776,U$11)+'СЕТ СН'!$F$9+СВЦЭМ!$D$10+'СЕТ СН'!$F$5-'СЕТ СН'!$F$17</f>
        <v>3602.9923594399997</v>
      </c>
      <c r="V18" s="36">
        <f>SUMIFS(СВЦЭМ!$C$33:$C$776,СВЦЭМ!$A$33:$A$776,$A18,СВЦЭМ!$B$33:$B$776,V$11)+'СЕТ СН'!$F$9+СВЦЭМ!$D$10+'СЕТ СН'!$F$5-'СЕТ СН'!$F$17</f>
        <v>3615.4685563799999</v>
      </c>
      <c r="W18" s="36">
        <f>SUMIFS(СВЦЭМ!$C$33:$C$776,СВЦЭМ!$A$33:$A$776,$A18,СВЦЭМ!$B$33:$B$776,W$11)+'СЕТ СН'!$F$9+СВЦЭМ!$D$10+'СЕТ СН'!$F$5-'СЕТ СН'!$F$17</f>
        <v>3629.1746043499998</v>
      </c>
      <c r="X18" s="36">
        <f>SUMIFS(СВЦЭМ!$C$33:$C$776,СВЦЭМ!$A$33:$A$776,$A18,СВЦЭМ!$B$33:$B$776,X$11)+'СЕТ СН'!$F$9+СВЦЭМ!$D$10+'СЕТ СН'!$F$5-'СЕТ СН'!$F$17</f>
        <v>3651.0525350099997</v>
      </c>
      <c r="Y18" s="36">
        <f>SUMIFS(СВЦЭМ!$C$33:$C$776,СВЦЭМ!$A$33:$A$776,$A18,СВЦЭМ!$B$33:$B$776,Y$11)+'СЕТ СН'!$F$9+СВЦЭМ!$D$10+'СЕТ СН'!$F$5-'СЕТ СН'!$F$17</f>
        <v>3677.3476453499998</v>
      </c>
    </row>
    <row r="19" spans="1:25" ht="15.75" x14ac:dyDescent="0.2">
      <c r="A19" s="35">
        <f t="shared" si="0"/>
        <v>44235</v>
      </c>
      <c r="B19" s="36">
        <f>SUMIFS(СВЦЭМ!$C$33:$C$776,СВЦЭМ!$A$33:$A$776,$A19,СВЦЭМ!$B$33:$B$776,B$11)+'СЕТ СН'!$F$9+СВЦЭМ!$D$10+'СЕТ СН'!$F$5-'СЕТ СН'!$F$17</f>
        <v>3664.08897041</v>
      </c>
      <c r="C19" s="36">
        <f>SUMIFS(СВЦЭМ!$C$33:$C$776,СВЦЭМ!$A$33:$A$776,$A19,СВЦЭМ!$B$33:$B$776,C$11)+'СЕТ СН'!$F$9+СВЦЭМ!$D$10+'СЕТ СН'!$F$5-'СЕТ СН'!$F$17</f>
        <v>3705.76366461</v>
      </c>
      <c r="D19" s="36">
        <f>SUMIFS(СВЦЭМ!$C$33:$C$776,СВЦЭМ!$A$33:$A$776,$A19,СВЦЭМ!$B$33:$B$776,D$11)+'СЕТ СН'!$F$9+СВЦЭМ!$D$10+'СЕТ СН'!$F$5-'СЕТ СН'!$F$17</f>
        <v>3724.0027664099998</v>
      </c>
      <c r="E19" s="36">
        <f>SUMIFS(СВЦЭМ!$C$33:$C$776,СВЦЭМ!$A$33:$A$776,$A19,СВЦЭМ!$B$33:$B$776,E$11)+'СЕТ СН'!$F$9+СВЦЭМ!$D$10+'СЕТ СН'!$F$5-'СЕТ СН'!$F$17</f>
        <v>3730.0979085600002</v>
      </c>
      <c r="F19" s="36">
        <f>SUMIFS(СВЦЭМ!$C$33:$C$776,СВЦЭМ!$A$33:$A$776,$A19,СВЦЭМ!$B$33:$B$776,F$11)+'СЕТ СН'!$F$9+СВЦЭМ!$D$10+'СЕТ СН'!$F$5-'СЕТ СН'!$F$17</f>
        <v>3731.6372009899997</v>
      </c>
      <c r="G19" s="36">
        <f>SUMIFS(СВЦЭМ!$C$33:$C$776,СВЦЭМ!$A$33:$A$776,$A19,СВЦЭМ!$B$33:$B$776,G$11)+'СЕТ СН'!$F$9+СВЦЭМ!$D$10+'СЕТ СН'!$F$5-'СЕТ СН'!$F$17</f>
        <v>3713.6999228699997</v>
      </c>
      <c r="H19" s="36">
        <f>SUMIFS(СВЦЭМ!$C$33:$C$776,СВЦЭМ!$A$33:$A$776,$A19,СВЦЭМ!$B$33:$B$776,H$11)+'СЕТ СН'!$F$9+СВЦЭМ!$D$10+'СЕТ СН'!$F$5-'СЕТ СН'!$F$17</f>
        <v>3679.5918758400003</v>
      </c>
      <c r="I19" s="36">
        <f>SUMIFS(СВЦЭМ!$C$33:$C$776,СВЦЭМ!$A$33:$A$776,$A19,СВЦЭМ!$B$33:$B$776,I$11)+'СЕТ СН'!$F$9+СВЦЭМ!$D$10+'СЕТ СН'!$F$5-'СЕТ СН'!$F$17</f>
        <v>3650.4148286199998</v>
      </c>
      <c r="J19" s="36">
        <f>SUMIFS(СВЦЭМ!$C$33:$C$776,СВЦЭМ!$A$33:$A$776,$A19,СВЦЭМ!$B$33:$B$776,J$11)+'СЕТ СН'!$F$9+СВЦЭМ!$D$10+'СЕТ СН'!$F$5-'СЕТ СН'!$F$17</f>
        <v>3643.0870548600001</v>
      </c>
      <c r="K19" s="36">
        <f>SUMIFS(СВЦЭМ!$C$33:$C$776,СВЦЭМ!$A$33:$A$776,$A19,СВЦЭМ!$B$33:$B$776,K$11)+'СЕТ СН'!$F$9+СВЦЭМ!$D$10+'СЕТ СН'!$F$5-'СЕТ СН'!$F$17</f>
        <v>3636.7438066499999</v>
      </c>
      <c r="L19" s="36">
        <f>SUMIFS(СВЦЭМ!$C$33:$C$776,СВЦЭМ!$A$33:$A$776,$A19,СВЦЭМ!$B$33:$B$776,L$11)+'СЕТ СН'!$F$9+СВЦЭМ!$D$10+'СЕТ СН'!$F$5-'СЕТ СН'!$F$17</f>
        <v>3626.9891177099998</v>
      </c>
      <c r="M19" s="36">
        <f>SUMIFS(СВЦЭМ!$C$33:$C$776,СВЦЭМ!$A$33:$A$776,$A19,СВЦЭМ!$B$33:$B$776,M$11)+'СЕТ СН'!$F$9+СВЦЭМ!$D$10+'СЕТ СН'!$F$5-'СЕТ СН'!$F$17</f>
        <v>3642.87087135</v>
      </c>
      <c r="N19" s="36">
        <f>SUMIFS(СВЦЭМ!$C$33:$C$776,СВЦЭМ!$A$33:$A$776,$A19,СВЦЭМ!$B$33:$B$776,N$11)+'СЕТ СН'!$F$9+СВЦЭМ!$D$10+'СЕТ СН'!$F$5-'СЕТ СН'!$F$17</f>
        <v>3654.1114970600001</v>
      </c>
      <c r="O19" s="36">
        <f>SUMIFS(СВЦЭМ!$C$33:$C$776,СВЦЭМ!$A$33:$A$776,$A19,СВЦЭМ!$B$33:$B$776,O$11)+'СЕТ СН'!$F$9+СВЦЭМ!$D$10+'СЕТ СН'!$F$5-'СЕТ СН'!$F$17</f>
        <v>3668.6405981500002</v>
      </c>
      <c r="P19" s="36">
        <f>SUMIFS(СВЦЭМ!$C$33:$C$776,СВЦЭМ!$A$33:$A$776,$A19,СВЦЭМ!$B$33:$B$776,P$11)+'СЕТ СН'!$F$9+СВЦЭМ!$D$10+'СЕТ СН'!$F$5-'СЕТ СН'!$F$17</f>
        <v>3678.6553886900001</v>
      </c>
      <c r="Q19" s="36">
        <f>SUMIFS(СВЦЭМ!$C$33:$C$776,СВЦЭМ!$A$33:$A$776,$A19,СВЦЭМ!$B$33:$B$776,Q$11)+'СЕТ СН'!$F$9+СВЦЭМ!$D$10+'СЕТ СН'!$F$5-'СЕТ СН'!$F$17</f>
        <v>3680.5325661699999</v>
      </c>
      <c r="R19" s="36">
        <f>SUMIFS(СВЦЭМ!$C$33:$C$776,СВЦЭМ!$A$33:$A$776,$A19,СВЦЭМ!$B$33:$B$776,R$11)+'СЕТ СН'!$F$9+СВЦЭМ!$D$10+'СЕТ СН'!$F$5-'СЕТ СН'!$F$17</f>
        <v>3673.6832433999998</v>
      </c>
      <c r="S19" s="36">
        <f>SUMIFS(СВЦЭМ!$C$33:$C$776,СВЦЭМ!$A$33:$A$776,$A19,СВЦЭМ!$B$33:$B$776,S$11)+'СЕТ СН'!$F$9+СВЦЭМ!$D$10+'СЕТ СН'!$F$5-'СЕТ СН'!$F$17</f>
        <v>3658.8890945100002</v>
      </c>
      <c r="T19" s="36">
        <f>SUMIFS(СВЦЭМ!$C$33:$C$776,СВЦЭМ!$A$33:$A$776,$A19,СВЦЭМ!$B$33:$B$776,T$11)+'СЕТ СН'!$F$9+СВЦЭМ!$D$10+'СЕТ СН'!$F$5-'СЕТ СН'!$F$17</f>
        <v>3629.05384327</v>
      </c>
      <c r="U19" s="36">
        <f>SUMIFS(СВЦЭМ!$C$33:$C$776,СВЦЭМ!$A$33:$A$776,$A19,СВЦЭМ!$B$33:$B$776,U$11)+'СЕТ СН'!$F$9+СВЦЭМ!$D$10+'СЕТ СН'!$F$5-'СЕТ СН'!$F$17</f>
        <v>3631.6101684599998</v>
      </c>
      <c r="V19" s="36">
        <f>SUMIFS(СВЦЭМ!$C$33:$C$776,СВЦЭМ!$A$33:$A$776,$A19,СВЦЭМ!$B$33:$B$776,V$11)+'СЕТ СН'!$F$9+СВЦЭМ!$D$10+'СЕТ СН'!$F$5-'СЕТ СН'!$F$17</f>
        <v>3647.9252413599997</v>
      </c>
      <c r="W19" s="36">
        <f>SUMIFS(СВЦЭМ!$C$33:$C$776,СВЦЭМ!$A$33:$A$776,$A19,СВЦЭМ!$B$33:$B$776,W$11)+'СЕТ СН'!$F$9+СВЦЭМ!$D$10+'СЕТ СН'!$F$5-'СЕТ СН'!$F$17</f>
        <v>3667.3355708399999</v>
      </c>
      <c r="X19" s="36">
        <f>SUMIFS(СВЦЭМ!$C$33:$C$776,СВЦЭМ!$A$33:$A$776,$A19,СВЦЭМ!$B$33:$B$776,X$11)+'СЕТ СН'!$F$9+СВЦЭМ!$D$10+'СЕТ СН'!$F$5-'СЕТ СН'!$F$17</f>
        <v>3682.0688305799999</v>
      </c>
      <c r="Y19" s="36">
        <f>SUMIFS(СВЦЭМ!$C$33:$C$776,СВЦЭМ!$A$33:$A$776,$A19,СВЦЭМ!$B$33:$B$776,Y$11)+'СЕТ СН'!$F$9+СВЦЭМ!$D$10+'СЕТ СН'!$F$5-'СЕТ СН'!$F$17</f>
        <v>3704.7228646599997</v>
      </c>
    </row>
    <row r="20" spans="1:25" ht="15.75" x14ac:dyDescent="0.2">
      <c r="A20" s="35">
        <f t="shared" si="0"/>
        <v>44236</v>
      </c>
      <c r="B20" s="36">
        <f>SUMIFS(СВЦЭМ!$C$33:$C$776,СВЦЭМ!$A$33:$A$776,$A20,СВЦЭМ!$B$33:$B$776,B$11)+'СЕТ СН'!$F$9+СВЦЭМ!$D$10+'СЕТ СН'!$F$5-'СЕТ СН'!$F$17</f>
        <v>3673.68014098</v>
      </c>
      <c r="C20" s="36">
        <f>SUMIFS(СВЦЭМ!$C$33:$C$776,СВЦЭМ!$A$33:$A$776,$A20,СВЦЭМ!$B$33:$B$776,C$11)+'СЕТ СН'!$F$9+СВЦЭМ!$D$10+'СЕТ СН'!$F$5-'СЕТ СН'!$F$17</f>
        <v>3700.3579884700002</v>
      </c>
      <c r="D20" s="36">
        <f>SUMIFS(СВЦЭМ!$C$33:$C$776,СВЦЭМ!$A$33:$A$776,$A20,СВЦЭМ!$B$33:$B$776,D$11)+'СЕТ СН'!$F$9+СВЦЭМ!$D$10+'СЕТ СН'!$F$5-'СЕТ СН'!$F$17</f>
        <v>3726.35293146</v>
      </c>
      <c r="E20" s="36">
        <f>SUMIFS(СВЦЭМ!$C$33:$C$776,СВЦЭМ!$A$33:$A$776,$A20,СВЦЭМ!$B$33:$B$776,E$11)+'СЕТ СН'!$F$9+СВЦЭМ!$D$10+'СЕТ СН'!$F$5-'СЕТ СН'!$F$17</f>
        <v>3743.3788294699998</v>
      </c>
      <c r="F20" s="36">
        <f>SUMIFS(СВЦЭМ!$C$33:$C$776,СВЦЭМ!$A$33:$A$776,$A20,СВЦЭМ!$B$33:$B$776,F$11)+'СЕТ СН'!$F$9+СВЦЭМ!$D$10+'СЕТ СН'!$F$5-'СЕТ СН'!$F$17</f>
        <v>3727.1319956099996</v>
      </c>
      <c r="G20" s="36">
        <f>SUMIFS(СВЦЭМ!$C$33:$C$776,СВЦЭМ!$A$33:$A$776,$A20,СВЦЭМ!$B$33:$B$776,G$11)+'СЕТ СН'!$F$9+СВЦЭМ!$D$10+'СЕТ СН'!$F$5-'СЕТ СН'!$F$17</f>
        <v>3703.0171272299999</v>
      </c>
      <c r="H20" s="36">
        <f>SUMIFS(СВЦЭМ!$C$33:$C$776,СВЦЭМ!$A$33:$A$776,$A20,СВЦЭМ!$B$33:$B$776,H$11)+'СЕТ СН'!$F$9+СВЦЭМ!$D$10+'СЕТ СН'!$F$5-'СЕТ СН'!$F$17</f>
        <v>3670.3802824300001</v>
      </c>
      <c r="I20" s="36">
        <f>SUMIFS(СВЦЭМ!$C$33:$C$776,СВЦЭМ!$A$33:$A$776,$A20,СВЦЭМ!$B$33:$B$776,I$11)+'СЕТ СН'!$F$9+СВЦЭМ!$D$10+'СЕТ СН'!$F$5-'СЕТ СН'!$F$17</f>
        <v>3632.05875212</v>
      </c>
      <c r="J20" s="36">
        <f>SUMIFS(СВЦЭМ!$C$33:$C$776,СВЦЭМ!$A$33:$A$776,$A20,СВЦЭМ!$B$33:$B$776,J$11)+'СЕТ СН'!$F$9+СВЦЭМ!$D$10+'СЕТ СН'!$F$5-'СЕТ СН'!$F$17</f>
        <v>3601.3928029499998</v>
      </c>
      <c r="K20" s="36">
        <f>SUMIFS(СВЦЭМ!$C$33:$C$776,СВЦЭМ!$A$33:$A$776,$A20,СВЦЭМ!$B$33:$B$776,K$11)+'СЕТ СН'!$F$9+СВЦЭМ!$D$10+'СЕТ СН'!$F$5-'СЕТ СН'!$F$17</f>
        <v>3597.70566039</v>
      </c>
      <c r="L20" s="36">
        <f>SUMIFS(СВЦЭМ!$C$33:$C$776,СВЦЭМ!$A$33:$A$776,$A20,СВЦЭМ!$B$33:$B$776,L$11)+'СЕТ СН'!$F$9+СВЦЭМ!$D$10+'СЕТ СН'!$F$5-'СЕТ СН'!$F$17</f>
        <v>3588.4302226999998</v>
      </c>
      <c r="M20" s="36">
        <f>SUMIFS(СВЦЭМ!$C$33:$C$776,СВЦЭМ!$A$33:$A$776,$A20,СВЦЭМ!$B$33:$B$776,M$11)+'СЕТ СН'!$F$9+СВЦЭМ!$D$10+'СЕТ СН'!$F$5-'СЕТ СН'!$F$17</f>
        <v>3598.1758950899998</v>
      </c>
      <c r="N20" s="36">
        <f>SUMIFS(СВЦЭМ!$C$33:$C$776,СВЦЭМ!$A$33:$A$776,$A20,СВЦЭМ!$B$33:$B$776,N$11)+'СЕТ СН'!$F$9+СВЦЭМ!$D$10+'СЕТ СН'!$F$5-'СЕТ СН'!$F$17</f>
        <v>3610.2183006599998</v>
      </c>
      <c r="O20" s="36">
        <f>SUMIFS(СВЦЭМ!$C$33:$C$776,СВЦЭМ!$A$33:$A$776,$A20,СВЦЭМ!$B$33:$B$776,O$11)+'СЕТ СН'!$F$9+СВЦЭМ!$D$10+'СЕТ СН'!$F$5-'СЕТ СН'!$F$17</f>
        <v>3632.97474564</v>
      </c>
      <c r="P20" s="36">
        <f>SUMIFS(СВЦЭМ!$C$33:$C$776,СВЦЭМ!$A$33:$A$776,$A20,СВЦЭМ!$B$33:$B$776,P$11)+'СЕТ СН'!$F$9+СВЦЭМ!$D$10+'СЕТ СН'!$F$5-'СЕТ СН'!$F$17</f>
        <v>3655.57396032</v>
      </c>
      <c r="Q20" s="36">
        <f>SUMIFS(СВЦЭМ!$C$33:$C$776,СВЦЭМ!$A$33:$A$776,$A20,СВЦЭМ!$B$33:$B$776,Q$11)+'СЕТ СН'!$F$9+СВЦЭМ!$D$10+'СЕТ СН'!$F$5-'СЕТ СН'!$F$17</f>
        <v>3661.1260208900003</v>
      </c>
      <c r="R20" s="36">
        <f>SUMIFS(СВЦЭМ!$C$33:$C$776,СВЦЭМ!$A$33:$A$776,$A20,СВЦЭМ!$B$33:$B$776,R$11)+'СЕТ СН'!$F$9+СВЦЭМ!$D$10+'СЕТ СН'!$F$5-'СЕТ СН'!$F$17</f>
        <v>3661.1595872299999</v>
      </c>
      <c r="S20" s="36">
        <f>SUMIFS(СВЦЭМ!$C$33:$C$776,СВЦЭМ!$A$33:$A$776,$A20,СВЦЭМ!$B$33:$B$776,S$11)+'СЕТ СН'!$F$9+СВЦЭМ!$D$10+'СЕТ СН'!$F$5-'СЕТ СН'!$F$17</f>
        <v>3645.1159295299999</v>
      </c>
      <c r="T20" s="36">
        <f>SUMIFS(СВЦЭМ!$C$33:$C$776,СВЦЭМ!$A$33:$A$776,$A20,СВЦЭМ!$B$33:$B$776,T$11)+'СЕТ СН'!$F$9+СВЦЭМ!$D$10+'СЕТ СН'!$F$5-'СЕТ СН'!$F$17</f>
        <v>3613.5578059199997</v>
      </c>
      <c r="U20" s="36">
        <f>SUMIFS(СВЦЭМ!$C$33:$C$776,СВЦЭМ!$A$33:$A$776,$A20,СВЦЭМ!$B$33:$B$776,U$11)+'СЕТ СН'!$F$9+СВЦЭМ!$D$10+'СЕТ СН'!$F$5-'СЕТ СН'!$F$17</f>
        <v>3609.2617099399999</v>
      </c>
      <c r="V20" s="36">
        <f>SUMIFS(СВЦЭМ!$C$33:$C$776,СВЦЭМ!$A$33:$A$776,$A20,СВЦЭМ!$B$33:$B$776,V$11)+'СЕТ СН'!$F$9+СВЦЭМ!$D$10+'СЕТ СН'!$F$5-'СЕТ СН'!$F$17</f>
        <v>3621.6779344699999</v>
      </c>
      <c r="W20" s="36">
        <f>SUMIFS(СВЦЭМ!$C$33:$C$776,СВЦЭМ!$A$33:$A$776,$A20,СВЦЭМ!$B$33:$B$776,W$11)+'СЕТ СН'!$F$9+СВЦЭМ!$D$10+'СЕТ СН'!$F$5-'СЕТ СН'!$F$17</f>
        <v>3637.02295327</v>
      </c>
      <c r="X20" s="36">
        <f>SUMIFS(СВЦЭМ!$C$33:$C$776,СВЦЭМ!$A$33:$A$776,$A20,СВЦЭМ!$B$33:$B$776,X$11)+'СЕТ СН'!$F$9+СВЦЭМ!$D$10+'СЕТ СН'!$F$5-'СЕТ СН'!$F$17</f>
        <v>3667.5852215699997</v>
      </c>
      <c r="Y20" s="36">
        <f>SUMIFS(СВЦЭМ!$C$33:$C$776,СВЦЭМ!$A$33:$A$776,$A20,СВЦЭМ!$B$33:$B$776,Y$11)+'СЕТ СН'!$F$9+СВЦЭМ!$D$10+'СЕТ СН'!$F$5-'СЕТ СН'!$F$17</f>
        <v>3678.1033717800001</v>
      </c>
    </row>
    <row r="21" spans="1:25" ht="15.75" x14ac:dyDescent="0.2">
      <c r="A21" s="35">
        <f t="shared" si="0"/>
        <v>44237</v>
      </c>
      <c r="B21" s="36">
        <f>SUMIFS(СВЦЭМ!$C$33:$C$776,СВЦЭМ!$A$33:$A$776,$A21,СВЦЭМ!$B$33:$B$776,B$11)+'СЕТ СН'!$F$9+СВЦЭМ!$D$10+'СЕТ СН'!$F$5-'СЕТ СН'!$F$17</f>
        <v>3621.2885862100002</v>
      </c>
      <c r="C21" s="36">
        <f>SUMIFS(СВЦЭМ!$C$33:$C$776,СВЦЭМ!$A$33:$A$776,$A21,СВЦЭМ!$B$33:$B$776,C$11)+'СЕТ СН'!$F$9+СВЦЭМ!$D$10+'СЕТ СН'!$F$5-'СЕТ СН'!$F$17</f>
        <v>3638.3383178100003</v>
      </c>
      <c r="D21" s="36">
        <f>SUMIFS(СВЦЭМ!$C$33:$C$776,СВЦЭМ!$A$33:$A$776,$A21,СВЦЭМ!$B$33:$B$776,D$11)+'СЕТ СН'!$F$9+СВЦЭМ!$D$10+'СЕТ СН'!$F$5-'СЕТ СН'!$F$17</f>
        <v>3657.6278182300002</v>
      </c>
      <c r="E21" s="36">
        <f>SUMIFS(СВЦЭМ!$C$33:$C$776,СВЦЭМ!$A$33:$A$776,$A21,СВЦЭМ!$B$33:$B$776,E$11)+'СЕТ СН'!$F$9+СВЦЭМ!$D$10+'СЕТ СН'!$F$5-'СЕТ СН'!$F$17</f>
        <v>3662.66380708</v>
      </c>
      <c r="F21" s="36">
        <f>SUMIFS(СВЦЭМ!$C$33:$C$776,СВЦЭМ!$A$33:$A$776,$A21,СВЦЭМ!$B$33:$B$776,F$11)+'СЕТ СН'!$F$9+СВЦЭМ!$D$10+'СЕТ СН'!$F$5-'СЕТ СН'!$F$17</f>
        <v>3656.7136977600003</v>
      </c>
      <c r="G21" s="36">
        <f>SUMIFS(СВЦЭМ!$C$33:$C$776,СВЦЭМ!$A$33:$A$776,$A21,СВЦЭМ!$B$33:$B$776,G$11)+'СЕТ СН'!$F$9+СВЦЭМ!$D$10+'СЕТ СН'!$F$5-'СЕТ СН'!$F$17</f>
        <v>3640.3753229100002</v>
      </c>
      <c r="H21" s="36">
        <f>SUMIFS(СВЦЭМ!$C$33:$C$776,СВЦЭМ!$A$33:$A$776,$A21,СВЦЭМ!$B$33:$B$776,H$11)+'СЕТ СН'!$F$9+СВЦЭМ!$D$10+'СЕТ СН'!$F$5-'СЕТ СН'!$F$17</f>
        <v>3614.0110922700001</v>
      </c>
      <c r="I21" s="36">
        <f>SUMIFS(СВЦЭМ!$C$33:$C$776,СВЦЭМ!$A$33:$A$776,$A21,СВЦЭМ!$B$33:$B$776,I$11)+'СЕТ СН'!$F$9+СВЦЭМ!$D$10+'СЕТ СН'!$F$5-'СЕТ СН'!$F$17</f>
        <v>3645.9234039900002</v>
      </c>
      <c r="J21" s="36">
        <f>SUMIFS(СВЦЭМ!$C$33:$C$776,СВЦЭМ!$A$33:$A$776,$A21,СВЦЭМ!$B$33:$B$776,J$11)+'СЕТ СН'!$F$9+СВЦЭМ!$D$10+'СЕТ СН'!$F$5-'СЕТ СН'!$F$17</f>
        <v>3617.4653836799998</v>
      </c>
      <c r="K21" s="36">
        <f>SUMIFS(СВЦЭМ!$C$33:$C$776,СВЦЭМ!$A$33:$A$776,$A21,СВЦЭМ!$B$33:$B$776,K$11)+'СЕТ СН'!$F$9+СВЦЭМ!$D$10+'СЕТ СН'!$F$5-'СЕТ СН'!$F$17</f>
        <v>3607.1735728799999</v>
      </c>
      <c r="L21" s="36">
        <f>SUMIFS(СВЦЭМ!$C$33:$C$776,СВЦЭМ!$A$33:$A$776,$A21,СВЦЭМ!$B$33:$B$776,L$11)+'СЕТ СН'!$F$9+СВЦЭМ!$D$10+'СЕТ СН'!$F$5-'СЕТ СН'!$F$17</f>
        <v>3599.1116911899999</v>
      </c>
      <c r="M21" s="36">
        <f>SUMIFS(СВЦЭМ!$C$33:$C$776,СВЦЭМ!$A$33:$A$776,$A21,СВЦЭМ!$B$33:$B$776,M$11)+'СЕТ СН'!$F$9+СВЦЭМ!$D$10+'СЕТ СН'!$F$5-'СЕТ СН'!$F$17</f>
        <v>3614.9667752</v>
      </c>
      <c r="N21" s="36">
        <f>SUMIFS(СВЦЭМ!$C$33:$C$776,СВЦЭМ!$A$33:$A$776,$A21,СВЦЭМ!$B$33:$B$776,N$11)+'СЕТ СН'!$F$9+СВЦЭМ!$D$10+'СЕТ СН'!$F$5-'СЕТ СН'!$F$17</f>
        <v>3628.6364403099997</v>
      </c>
      <c r="O21" s="36">
        <f>SUMIFS(СВЦЭМ!$C$33:$C$776,СВЦЭМ!$A$33:$A$776,$A21,СВЦЭМ!$B$33:$B$776,O$11)+'СЕТ СН'!$F$9+СВЦЭМ!$D$10+'СЕТ СН'!$F$5-'СЕТ СН'!$F$17</f>
        <v>3649.3113715700001</v>
      </c>
      <c r="P21" s="36">
        <f>SUMIFS(СВЦЭМ!$C$33:$C$776,СВЦЭМ!$A$33:$A$776,$A21,СВЦЭМ!$B$33:$B$776,P$11)+'СЕТ СН'!$F$9+СВЦЭМ!$D$10+'СЕТ СН'!$F$5-'СЕТ СН'!$F$17</f>
        <v>3659.7057899900001</v>
      </c>
      <c r="Q21" s="36">
        <f>SUMIFS(СВЦЭМ!$C$33:$C$776,СВЦЭМ!$A$33:$A$776,$A21,СВЦЭМ!$B$33:$B$776,Q$11)+'СЕТ СН'!$F$9+СВЦЭМ!$D$10+'СЕТ СН'!$F$5-'СЕТ СН'!$F$17</f>
        <v>3668.0507994299996</v>
      </c>
      <c r="R21" s="36">
        <f>SUMIFS(СВЦЭМ!$C$33:$C$776,СВЦЭМ!$A$33:$A$776,$A21,СВЦЭМ!$B$33:$B$776,R$11)+'СЕТ СН'!$F$9+СВЦЭМ!$D$10+'СЕТ СН'!$F$5-'СЕТ СН'!$F$17</f>
        <v>3666.2186251799999</v>
      </c>
      <c r="S21" s="36">
        <f>SUMIFS(СВЦЭМ!$C$33:$C$776,СВЦЭМ!$A$33:$A$776,$A21,СВЦЭМ!$B$33:$B$776,S$11)+'СЕТ СН'!$F$9+СВЦЭМ!$D$10+'СЕТ СН'!$F$5-'СЕТ СН'!$F$17</f>
        <v>3652.2010794600001</v>
      </c>
      <c r="T21" s="36">
        <f>SUMIFS(СВЦЭМ!$C$33:$C$776,СВЦЭМ!$A$33:$A$776,$A21,СВЦЭМ!$B$33:$B$776,T$11)+'СЕТ СН'!$F$9+СВЦЭМ!$D$10+'СЕТ СН'!$F$5-'СЕТ СН'!$F$17</f>
        <v>3615.25895455</v>
      </c>
      <c r="U21" s="36">
        <f>SUMIFS(СВЦЭМ!$C$33:$C$776,СВЦЭМ!$A$33:$A$776,$A21,СВЦЭМ!$B$33:$B$776,U$11)+'СЕТ СН'!$F$9+СВЦЭМ!$D$10+'СЕТ СН'!$F$5-'СЕТ СН'!$F$17</f>
        <v>3612.27198705</v>
      </c>
      <c r="V21" s="36">
        <f>SUMIFS(СВЦЭМ!$C$33:$C$776,СВЦЭМ!$A$33:$A$776,$A21,СВЦЭМ!$B$33:$B$776,V$11)+'СЕТ СН'!$F$9+СВЦЭМ!$D$10+'СЕТ СН'!$F$5-'СЕТ СН'!$F$17</f>
        <v>3623.0148158000002</v>
      </c>
      <c r="W21" s="36">
        <f>SUMIFS(СВЦЭМ!$C$33:$C$776,СВЦЭМ!$A$33:$A$776,$A21,СВЦЭМ!$B$33:$B$776,W$11)+'СЕТ СН'!$F$9+СВЦЭМ!$D$10+'СЕТ СН'!$F$5-'СЕТ СН'!$F$17</f>
        <v>3641.3016846700002</v>
      </c>
      <c r="X21" s="36">
        <f>SUMIFS(СВЦЭМ!$C$33:$C$776,СВЦЭМ!$A$33:$A$776,$A21,СВЦЭМ!$B$33:$B$776,X$11)+'СЕТ СН'!$F$9+СВЦЭМ!$D$10+'СЕТ СН'!$F$5-'СЕТ СН'!$F$17</f>
        <v>3662.4866139400001</v>
      </c>
      <c r="Y21" s="36">
        <f>SUMIFS(СВЦЭМ!$C$33:$C$776,СВЦЭМ!$A$33:$A$776,$A21,СВЦЭМ!$B$33:$B$776,Y$11)+'СЕТ СН'!$F$9+СВЦЭМ!$D$10+'СЕТ СН'!$F$5-'СЕТ СН'!$F$17</f>
        <v>3673.54796498</v>
      </c>
    </row>
    <row r="22" spans="1:25" ht="15.75" x14ac:dyDescent="0.2">
      <c r="A22" s="35">
        <f t="shared" si="0"/>
        <v>44238</v>
      </c>
      <c r="B22" s="36">
        <f>SUMIFS(СВЦЭМ!$C$33:$C$776,СВЦЭМ!$A$33:$A$776,$A22,СВЦЭМ!$B$33:$B$776,B$11)+'СЕТ СН'!$F$9+СВЦЭМ!$D$10+'СЕТ СН'!$F$5-'СЕТ СН'!$F$17</f>
        <v>3631.70248717</v>
      </c>
      <c r="C22" s="36">
        <f>SUMIFS(СВЦЭМ!$C$33:$C$776,СВЦЭМ!$A$33:$A$776,$A22,СВЦЭМ!$B$33:$B$776,C$11)+'СЕТ СН'!$F$9+СВЦЭМ!$D$10+'СЕТ СН'!$F$5-'СЕТ СН'!$F$17</f>
        <v>3684.1696938599998</v>
      </c>
      <c r="D22" s="36">
        <f>SUMIFS(СВЦЭМ!$C$33:$C$776,СВЦЭМ!$A$33:$A$776,$A22,СВЦЭМ!$B$33:$B$776,D$11)+'СЕТ СН'!$F$9+СВЦЭМ!$D$10+'СЕТ СН'!$F$5-'СЕТ СН'!$F$17</f>
        <v>3700.6601776299999</v>
      </c>
      <c r="E22" s="36">
        <f>SUMIFS(СВЦЭМ!$C$33:$C$776,СВЦЭМ!$A$33:$A$776,$A22,СВЦЭМ!$B$33:$B$776,E$11)+'СЕТ СН'!$F$9+СВЦЭМ!$D$10+'СЕТ СН'!$F$5-'СЕТ СН'!$F$17</f>
        <v>3704.33567541</v>
      </c>
      <c r="F22" s="36">
        <f>SUMIFS(СВЦЭМ!$C$33:$C$776,СВЦЭМ!$A$33:$A$776,$A22,СВЦЭМ!$B$33:$B$776,F$11)+'СЕТ СН'!$F$9+СВЦЭМ!$D$10+'СЕТ СН'!$F$5-'СЕТ СН'!$F$17</f>
        <v>3726.3015289200002</v>
      </c>
      <c r="G22" s="36">
        <f>SUMIFS(СВЦЭМ!$C$33:$C$776,СВЦЭМ!$A$33:$A$776,$A22,СВЦЭМ!$B$33:$B$776,G$11)+'СЕТ СН'!$F$9+СВЦЭМ!$D$10+'СЕТ СН'!$F$5-'СЕТ СН'!$F$17</f>
        <v>3717.6848722099999</v>
      </c>
      <c r="H22" s="36">
        <f>SUMIFS(СВЦЭМ!$C$33:$C$776,СВЦЭМ!$A$33:$A$776,$A22,СВЦЭМ!$B$33:$B$776,H$11)+'СЕТ СН'!$F$9+СВЦЭМ!$D$10+'СЕТ СН'!$F$5-'СЕТ СН'!$F$17</f>
        <v>3683.1450198800003</v>
      </c>
      <c r="I22" s="36">
        <f>SUMIFS(СВЦЭМ!$C$33:$C$776,СВЦЭМ!$A$33:$A$776,$A22,СВЦЭМ!$B$33:$B$776,I$11)+'СЕТ СН'!$F$9+СВЦЭМ!$D$10+'СЕТ СН'!$F$5-'СЕТ СН'!$F$17</f>
        <v>3643.6644054799999</v>
      </c>
      <c r="J22" s="36">
        <f>SUMIFS(СВЦЭМ!$C$33:$C$776,СВЦЭМ!$A$33:$A$776,$A22,СВЦЭМ!$B$33:$B$776,J$11)+'СЕТ СН'!$F$9+СВЦЭМ!$D$10+'СЕТ СН'!$F$5-'СЕТ СН'!$F$17</f>
        <v>3613.2294926899999</v>
      </c>
      <c r="K22" s="36">
        <f>SUMIFS(СВЦЭМ!$C$33:$C$776,СВЦЭМ!$A$33:$A$776,$A22,СВЦЭМ!$B$33:$B$776,K$11)+'СЕТ СН'!$F$9+СВЦЭМ!$D$10+'СЕТ СН'!$F$5-'СЕТ СН'!$F$17</f>
        <v>3607.4297704299997</v>
      </c>
      <c r="L22" s="36">
        <f>SUMIFS(СВЦЭМ!$C$33:$C$776,СВЦЭМ!$A$33:$A$776,$A22,СВЦЭМ!$B$33:$B$776,L$11)+'СЕТ СН'!$F$9+СВЦЭМ!$D$10+'СЕТ СН'!$F$5-'СЕТ СН'!$F$17</f>
        <v>3611.6742742899996</v>
      </c>
      <c r="M22" s="36">
        <f>SUMIFS(СВЦЭМ!$C$33:$C$776,СВЦЭМ!$A$33:$A$776,$A22,СВЦЭМ!$B$33:$B$776,M$11)+'СЕТ СН'!$F$9+СВЦЭМ!$D$10+'СЕТ СН'!$F$5-'СЕТ СН'!$F$17</f>
        <v>3623.9842602600002</v>
      </c>
      <c r="N22" s="36">
        <f>SUMIFS(СВЦЭМ!$C$33:$C$776,СВЦЭМ!$A$33:$A$776,$A22,СВЦЭМ!$B$33:$B$776,N$11)+'СЕТ СН'!$F$9+СВЦЭМ!$D$10+'СЕТ СН'!$F$5-'СЕТ СН'!$F$17</f>
        <v>3647.0929927899997</v>
      </c>
      <c r="O22" s="36">
        <f>SUMIFS(СВЦЭМ!$C$33:$C$776,СВЦЭМ!$A$33:$A$776,$A22,СВЦЭМ!$B$33:$B$776,O$11)+'СЕТ СН'!$F$9+СВЦЭМ!$D$10+'СЕТ СН'!$F$5-'СЕТ СН'!$F$17</f>
        <v>3663.5757944699999</v>
      </c>
      <c r="P22" s="36">
        <f>SUMIFS(СВЦЭМ!$C$33:$C$776,СВЦЭМ!$A$33:$A$776,$A22,СВЦЭМ!$B$33:$B$776,P$11)+'СЕТ СН'!$F$9+СВЦЭМ!$D$10+'СЕТ СН'!$F$5-'СЕТ СН'!$F$17</f>
        <v>3676.6256086799999</v>
      </c>
      <c r="Q22" s="36">
        <f>SUMIFS(СВЦЭМ!$C$33:$C$776,СВЦЭМ!$A$33:$A$776,$A22,СВЦЭМ!$B$33:$B$776,Q$11)+'СЕТ СН'!$F$9+СВЦЭМ!$D$10+'СЕТ СН'!$F$5-'СЕТ СН'!$F$17</f>
        <v>3682.5445511600001</v>
      </c>
      <c r="R22" s="36">
        <f>SUMIFS(СВЦЭМ!$C$33:$C$776,СВЦЭМ!$A$33:$A$776,$A22,СВЦЭМ!$B$33:$B$776,R$11)+'СЕТ СН'!$F$9+СВЦЭМ!$D$10+'СЕТ СН'!$F$5-'СЕТ СН'!$F$17</f>
        <v>3676.6571818299999</v>
      </c>
      <c r="S22" s="36">
        <f>SUMIFS(СВЦЭМ!$C$33:$C$776,СВЦЭМ!$A$33:$A$776,$A22,СВЦЭМ!$B$33:$B$776,S$11)+'СЕТ СН'!$F$9+СВЦЭМ!$D$10+'СЕТ СН'!$F$5-'СЕТ СН'!$F$17</f>
        <v>3658.8551280800002</v>
      </c>
      <c r="T22" s="36">
        <f>SUMIFS(СВЦЭМ!$C$33:$C$776,СВЦЭМ!$A$33:$A$776,$A22,СВЦЭМ!$B$33:$B$776,T$11)+'СЕТ СН'!$F$9+СВЦЭМ!$D$10+'СЕТ СН'!$F$5-'СЕТ СН'!$F$17</f>
        <v>3625.9693311999999</v>
      </c>
      <c r="U22" s="36">
        <f>SUMIFS(СВЦЭМ!$C$33:$C$776,СВЦЭМ!$A$33:$A$776,$A22,СВЦЭМ!$B$33:$B$776,U$11)+'СЕТ СН'!$F$9+СВЦЭМ!$D$10+'СЕТ СН'!$F$5-'СЕТ СН'!$F$17</f>
        <v>3617.3906411299999</v>
      </c>
      <c r="V22" s="36">
        <f>SUMIFS(СВЦЭМ!$C$33:$C$776,СВЦЭМ!$A$33:$A$776,$A22,СВЦЭМ!$B$33:$B$776,V$11)+'СЕТ СН'!$F$9+СВЦЭМ!$D$10+'СЕТ СН'!$F$5-'СЕТ СН'!$F$17</f>
        <v>3617.3243939700001</v>
      </c>
      <c r="W22" s="36">
        <f>SUMIFS(СВЦЭМ!$C$33:$C$776,СВЦЭМ!$A$33:$A$776,$A22,СВЦЭМ!$B$33:$B$776,W$11)+'СЕТ СН'!$F$9+СВЦЭМ!$D$10+'СЕТ СН'!$F$5-'СЕТ СН'!$F$17</f>
        <v>3638.0160922499999</v>
      </c>
      <c r="X22" s="36">
        <f>SUMIFS(СВЦЭМ!$C$33:$C$776,СВЦЭМ!$A$33:$A$776,$A22,СВЦЭМ!$B$33:$B$776,X$11)+'СЕТ СН'!$F$9+СВЦЭМ!$D$10+'СЕТ СН'!$F$5-'СЕТ СН'!$F$17</f>
        <v>3657.6647127799997</v>
      </c>
      <c r="Y22" s="36">
        <f>SUMIFS(СВЦЭМ!$C$33:$C$776,СВЦЭМ!$A$33:$A$776,$A22,СВЦЭМ!$B$33:$B$776,Y$11)+'СЕТ СН'!$F$9+СВЦЭМ!$D$10+'СЕТ СН'!$F$5-'СЕТ СН'!$F$17</f>
        <v>3671.1853523700001</v>
      </c>
    </row>
    <row r="23" spans="1:25" ht="15.75" x14ac:dyDescent="0.2">
      <c r="A23" s="35">
        <f t="shared" si="0"/>
        <v>44239</v>
      </c>
      <c r="B23" s="36">
        <f>SUMIFS(СВЦЭМ!$C$33:$C$776,СВЦЭМ!$A$33:$A$776,$A23,СВЦЭМ!$B$33:$B$776,B$11)+'СЕТ СН'!$F$9+СВЦЭМ!$D$10+'СЕТ СН'!$F$5-'СЕТ СН'!$F$17</f>
        <v>3683.48857047</v>
      </c>
      <c r="C23" s="36">
        <f>SUMIFS(СВЦЭМ!$C$33:$C$776,СВЦЭМ!$A$33:$A$776,$A23,СВЦЭМ!$B$33:$B$776,C$11)+'СЕТ СН'!$F$9+СВЦЭМ!$D$10+'СЕТ СН'!$F$5-'СЕТ СН'!$F$17</f>
        <v>3705.7021596699997</v>
      </c>
      <c r="D23" s="36">
        <f>SUMIFS(СВЦЭМ!$C$33:$C$776,СВЦЭМ!$A$33:$A$776,$A23,СВЦЭМ!$B$33:$B$776,D$11)+'СЕТ СН'!$F$9+СВЦЭМ!$D$10+'СЕТ СН'!$F$5-'СЕТ СН'!$F$17</f>
        <v>3710.01498967</v>
      </c>
      <c r="E23" s="36">
        <f>SUMIFS(СВЦЭМ!$C$33:$C$776,СВЦЭМ!$A$33:$A$776,$A23,СВЦЭМ!$B$33:$B$776,E$11)+'СЕТ СН'!$F$9+СВЦЭМ!$D$10+'СЕТ СН'!$F$5-'СЕТ СН'!$F$17</f>
        <v>3713.1696920300001</v>
      </c>
      <c r="F23" s="36">
        <f>SUMIFS(СВЦЭМ!$C$33:$C$776,СВЦЭМ!$A$33:$A$776,$A23,СВЦЭМ!$B$33:$B$776,F$11)+'СЕТ СН'!$F$9+СВЦЭМ!$D$10+'СЕТ СН'!$F$5-'СЕТ СН'!$F$17</f>
        <v>3715.20328853</v>
      </c>
      <c r="G23" s="36">
        <f>SUMIFS(СВЦЭМ!$C$33:$C$776,СВЦЭМ!$A$33:$A$776,$A23,СВЦЭМ!$B$33:$B$776,G$11)+'СЕТ СН'!$F$9+СВЦЭМ!$D$10+'СЕТ СН'!$F$5-'СЕТ СН'!$F$17</f>
        <v>3698.5032608199999</v>
      </c>
      <c r="H23" s="36">
        <f>SUMIFS(СВЦЭМ!$C$33:$C$776,СВЦЭМ!$A$33:$A$776,$A23,СВЦЭМ!$B$33:$B$776,H$11)+'СЕТ СН'!$F$9+СВЦЭМ!$D$10+'СЕТ СН'!$F$5-'СЕТ СН'!$F$17</f>
        <v>3670.6918922200002</v>
      </c>
      <c r="I23" s="36">
        <f>SUMIFS(СВЦЭМ!$C$33:$C$776,СВЦЭМ!$A$33:$A$776,$A23,СВЦЭМ!$B$33:$B$776,I$11)+'СЕТ СН'!$F$9+СВЦЭМ!$D$10+'СЕТ СН'!$F$5-'СЕТ СН'!$F$17</f>
        <v>3655.4871256400002</v>
      </c>
      <c r="J23" s="36">
        <f>SUMIFS(СВЦЭМ!$C$33:$C$776,СВЦЭМ!$A$33:$A$776,$A23,СВЦЭМ!$B$33:$B$776,J$11)+'СЕТ СН'!$F$9+СВЦЭМ!$D$10+'СЕТ СН'!$F$5-'СЕТ СН'!$F$17</f>
        <v>3624.1363229399999</v>
      </c>
      <c r="K23" s="36">
        <f>SUMIFS(СВЦЭМ!$C$33:$C$776,СВЦЭМ!$A$33:$A$776,$A23,СВЦЭМ!$B$33:$B$776,K$11)+'СЕТ СН'!$F$9+СВЦЭМ!$D$10+'СЕТ СН'!$F$5-'СЕТ СН'!$F$17</f>
        <v>3618.7746589600001</v>
      </c>
      <c r="L23" s="36">
        <f>SUMIFS(СВЦЭМ!$C$33:$C$776,СВЦЭМ!$A$33:$A$776,$A23,СВЦЭМ!$B$33:$B$776,L$11)+'СЕТ СН'!$F$9+СВЦЭМ!$D$10+'СЕТ СН'!$F$5-'СЕТ СН'!$F$17</f>
        <v>3613.59013314</v>
      </c>
      <c r="M23" s="36">
        <f>SUMIFS(СВЦЭМ!$C$33:$C$776,СВЦЭМ!$A$33:$A$776,$A23,СВЦЭМ!$B$33:$B$776,M$11)+'СЕТ СН'!$F$9+СВЦЭМ!$D$10+'СЕТ СН'!$F$5-'СЕТ СН'!$F$17</f>
        <v>3638.2879843299997</v>
      </c>
      <c r="N23" s="36">
        <f>SUMIFS(СВЦЭМ!$C$33:$C$776,СВЦЭМ!$A$33:$A$776,$A23,СВЦЭМ!$B$33:$B$776,N$11)+'СЕТ СН'!$F$9+СВЦЭМ!$D$10+'СЕТ СН'!$F$5-'СЕТ СН'!$F$17</f>
        <v>3650.7740014700003</v>
      </c>
      <c r="O23" s="36">
        <f>SUMIFS(СВЦЭМ!$C$33:$C$776,СВЦЭМ!$A$33:$A$776,$A23,СВЦЭМ!$B$33:$B$776,O$11)+'СЕТ СН'!$F$9+СВЦЭМ!$D$10+'СЕТ СН'!$F$5-'СЕТ СН'!$F$17</f>
        <v>3656.1951011299998</v>
      </c>
      <c r="P23" s="36">
        <f>SUMIFS(СВЦЭМ!$C$33:$C$776,СВЦЭМ!$A$33:$A$776,$A23,СВЦЭМ!$B$33:$B$776,P$11)+'СЕТ СН'!$F$9+СВЦЭМ!$D$10+'СЕТ СН'!$F$5-'СЕТ СН'!$F$17</f>
        <v>3664.3642590600002</v>
      </c>
      <c r="Q23" s="36">
        <f>SUMIFS(СВЦЭМ!$C$33:$C$776,СВЦЭМ!$A$33:$A$776,$A23,СВЦЭМ!$B$33:$B$776,Q$11)+'СЕТ СН'!$F$9+СВЦЭМ!$D$10+'СЕТ СН'!$F$5-'СЕТ СН'!$F$17</f>
        <v>3672.4766617</v>
      </c>
      <c r="R23" s="36">
        <f>SUMIFS(СВЦЭМ!$C$33:$C$776,СВЦЭМ!$A$33:$A$776,$A23,СВЦЭМ!$B$33:$B$776,R$11)+'СЕТ СН'!$F$9+СВЦЭМ!$D$10+'СЕТ СН'!$F$5-'СЕТ СН'!$F$17</f>
        <v>3666.7331935100001</v>
      </c>
      <c r="S23" s="36">
        <f>SUMIFS(СВЦЭМ!$C$33:$C$776,СВЦЭМ!$A$33:$A$776,$A23,СВЦЭМ!$B$33:$B$776,S$11)+'СЕТ СН'!$F$9+СВЦЭМ!$D$10+'СЕТ СН'!$F$5-'СЕТ СН'!$F$17</f>
        <v>3653.7869048000002</v>
      </c>
      <c r="T23" s="36">
        <f>SUMIFS(СВЦЭМ!$C$33:$C$776,СВЦЭМ!$A$33:$A$776,$A23,СВЦЭМ!$B$33:$B$776,T$11)+'СЕТ СН'!$F$9+СВЦЭМ!$D$10+'СЕТ СН'!$F$5-'СЕТ СН'!$F$17</f>
        <v>3638.9110656799999</v>
      </c>
      <c r="U23" s="36">
        <f>SUMIFS(СВЦЭМ!$C$33:$C$776,СВЦЭМ!$A$33:$A$776,$A23,СВЦЭМ!$B$33:$B$776,U$11)+'СЕТ СН'!$F$9+СВЦЭМ!$D$10+'СЕТ СН'!$F$5-'СЕТ СН'!$F$17</f>
        <v>3626.71623727</v>
      </c>
      <c r="V23" s="36">
        <f>SUMIFS(СВЦЭМ!$C$33:$C$776,СВЦЭМ!$A$33:$A$776,$A23,СВЦЭМ!$B$33:$B$776,V$11)+'СЕТ СН'!$F$9+СВЦЭМ!$D$10+'СЕТ СН'!$F$5-'СЕТ СН'!$F$17</f>
        <v>3635.4861196399997</v>
      </c>
      <c r="W23" s="36">
        <f>SUMIFS(СВЦЭМ!$C$33:$C$776,СВЦЭМ!$A$33:$A$776,$A23,СВЦЭМ!$B$33:$B$776,W$11)+'СЕТ СН'!$F$9+СВЦЭМ!$D$10+'СЕТ СН'!$F$5-'СЕТ СН'!$F$17</f>
        <v>3657.2083405000003</v>
      </c>
      <c r="X23" s="36">
        <f>SUMIFS(СВЦЭМ!$C$33:$C$776,СВЦЭМ!$A$33:$A$776,$A23,СВЦЭМ!$B$33:$B$776,X$11)+'СЕТ СН'!$F$9+СВЦЭМ!$D$10+'СЕТ СН'!$F$5-'СЕТ СН'!$F$17</f>
        <v>3671.3132540899996</v>
      </c>
      <c r="Y23" s="36">
        <f>SUMIFS(СВЦЭМ!$C$33:$C$776,СВЦЭМ!$A$33:$A$776,$A23,СВЦЭМ!$B$33:$B$776,Y$11)+'СЕТ СН'!$F$9+СВЦЭМ!$D$10+'СЕТ СН'!$F$5-'СЕТ СН'!$F$17</f>
        <v>3670.4026093800003</v>
      </c>
    </row>
    <row r="24" spans="1:25" ht="15.75" x14ac:dyDescent="0.2">
      <c r="A24" s="35">
        <f t="shared" si="0"/>
        <v>44240</v>
      </c>
      <c r="B24" s="36">
        <f>SUMIFS(СВЦЭМ!$C$33:$C$776,СВЦЭМ!$A$33:$A$776,$A24,СВЦЭМ!$B$33:$B$776,B$11)+'СЕТ СН'!$F$9+СВЦЭМ!$D$10+'СЕТ СН'!$F$5-'СЕТ СН'!$F$17</f>
        <v>3644.8920667100001</v>
      </c>
      <c r="C24" s="36">
        <f>SUMIFS(СВЦЭМ!$C$33:$C$776,СВЦЭМ!$A$33:$A$776,$A24,СВЦЭМ!$B$33:$B$776,C$11)+'СЕТ СН'!$F$9+СВЦЭМ!$D$10+'СЕТ СН'!$F$5-'СЕТ СН'!$F$17</f>
        <v>3660.7860118199997</v>
      </c>
      <c r="D24" s="36">
        <f>SUMIFS(СВЦЭМ!$C$33:$C$776,СВЦЭМ!$A$33:$A$776,$A24,СВЦЭМ!$B$33:$B$776,D$11)+'СЕТ СН'!$F$9+СВЦЭМ!$D$10+'СЕТ СН'!$F$5-'СЕТ СН'!$F$17</f>
        <v>3644.5228797999998</v>
      </c>
      <c r="E24" s="36">
        <f>SUMIFS(СВЦЭМ!$C$33:$C$776,СВЦЭМ!$A$33:$A$776,$A24,СВЦЭМ!$B$33:$B$776,E$11)+'СЕТ СН'!$F$9+СВЦЭМ!$D$10+'СЕТ СН'!$F$5-'СЕТ СН'!$F$17</f>
        <v>3650.0277460299999</v>
      </c>
      <c r="F24" s="36">
        <f>SUMIFS(СВЦЭМ!$C$33:$C$776,СВЦЭМ!$A$33:$A$776,$A24,СВЦЭМ!$B$33:$B$776,F$11)+'СЕТ СН'!$F$9+СВЦЭМ!$D$10+'СЕТ СН'!$F$5-'СЕТ СН'!$F$17</f>
        <v>3664.7243481300002</v>
      </c>
      <c r="G24" s="36">
        <f>SUMIFS(СВЦЭМ!$C$33:$C$776,СВЦЭМ!$A$33:$A$776,$A24,СВЦЭМ!$B$33:$B$776,G$11)+'СЕТ СН'!$F$9+СВЦЭМ!$D$10+'СЕТ СН'!$F$5-'СЕТ СН'!$F$17</f>
        <v>3654.4873946600001</v>
      </c>
      <c r="H24" s="36">
        <f>SUMIFS(СВЦЭМ!$C$33:$C$776,СВЦЭМ!$A$33:$A$776,$A24,СВЦЭМ!$B$33:$B$776,H$11)+'СЕТ СН'!$F$9+СВЦЭМ!$D$10+'СЕТ СН'!$F$5-'СЕТ СН'!$F$17</f>
        <v>3652.1136885400001</v>
      </c>
      <c r="I24" s="36">
        <f>SUMIFS(СВЦЭМ!$C$33:$C$776,СВЦЭМ!$A$33:$A$776,$A24,СВЦЭМ!$B$33:$B$776,I$11)+'СЕТ СН'!$F$9+СВЦЭМ!$D$10+'СЕТ СН'!$F$5-'СЕТ СН'!$F$17</f>
        <v>3626.9941299900001</v>
      </c>
      <c r="J24" s="36">
        <f>SUMIFS(СВЦЭМ!$C$33:$C$776,СВЦЭМ!$A$33:$A$776,$A24,СВЦЭМ!$B$33:$B$776,J$11)+'СЕТ СН'!$F$9+СВЦЭМ!$D$10+'СЕТ СН'!$F$5-'СЕТ СН'!$F$17</f>
        <v>3616.2785601699998</v>
      </c>
      <c r="K24" s="36">
        <f>SUMIFS(СВЦЭМ!$C$33:$C$776,СВЦЭМ!$A$33:$A$776,$A24,СВЦЭМ!$B$33:$B$776,K$11)+'СЕТ СН'!$F$9+СВЦЭМ!$D$10+'СЕТ СН'!$F$5-'СЕТ СН'!$F$17</f>
        <v>3591.8770612399999</v>
      </c>
      <c r="L24" s="36">
        <f>SUMIFS(СВЦЭМ!$C$33:$C$776,СВЦЭМ!$A$33:$A$776,$A24,СВЦЭМ!$B$33:$B$776,L$11)+'СЕТ СН'!$F$9+СВЦЭМ!$D$10+'СЕТ СН'!$F$5-'СЕТ СН'!$F$17</f>
        <v>3613.7259310600002</v>
      </c>
      <c r="M24" s="36">
        <f>SUMIFS(СВЦЭМ!$C$33:$C$776,СВЦЭМ!$A$33:$A$776,$A24,СВЦЭМ!$B$33:$B$776,M$11)+'СЕТ СН'!$F$9+СВЦЭМ!$D$10+'СЕТ СН'!$F$5-'СЕТ СН'!$F$17</f>
        <v>3614.0933580599999</v>
      </c>
      <c r="N24" s="36">
        <f>SUMIFS(СВЦЭМ!$C$33:$C$776,СВЦЭМ!$A$33:$A$776,$A24,СВЦЭМ!$B$33:$B$776,N$11)+'СЕТ СН'!$F$9+СВЦЭМ!$D$10+'СЕТ СН'!$F$5-'СЕТ СН'!$F$17</f>
        <v>3606.3627582899999</v>
      </c>
      <c r="O24" s="36">
        <f>SUMIFS(СВЦЭМ!$C$33:$C$776,СВЦЭМ!$A$33:$A$776,$A24,СВЦЭМ!$B$33:$B$776,O$11)+'СЕТ СН'!$F$9+СВЦЭМ!$D$10+'СЕТ СН'!$F$5-'СЕТ СН'!$F$17</f>
        <v>3614.4348470699997</v>
      </c>
      <c r="P24" s="36">
        <f>SUMIFS(СВЦЭМ!$C$33:$C$776,СВЦЭМ!$A$33:$A$776,$A24,СВЦЭМ!$B$33:$B$776,P$11)+'СЕТ СН'!$F$9+СВЦЭМ!$D$10+'СЕТ СН'!$F$5-'СЕТ СН'!$F$17</f>
        <v>3625.2189256299998</v>
      </c>
      <c r="Q24" s="36">
        <f>SUMIFS(СВЦЭМ!$C$33:$C$776,СВЦЭМ!$A$33:$A$776,$A24,СВЦЭМ!$B$33:$B$776,Q$11)+'СЕТ СН'!$F$9+СВЦЭМ!$D$10+'СЕТ СН'!$F$5-'СЕТ СН'!$F$17</f>
        <v>3631.8060859299999</v>
      </c>
      <c r="R24" s="36">
        <f>SUMIFS(СВЦЭМ!$C$33:$C$776,СВЦЭМ!$A$33:$A$776,$A24,СВЦЭМ!$B$33:$B$776,R$11)+'СЕТ СН'!$F$9+СВЦЭМ!$D$10+'СЕТ СН'!$F$5-'СЕТ СН'!$F$17</f>
        <v>3632.5237800699997</v>
      </c>
      <c r="S24" s="36">
        <f>SUMIFS(СВЦЭМ!$C$33:$C$776,СВЦЭМ!$A$33:$A$776,$A24,СВЦЭМ!$B$33:$B$776,S$11)+'СЕТ СН'!$F$9+СВЦЭМ!$D$10+'СЕТ СН'!$F$5-'СЕТ СН'!$F$17</f>
        <v>3647.2319188000001</v>
      </c>
      <c r="T24" s="36">
        <f>SUMIFS(СВЦЭМ!$C$33:$C$776,СВЦЭМ!$A$33:$A$776,$A24,СВЦЭМ!$B$33:$B$776,T$11)+'СЕТ СН'!$F$9+СВЦЭМ!$D$10+'СЕТ СН'!$F$5-'СЕТ СН'!$F$17</f>
        <v>3611.4385681799999</v>
      </c>
      <c r="U24" s="36">
        <f>SUMIFS(СВЦЭМ!$C$33:$C$776,СВЦЭМ!$A$33:$A$776,$A24,СВЦЭМ!$B$33:$B$776,U$11)+'СЕТ СН'!$F$9+СВЦЭМ!$D$10+'СЕТ СН'!$F$5-'СЕТ СН'!$F$17</f>
        <v>3580.00835689</v>
      </c>
      <c r="V24" s="36">
        <f>SUMIFS(СВЦЭМ!$C$33:$C$776,СВЦЭМ!$A$33:$A$776,$A24,СВЦЭМ!$B$33:$B$776,V$11)+'СЕТ СН'!$F$9+СВЦЭМ!$D$10+'СЕТ СН'!$F$5-'СЕТ СН'!$F$17</f>
        <v>3595.8507752699998</v>
      </c>
      <c r="W24" s="36">
        <f>SUMIFS(СВЦЭМ!$C$33:$C$776,СВЦЭМ!$A$33:$A$776,$A24,СВЦЭМ!$B$33:$B$776,W$11)+'СЕТ СН'!$F$9+СВЦЭМ!$D$10+'СЕТ СН'!$F$5-'СЕТ СН'!$F$17</f>
        <v>3612.36432844</v>
      </c>
      <c r="X24" s="36">
        <f>SUMIFS(СВЦЭМ!$C$33:$C$776,СВЦЭМ!$A$33:$A$776,$A24,СВЦЭМ!$B$33:$B$776,X$11)+'СЕТ СН'!$F$9+СВЦЭМ!$D$10+'СЕТ СН'!$F$5-'СЕТ СН'!$F$17</f>
        <v>3623.6427254800001</v>
      </c>
      <c r="Y24" s="36">
        <f>SUMIFS(СВЦЭМ!$C$33:$C$776,СВЦЭМ!$A$33:$A$776,$A24,СВЦЭМ!$B$33:$B$776,Y$11)+'СЕТ СН'!$F$9+СВЦЭМ!$D$10+'СЕТ СН'!$F$5-'СЕТ СН'!$F$17</f>
        <v>3630.8190864999997</v>
      </c>
    </row>
    <row r="25" spans="1:25" ht="15.75" x14ac:dyDescent="0.2">
      <c r="A25" s="35">
        <f t="shared" si="0"/>
        <v>44241</v>
      </c>
      <c r="B25" s="36">
        <f>SUMIFS(СВЦЭМ!$C$33:$C$776,СВЦЭМ!$A$33:$A$776,$A25,СВЦЭМ!$B$33:$B$776,B$11)+'СЕТ СН'!$F$9+СВЦЭМ!$D$10+'СЕТ СН'!$F$5-'СЕТ СН'!$F$17</f>
        <v>3688.2459803900001</v>
      </c>
      <c r="C25" s="36">
        <f>SUMIFS(СВЦЭМ!$C$33:$C$776,СВЦЭМ!$A$33:$A$776,$A25,СВЦЭМ!$B$33:$B$776,C$11)+'СЕТ СН'!$F$9+СВЦЭМ!$D$10+'СЕТ СН'!$F$5-'СЕТ СН'!$F$17</f>
        <v>3705.37683831</v>
      </c>
      <c r="D25" s="36">
        <f>SUMIFS(СВЦЭМ!$C$33:$C$776,СВЦЭМ!$A$33:$A$776,$A25,СВЦЭМ!$B$33:$B$776,D$11)+'СЕТ СН'!$F$9+СВЦЭМ!$D$10+'СЕТ СН'!$F$5-'СЕТ СН'!$F$17</f>
        <v>3703.82451034</v>
      </c>
      <c r="E25" s="36">
        <f>SUMIFS(СВЦЭМ!$C$33:$C$776,СВЦЭМ!$A$33:$A$776,$A25,СВЦЭМ!$B$33:$B$776,E$11)+'СЕТ СН'!$F$9+СВЦЭМ!$D$10+'СЕТ СН'!$F$5-'СЕТ СН'!$F$17</f>
        <v>3713.8806707399999</v>
      </c>
      <c r="F25" s="36">
        <f>SUMIFS(СВЦЭМ!$C$33:$C$776,СВЦЭМ!$A$33:$A$776,$A25,СВЦЭМ!$B$33:$B$776,F$11)+'СЕТ СН'!$F$9+СВЦЭМ!$D$10+'СЕТ СН'!$F$5-'СЕТ СН'!$F$17</f>
        <v>3722.5629889399997</v>
      </c>
      <c r="G25" s="36">
        <f>SUMIFS(СВЦЭМ!$C$33:$C$776,СВЦЭМ!$A$33:$A$776,$A25,СВЦЭМ!$B$33:$B$776,G$11)+'СЕТ СН'!$F$9+СВЦЭМ!$D$10+'СЕТ СН'!$F$5-'СЕТ СН'!$F$17</f>
        <v>3720.8126833900001</v>
      </c>
      <c r="H25" s="36">
        <f>SUMIFS(СВЦЭМ!$C$33:$C$776,СВЦЭМ!$A$33:$A$776,$A25,СВЦЭМ!$B$33:$B$776,H$11)+'СЕТ СН'!$F$9+СВЦЭМ!$D$10+'СЕТ СН'!$F$5-'СЕТ СН'!$F$17</f>
        <v>3718.6919095200001</v>
      </c>
      <c r="I25" s="36">
        <f>SUMIFS(СВЦЭМ!$C$33:$C$776,СВЦЭМ!$A$33:$A$776,$A25,СВЦЭМ!$B$33:$B$776,I$11)+'СЕТ СН'!$F$9+СВЦЭМ!$D$10+'СЕТ СН'!$F$5-'СЕТ СН'!$F$17</f>
        <v>3699.7740745999999</v>
      </c>
      <c r="J25" s="36">
        <f>SUMIFS(СВЦЭМ!$C$33:$C$776,СВЦЭМ!$A$33:$A$776,$A25,СВЦЭМ!$B$33:$B$776,J$11)+'СЕТ СН'!$F$9+СВЦЭМ!$D$10+'СЕТ СН'!$F$5-'СЕТ СН'!$F$17</f>
        <v>3674.4563696999999</v>
      </c>
      <c r="K25" s="36">
        <f>SUMIFS(СВЦЭМ!$C$33:$C$776,СВЦЭМ!$A$33:$A$776,$A25,СВЦЭМ!$B$33:$B$776,K$11)+'СЕТ СН'!$F$9+СВЦЭМ!$D$10+'СЕТ СН'!$F$5-'СЕТ СН'!$F$17</f>
        <v>3630.6587233600003</v>
      </c>
      <c r="L25" s="36">
        <f>SUMIFS(СВЦЭМ!$C$33:$C$776,СВЦЭМ!$A$33:$A$776,$A25,СВЦЭМ!$B$33:$B$776,L$11)+'СЕТ СН'!$F$9+СВЦЭМ!$D$10+'СЕТ СН'!$F$5-'СЕТ СН'!$F$17</f>
        <v>3617.2626106400003</v>
      </c>
      <c r="M25" s="36">
        <f>SUMIFS(СВЦЭМ!$C$33:$C$776,СВЦЭМ!$A$33:$A$776,$A25,СВЦЭМ!$B$33:$B$776,M$11)+'СЕТ СН'!$F$9+СВЦЭМ!$D$10+'СЕТ СН'!$F$5-'СЕТ СН'!$F$17</f>
        <v>3618.5332592</v>
      </c>
      <c r="N25" s="36">
        <f>SUMIFS(СВЦЭМ!$C$33:$C$776,СВЦЭМ!$A$33:$A$776,$A25,СВЦЭМ!$B$33:$B$776,N$11)+'СЕТ СН'!$F$9+СВЦЭМ!$D$10+'СЕТ СН'!$F$5-'СЕТ СН'!$F$17</f>
        <v>3632.4824773</v>
      </c>
      <c r="O25" s="36">
        <f>SUMIFS(СВЦЭМ!$C$33:$C$776,СВЦЭМ!$A$33:$A$776,$A25,СВЦЭМ!$B$33:$B$776,O$11)+'СЕТ СН'!$F$9+СВЦЭМ!$D$10+'СЕТ СН'!$F$5-'СЕТ СН'!$F$17</f>
        <v>3647.3696455700001</v>
      </c>
      <c r="P25" s="36">
        <f>SUMIFS(СВЦЭМ!$C$33:$C$776,СВЦЭМ!$A$33:$A$776,$A25,СВЦЭМ!$B$33:$B$776,P$11)+'СЕТ СН'!$F$9+СВЦЭМ!$D$10+'СЕТ СН'!$F$5-'СЕТ СН'!$F$17</f>
        <v>3659.73569421</v>
      </c>
      <c r="Q25" s="36">
        <f>SUMIFS(СВЦЭМ!$C$33:$C$776,СВЦЭМ!$A$33:$A$776,$A25,СВЦЭМ!$B$33:$B$776,Q$11)+'СЕТ СН'!$F$9+СВЦЭМ!$D$10+'СЕТ СН'!$F$5-'СЕТ СН'!$F$17</f>
        <v>3662.6585433800001</v>
      </c>
      <c r="R25" s="36">
        <f>SUMIFS(СВЦЭМ!$C$33:$C$776,СВЦЭМ!$A$33:$A$776,$A25,СВЦЭМ!$B$33:$B$776,R$11)+'СЕТ СН'!$F$9+СВЦЭМ!$D$10+'СЕТ СН'!$F$5-'СЕТ СН'!$F$17</f>
        <v>3659.1767281900002</v>
      </c>
      <c r="S25" s="36">
        <f>SUMIFS(СВЦЭМ!$C$33:$C$776,СВЦЭМ!$A$33:$A$776,$A25,СВЦЭМ!$B$33:$B$776,S$11)+'СЕТ СН'!$F$9+СВЦЭМ!$D$10+'СЕТ СН'!$F$5-'СЕТ СН'!$F$17</f>
        <v>3628.5884486599998</v>
      </c>
      <c r="T25" s="36">
        <f>SUMIFS(СВЦЭМ!$C$33:$C$776,СВЦЭМ!$A$33:$A$776,$A25,СВЦЭМ!$B$33:$B$776,T$11)+'СЕТ СН'!$F$9+СВЦЭМ!$D$10+'СЕТ СН'!$F$5-'СЕТ СН'!$F$17</f>
        <v>3593.5943772999999</v>
      </c>
      <c r="U25" s="36">
        <f>SUMIFS(СВЦЭМ!$C$33:$C$776,СВЦЭМ!$A$33:$A$776,$A25,СВЦЭМ!$B$33:$B$776,U$11)+'СЕТ СН'!$F$9+СВЦЭМ!$D$10+'СЕТ СН'!$F$5-'СЕТ СН'!$F$17</f>
        <v>3594.98019239</v>
      </c>
      <c r="V25" s="36">
        <f>SUMIFS(СВЦЭМ!$C$33:$C$776,СВЦЭМ!$A$33:$A$776,$A25,СВЦЭМ!$B$33:$B$776,V$11)+'СЕТ СН'!$F$9+СВЦЭМ!$D$10+'СЕТ СН'!$F$5-'СЕТ СН'!$F$17</f>
        <v>3622.91613865</v>
      </c>
      <c r="W25" s="36">
        <f>SUMIFS(СВЦЭМ!$C$33:$C$776,СВЦЭМ!$A$33:$A$776,$A25,СВЦЭМ!$B$33:$B$776,W$11)+'СЕТ СН'!$F$9+СВЦЭМ!$D$10+'СЕТ СН'!$F$5-'СЕТ СН'!$F$17</f>
        <v>3643.9488435499998</v>
      </c>
      <c r="X25" s="36">
        <f>SUMIFS(СВЦЭМ!$C$33:$C$776,СВЦЭМ!$A$33:$A$776,$A25,СВЦЭМ!$B$33:$B$776,X$11)+'СЕТ СН'!$F$9+СВЦЭМ!$D$10+'СЕТ СН'!$F$5-'СЕТ СН'!$F$17</f>
        <v>3663.1935034099997</v>
      </c>
      <c r="Y25" s="36">
        <f>SUMIFS(СВЦЭМ!$C$33:$C$776,СВЦЭМ!$A$33:$A$776,$A25,СВЦЭМ!$B$33:$B$776,Y$11)+'СЕТ СН'!$F$9+СВЦЭМ!$D$10+'СЕТ СН'!$F$5-'СЕТ СН'!$F$17</f>
        <v>3688.4401975299998</v>
      </c>
    </row>
    <row r="26" spans="1:25" ht="15.75" x14ac:dyDescent="0.2">
      <c r="A26" s="35">
        <f t="shared" si="0"/>
        <v>44242</v>
      </c>
      <c r="B26" s="36">
        <f>SUMIFS(СВЦЭМ!$C$33:$C$776,СВЦЭМ!$A$33:$A$776,$A26,СВЦЭМ!$B$33:$B$776,B$11)+'СЕТ СН'!$F$9+СВЦЭМ!$D$10+'СЕТ СН'!$F$5-'СЕТ СН'!$F$17</f>
        <v>3719.5787504099999</v>
      </c>
      <c r="C26" s="36">
        <f>SUMIFS(СВЦЭМ!$C$33:$C$776,СВЦЭМ!$A$33:$A$776,$A26,СВЦЭМ!$B$33:$B$776,C$11)+'СЕТ СН'!$F$9+СВЦЭМ!$D$10+'СЕТ СН'!$F$5-'СЕТ СН'!$F$17</f>
        <v>3720.8373262300001</v>
      </c>
      <c r="D26" s="36">
        <f>SUMIFS(СВЦЭМ!$C$33:$C$776,СВЦЭМ!$A$33:$A$776,$A26,СВЦЭМ!$B$33:$B$776,D$11)+'СЕТ СН'!$F$9+СВЦЭМ!$D$10+'СЕТ СН'!$F$5-'СЕТ СН'!$F$17</f>
        <v>3719.6997511700001</v>
      </c>
      <c r="E26" s="36">
        <f>SUMIFS(СВЦЭМ!$C$33:$C$776,СВЦЭМ!$A$33:$A$776,$A26,СВЦЭМ!$B$33:$B$776,E$11)+'СЕТ СН'!$F$9+СВЦЭМ!$D$10+'СЕТ СН'!$F$5-'СЕТ СН'!$F$17</f>
        <v>3719.73407589</v>
      </c>
      <c r="F26" s="36">
        <f>SUMIFS(СВЦЭМ!$C$33:$C$776,СВЦЭМ!$A$33:$A$776,$A26,СВЦЭМ!$B$33:$B$776,F$11)+'СЕТ СН'!$F$9+СВЦЭМ!$D$10+'СЕТ СН'!$F$5-'СЕТ СН'!$F$17</f>
        <v>3718.43157139</v>
      </c>
      <c r="G26" s="36">
        <f>SUMIFS(СВЦЭМ!$C$33:$C$776,СВЦЭМ!$A$33:$A$776,$A26,СВЦЭМ!$B$33:$B$776,G$11)+'СЕТ СН'!$F$9+СВЦЭМ!$D$10+'СЕТ СН'!$F$5-'СЕТ СН'!$F$17</f>
        <v>3725.56614618</v>
      </c>
      <c r="H26" s="36">
        <f>SUMIFS(СВЦЭМ!$C$33:$C$776,СВЦЭМ!$A$33:$A$776,$A26,СВЦЭМ!$B$33:$B$776,H$11)+'СЕТ СН'!$F$9+СВЦЭМ!$D$10+'СЕТ СН'!$F$5-'СЕТ СН'!$F$17</f>
        <v>3723.8976021500002</v>
      </c>
      <c r="I26" s="36">
        <f>SUMIFS(СВЦЭМ!$C$33:$C$776,СВЦЭМ!$A$33:$A$776,$A26,СВЦЭМ!$B$33:$B$776,I$11)+'СЕТ СН'!$F$9+СВЦЭМ!$D$10+'СЕТ СН'!$F$5-'СЕТ СН'!$F$17</f>
        <v>3677.8220397</v>
      </c>
      <c r="J26" s="36">
        <f>SUMIFS(СВЦЭМ!$C$33:$C$776,СВЦЭМ!$A$33:$A$776,$A26,СВЦЭМ!$B$33:$B$776,J$11)+'СЕТ СН'!$F$9+СВЦЭМ!$D$10+'СЕТ СН'!$F$5-'СЕТ СН'!$F$17</f>
        <v>3655.0055190599996</v>
      </c>
      <c r="K26" s="36">
        <f>SUMIFS(СВЦЭМ!$C$33:$C$776,СВЦЭМ!$A$33:$A$776,$A26,СВЦЭМ!$B$33:$B$776,K$11)+'СЕТ СН'!$F$9+СВЦЭМ!$D$10+'СЕТ СН'!$F$5-'СЕТ СН'!$F$17</f>
        <v>3646.64994824</v>
      </c>
      <c r="L26" s="36">
        <f>SUMIFS(СВЦЭМ!$C$33:$C$776,СВЦЭМ!$A$33:$A$776,$A26,СВЦЭМ!$B$33:$B$776,L$11)+'СЕТ СН'!$F$9+СВЦЭМ!$D$10+'СЕТ СН'!$F$5-'СЕТ СН'!$F$17</f>
        <v>3639.1409570599999</v>
      </c>
      <c r="M26" s="36">
        <f>SUMIFS(СВЦЭМ!$C$33:$C$776,СВЦЭМ!$A$33:$A$776,$A26,СВЦЭМ!$B$33:$B$776,M$11)+'СЕТ СН'!$F$9+СВЦЭМ!$D$10+'СЕТ СН'!$F$5-'СЕТ СН'!$F$17</f>
        <v>3649.62578274</v>
      </c>
      <c r="N26" s="36">
        <f>SUMIFS(СВЦЭМ!$C$33:$C$776,СВЦЭМ!$A$33:$A$776,$A26,СВЦЭМ!$B$33:$B$776,N$11)+'СЕТ СН'!$F$9+СВЦЭМ!$D$10+'СЕТ СН'!$F$5-'СЕТ СН'!$F$17</f>
        <v>3661.9404979199999</v>
      </c>
      <c r="O26" s="36">
        <f>SUMIFS(СВЦЭМ!$C$33:$C$776,СВЦЭМ!$A$33:$A$776,$A26,СВЦЭМ!$B$33:$B$776,O$11)+'СЕТ СН'!$F$9+СВЦЭМ!$D$10+'СЕТ СН'!$F$5-'СЕТ СН'!$F$17</f>
        <v>3668.8552795799997</v>
      </c>
      <c r="P26" s="36">
        <f>SUMIFS(СВЦЭМ!$C$33:$C$776,СВЦЭМ!$A$33:$A$776,$A26,СВЦЭМ!$B$33:$B$776,P$11)+'СЕТ СН'!$F$9+СВЦЭМ!$D$10+'СЕТ СН'!$F$5-'СЕТ СН'!$F$17</f>
        <v>3665.5389365700003</v>
      </c>
      <c r="Q26" s="36">
        <f>SUMIFS(СВЦЭМ!$C$33:$C$776,СВЦЭМ!$A$33:$A$776,$A26,СВЦЭМ!$B$33:$B$776,Q$11)+'СЕТ СН'!$F$9+СВЦЭМ!$D$10+'СЕТ СН'!$F$5-'СЕТ СН'!$F$17</f>
        <v>3664.5657560299996</v>
      </c>
      <c r="R26" s="36">
        <f>SUMIFS(СВЦЭМ!$C$33:$C$776,СВЦЭМ!$A$33:$A$776,$A26,СВЦЭМ!$B$33:$B$776,R$11)+'СЕТ СН'!$F$9+СВЦЭМ!$D$10+'СЕТ СН'!$F$5-'СЕТ СН'!$F$17</f>
        <v>3657.4219202300001</v>
      </c>
      <c r="S26" s="36">
        <f>SUMIFS(СВЦЭМ!$C$33:$C$776,СВЦЭМ!$A$33:$A$776,$A26,СВЦЭМ!$B$33:$B$776,S$11)+'СЕТ СН'!$F$9+СВЦЭМ!$D$10+'СЕТ СН'!$F$5-'СЕТ СН'!$F$17</f>
        <v>3646.6112283100001</v>
      </c>
      <c r="T26" s="36">
        <f>SUMIFS(СВЦЭМ!$C$33:$C$776,СВЦЭМ!$A$33:$A$776,$A26,СВЦЭМ!$B$33:$B$776,T$11)+'СЕТ СН'!$F$9+СВЦЭМ!$D$10+'СЕТ СН'!$F$5-'СЕТ СН'!$F$17</f>
        <v>3626.0148189000001</v>
      </c>
      <c r="U26" s="36">
        <f>SUMIFS(СВЦЭМ!$C$33:$C$776,СВЦЭМ!$A$33:$A$776,$A26,СВЦЭМ!$B$33:$B$776,U$11)+'СЕТ СН'!$F$9+СВЦЭМ!$D$10+'СЕТ СН'!$F$5-'СЕТ СН'!$F$17</f>
        <v>3620.0805929099997</v>
      </c>
      <c r="V26" s="36">
        <f>SUMIFS(СВЦЭМ!$C$33:$C$776,СВЦЭМ!$A$33:$A$776,$A26,СВЦЭМ!$B$33:$B$776,V$11)+'СЕТ СН'!$F$9+СВЦЭМ!$D$10+'СЕТ СН'!$F$5-'СЕТ СН'!$F$17</f>
        <v>3625.6949460699998</v>
      </c>
      <c r="W26" s="36">
        <f>SUMIFS(СВЦЭМ!$C$33:$C$776,СВЦЭМ!$A$33:$A$776,$A26,СВЦЭМ!$B$33:$B$776,W$11)+'СЕТ СН'!$F$9+СВЦЭМ!$D$10+'СЕТ СН'!$F$5-'СЕТ СН'!$F$17</f>
        <v>3655.3971390300003</v>
      </c>
      <c r="X26" s="36">
        <f>SUMIFS(СВЦЭМ!$C$33:$C$776,СВЦЭМ!$A$33:$A$776,$A26,СВЦЭМ!$B$33:$B$776,X$11)+'СЕТ СН'!$F$9+СВЦЭМ!$D$10+'СЕТ СН'!$F$5-'СЕТ СН'!$F$17</f>
        <v>3666.7072476799999</v>
      </c>
      <c r="Y26" s="36">
        <f>SUMIFS(СВЦЭМ!$C$33:$C$776,СВЦЭМ!$A$33:$A$776,$A26,СВЦЭМ!$B$33:$B$776,Y$11)+'СЕТ СН'!$F$9+СВЦЭМ!$D$10+'СЕТ СН'!$F$5-'СЕТ СН'!$F$17</f>
        <v>3664.6307247699997</v>
      </c>
    </row>
    <row r="27" spans="1:25" ht="15.75" x14ac:dyDescent="0.2">
      <c r="A27" s="35">
        <f t="shared" si="0"/>
        <v>44243</v>
      </c>
      <c r="B27" s="36">
        <f>SUMIFS(СВЦЭМ!$C$33:$C$776,СВЦЭМ!$A$33:$A$776,$A27,СВЦЭМ!$B$33:$B$776,B$11)+'СЕТ СН'!$F$9+СВЦЭМ!$D$10+'СЕТ СН'!$F$5-'СЕТ СН'!$F$17</f>
        <v>3617.52275022</v>
      </c>
      <c r="C27" s="36">
        <f>SUMIFS(СВЦЭМ!$C$33:$C$776,СВЦЭМ!$A$33:$A$776,$A27,СВЦЭМ!$B$33:$B$776,C$11)+'СЕТ СН'!$F$9+СВЦЭМ!$D$10+'СЕТ СН'!$F$5-'СЕТ СН'!$F$17</f>
        <v>3640.3657647499999</v>
      </c>
      <c r="D27" s="36">
        <f>SUMIFS(СВЦЭМ!$C$33:$C$776,СВЦЭМ!$A$33:$A$776,$A27,СВЦЭМ!$B$33:$B$776,D$11)+'СЕТ СН'!$F$9+СВЦЭМ!$D$10+'СЕТ СН'!$F$5-'СЕТ СН'!$F$17</f>
        <v>3644.8610970299997</v>
      </c>
      <c r="E27" s="36">
        <f>SUMIFS(СВЦЭМ!$C$33:$C$776,СВЦЭМ!$A$33:$A$776,$A27,СВЦЭМ!$B$33:$B$776,E$11)+'СЕТ СН'!$F$9+СВЦЭМ!$D$10+'СЕТ СН'!$F$5-'СЕТ СН'!$F$17</f>
        <v>3652.3813114100003</v>
      </c>
      <c r="F27" s="36">
        <f>SUMIFS(СВЦЭМ!$C$33:$C$776,СВЦЭМ!$A$33:$A$776,$A27,СВЦЭМ!$B$33:$B$776,F$11)+'СЕТ СН'!$F$9+СВЦЭМ!$D$10+'СЕТ СН'!$F$5-'СЕТ СН'!$F$17</f>
        <v>3636.8138728200001</v>
      </c>
      <c r="G27" s="36">
        <f>SUMIFS(СВЦЭМ!$C$33:$C$776,СВЦЭМ!$A$33:$A$776,$A27,СВЦЭМ!$B$33:$B$776,G$11)+'СЕТ СН'!$F$9+СВЦЭМ!$D$10+'СЕТ СН'!$F$5-'СЕТ СН'!$F$17</f>
        <v>3598.3853919100002</v>
      </c>
      <c r="H27" s="36">
        <f>SUMIFS(СВЦЭМ!$C$33:$C$776,СВЦЭМ!$A$33:$A$776,$A27,СВЦЭМ!$B$33:$B$776,H$11)+'СЕТ СН'!$F$9+СВЦЭМ!$D$10+'СЕТ СН'!$F$5-'СЕТ СН'!$F$17</f>
        <v>3585.4502975599999</v>
      </c>
      <c r="I27" s="36">
        <f>SUMIFS(СВЦЭМ!$C$33:$C$776,СВЦЭМ!$A$33:$A$776,$A27,СВЦЭМ!$B$33:$B$776,I$11)+'СЕТ СН'!$F$9+СВЦЭМ!$D$10+'СЕТ СН'!$F$5-'СЕТ СН'!$F$17</f>
        <v>3599.2731153</v>
      </c>
      <c r="J27" s="36">
        <f>SUMIFS(СВЦЭМ!$C$33:$C$776,СВЦЭМ!$A$33:$A$776,$A27,СВЦЭМ!$B$33:$B$776,J$11)+'СЕТ СН'!$F$9+СВЦЭМ!$D$10+'СЕТ СН'!$F$5-'СЕТ СН'!$F$17</f>
        <v>3613.2100439199999</v>
      </c>
      <c r="K27" s="36">
        <f>SUMIFS(СВЦЭМ!$C$33:$C$776,СВЦЭМ!$A$33:$A$776,$A27,СВЦЭМ!$B$33:$B$776,K$11)+'СЕТ СН'!$F$9+СВЦЭМ!$D$10+'СЕТ СН'!$F$5-'СЕТ СН'!$F$17</f>
        <v>3614.87885284</v>
      </c>
      <c r="L27" s="36">
        <f>SUMIFS(СВЦЭМ!$C$33:$C$776,СВЦЭМ!$A$33:$A$776,$A27,СВЦЭМ!$B$33:$B$776,L$11)+'СЕТ СН'!$F$9+СВЦЭМ!$D$10+'СЕТ СН'!$F$5-'СЕТ СН'!$F$17</f>
        <v>3608.3387262400001</v>
      </c>
      <c r="M27" s="36">
        <f>SUMIFS(СВЦЭМ!$C$33:$C$776,СВЦЭМ!$A$33:$A$776,$A27,СВЦЭМ!$B$33:$B$776,M$11)+'СЕТ СН'!$F$9+СВЦЭМ!$D$10+'СЕТ СН'!$F$5-'СЕТ СН'!$F$17</f>
        <v>3597.9860196899999</v>
      </c>
      <c r="N27" s="36">
        <f>SUMIFS(СВЦЭМ!$C$33:$C$776,СВЦЭМ!$A$33:$A$776,$A27,СВЦЭМ!$B$33:$B$776,N$11)+'СЕТ СН'!$F$9+СВЦЭМ!$D$10+'СЕТ СН'!$F$5-'СЕТ СН'!$F$17</f>
        <v>3587.2419996600001</v>
      </c>
      <c r="O27" s="36">
        <f>SUMIFS(СВЦЭМ!$C$33:$C$776,СВЦЭМ!$A$33:$A$776,$A27,СВЦЭМ!$B$33:$B$776,O$11)+'СЕТ СН'!$F$9+СВЦЭМ!$D$10+'СЕТ СН'!$F$5-'СЕТ СН'!$F$17</f>
        <v>3582.21877645</v>
      </c>
      <c r="P27" s="36">
        <f>SUMIFS(СВЦЭМ!$C$33:$C$776,СВЦЭМ!$A$33:$A$776,$A27,СВЦЭМ!$B$33:$B$776,P$11)+'СЕТ СН'!$F$9+СВЦЭМ!$D$10+'СЕТ СН'!$F$5-'СЕТ СН'!$F$17</f>
        <v>3589.14838336</v>
      </c>
      <c r="Q27" s="36">
        <f>SUMIFS(СВЦЭМ!$C$33:$C$776,СВЦЭМ!$A$33:$A$776,$A27,СВЦЭМ!$B$33:$B$776,Q$11)+'СЕТ СН'!$F$9+СВЦЭМ!$D$10+'СЕТ СН'!$F$5-'СЕТ СН'!$F$17</f>
        <v>3581.8593522800002</v>
      </c>
      <c r="R27" s="36">
        <f>SUMIFS(СВЦЭМ!$C$33:$C$776,СВЦЭМ!$A$33:$A$776,$A27,СВЦЭМ!$B$33:$B$776,R$11)+'СЕТ СН'!$F$9+СВЦЭМ!$D$10+'СЕТ СН'!$F$5-'СЕТ СН'!$F$17</f>
        <v>3579.4593907200001</v>
      </c>
      <c r="S27" s="36">
        <f>SUMIFS(СВЦЭМ!$C$33:$C$776,СВЦЭМ!$A$33:$A$776,$A27,СВЦЭМ!$B$33:$B$776,S$11)+'СЕТ СН'!$F$9+СВЦЭМ!$D$10+'СЕТ СН'!$F$5-'СЕТ СН'!$F$17</f>
        <v>3576.70451039</v>
      </c>
      <c r="T27" s="36">
        <f>SUMIFS(СВЦЭМ!$C$33:$C$776,СВЦЭМ!$A$33:$A$776,$A27,СВЦЭМ!$B$33:$B$776,T$11)+'СЕТ СН'!$F$9+СВЦЭМ!$D$10+'СЕТ СН'!$F$5-'СЕТ СН'!$F$17</f>
        <v>3601.3345267899999</v>
      </c>
      <c r="U27" s="36">
        <f>SUMIFS(СВЦЭМ!$C$33:$C$776,СВЦЭМ!$A$33:$A$776,$A27,СВЦЭМ!$B$33:$B$776,U$11)+'СЕТ СН'!$F$9+СВЦЭМ!$D$10+'СЕТ СН'!$F$5-'СЕТ СН'!$F$17</f>
        <v>3603.8085921399997</v>
      </c>
      <c r="V27" s="36">
        <f>SUMIFS(СВЦЭМ!$C$33:$C$776,СВЦЭМ!$A$33:$A$776,$A27,СВЦЭМ!$B$33:$B$776,V$11)+'СЕТ СН'!$F$9+СВЦЭМ!$D$10+'СЕТ СН'!$F$5-'СЕТ СН'!$F$17</f>
        <v>3613.7667658800001</v>
      </c>
      <c r="W27" s="36">
        <f>SUMIFS(СВЦЭМ!$C$33:$C$776,СВЦЭМ!$A$33:$A$776,$A27,СВЦЭМ!$B$33:$B$776,W$11)+'СЕТ СН'!$F$9+СВЦЭМ!$D$10+'СЕТ СН'!$F$5-'СЕТ СН'!$F$17</f>
        <v>3615.7799842300001</v>
      </c>
      <c r="X27" s="36">
        <f>SUMIFS(СВЦЭМ!$C$33:$C$776,СВЦЭМ!$A$33:$A$776,$A27,СВЦЭМ!$B$33:$B$776,X$11)+'СЕТ СН'!$F$9+СВЦЭМ!$D$10+'СЕТ СН'!$F$5-'СЕТ СН'!$F$17</f>
        <v>3595.34468861</v>
      </c>
      <c r="Y27" s="36">
        <f>SUMIFS(СВЦЭМ!$C$33:$C$776,СВЦЭМ!$A$33:$A$776,$A27,СВЦЭМ!$B$33:$B$776,Y$11)+'СЕТ СН'!$F$9+СВЦЭМ!$D$10+'СЕТ СН'!$F$5-'СЕТ СН'!$F$17</f>
        <v>3615.1399122000003</v>
      </c>
    </row>
    <row r="28" spans="1:25" ht="15.75" x14ac:dyDescent="0.2">
      <c r="A28" s="35">
        <f t="shared" si="0"/>
        <v>44244</v>
      </c>
      <c r="B28" s="36">
        <f>SUMIFS(СВЦЭМ!$C$33:$C$776,СВЦЭМ!$A$33:$A$776,$A28,СВЦЭМ!$B$33:$B$776,B$11)+'СЕТ СН'!$F$9+СВЦЭМ!$D$10+'СЕТ СН'!$F$5-'СЕТ СН'!$F$17</f>
        <v>3620.03596285</v>
      </c>
      <c r="C28" s="36">
        <f>SUMIFS(СВЦЭМ!$C$33:$C$776,СВЦЭМ!$A$33:$A$776,$A28,СВЦЭМ!$B$33:$B$776,C$11)+'СЕТ СН'!$F$9+СВЦЭМ!$D$10+'СЕТ СН'!$F$5-'СЕТ СН'!$F$17</f>
        <v>3655.5888031200002</v>
      </c>
      <c r="D28" s="36">
        <f>SUMIFS(СВЦЭМ!$C$33:$C$776,СВЦЭМ!$A$33:$A$776,$A28,СВЦЭМ!$B$33:$B$776,D$11)+'СЕТ СН'!$F$9+СВЦЭМ!$D$10+'СЕТ СН'!$F$5-'СЕТ СН'!$F$17</f>
        <v>3684.8690053600003</v>
      </c>
      <c r="E28" s="36">
        <f>SUMIFS(СВЦЭМ!$C$33:$C$776,СВЦЭМ!$A$33:$A$776,$A28,СВЦЭМ!$B$33:$B$776,E$11)+'СЕТ СН'!$F$9+СВЦЭМ!$D$10+'СЕТ СН'!$F$5-'СЕТ СН'!$F$17</f>
        <v>3682.5200797500001</v>
      </c>
      <c r="F28" s="36">
        <f>SUMIFS(СВЦЭМ!$C$33:$C$776,СВЦЭМ!$A$33:$A$776,$A28,СВЦЭМ!$B$33:$B$776,F$11)+'СЕТ СН'!$F$9+СВЦЭМ!$D$10+'СЕТ СН'!$F$5-'СЕТ СН'!$F$17</f>
        <v>3666.1667073899998</v>
      </c>
      <c r="G28" s="36">
        <f>SUMIFS(СВЦЭМ!$C$33:$C$776,СВЦЭМ!$A$33:$A$776,$A28,СВЦЭМ!$B$33:$B$776,G$11)+'СЕТ СН'!$F$9+СВЦЭМ!$D$10+'СЕТ СН'!$F$5-'СЕТ СН'!$F$17</f>
        <v>3626.6636309400001</v>
      </c>
      <c r="H28" s="36">
        <f>SUMIFS(СВЦЭМ!$C$33:$C$776,СВЦЭМ!$A$33:$A$776,$A28,СВЦЭМ!$B$33:$B$776,H$11)+'СЕТ СН'!$F$9+СВЦЭМ!$D$10+'СЕТ СН'!$F$5-'СЕТ СН'!$F$17</f>
        <v>3606.3041101899998</v>
      </c>
      <c r="I28" s="36">
        <f>SUMIFS(СВЦЭМ!$C$33:$C$776,СВЦЭМ!$A$33:$A$776,$A28,СВЦЭМ!$B$33:$B$776,I$11)+'СЕТ СН'!$F$9+СВЦЭМ!$D$10+'СЕТ СН'!$F$5-'СЕТ СН'!$F$17</f>
        <v>3602.5914318999999</v>
      </c>
      <c r="J28" s="36">
        <f>SUMIFS(СВЦЭМ!$C$33:$C$776,СВЦЭМ!$A$33:$A$776,$A28,СВЦЭМ!$B$33:$B$776,J$11)+'СЕТ СН'!$F$9+СВЦЭМ!$D$10+'СЕТ СН'!$F$5-'СЕТ СН'!$F$17</f>
        <v>3609.4059083499997</v>
      </c>
      <c r="K28" s="36">
        <f>SUMIFS(СВЦЭМ!$C$33:$C$776,СВЦЭМ!$A$33:$A$776,$A28,СВЦЭМ!$B$33:$B$776,K$11)+'СЕТ СН'!$F$9+СВЦЭМ!$D$10+'СЕТ СН'!$F$5-'СЕТ СН'!$F$17</f>
        <v>3607.94110632</v>
      </c>
      <c r="L28" s="36">
        <f>SUMIFS(СВЦЭМ!$C$33:$C$776,СВЦЭМ!$A$33:$A$776,$A28,СВЦЭМ!$B$33:$B$776,L$11)+'СЕТ СН'!$F$9+СВЦЭМ!$D$10+'СЕТ СН'!$F$5-'СЕТ СН'!$F$17</f>
        <v>3600.1642418000001</v>
      </c>
      <c r="M28" s="36">
        <f>SUMIFS(СВЦЭМ!$C$33:$C$776,СВЦЭМ!$A$33:$A$776,$A28,СВЦЭМ!$B$33:$B$776,M$11)+'СЕТ СН'!$F$9+СВЦЭМ!$D$10+'СЕТ СН'!$F$5-'СЕТ СН'!$F$17</f>
        <v>3594.5759534700001</v>
      </c>
      <c r="N28" s="36">
        <f>SUMIFS(СВЦЭМ!$C$33:$C$776,СВЦЭМ!$A$33:$A$776,$A28,СВЦЭМ!$B$33:$B$776,N$11)+'СЕТ СН'!$F$9+СВЦЭМ!$D$10+'СЕТ СН'!$F$5-'СЕТ СН'!$F$17</f>
        <v>3596.7325583800002</v>
      </c>
      <c r="O28" s="36">
        <f>SUMIFS(СВЦЭМ!$C$33:$C$776,СВЦЭМ!$A$33:$A$776,$A28,СВЦЭМ!$B$33:$B$776,O$11)+'СЕТ СН'!$F$9+СВЦЭМ!$D$10+'СЕТ СН'!$F$5-'СЕТ СН'!$F$17</f>
        <v>3580.2289089699998</v>
      </c>
      <c r="P28" s="36">
        <f>SUMIFS(СВЦЭМ!$C$33:$C$776,СВЦЭМ!$A$33:$A$776,$A28,СВЦЭМ!$B$33:$B$776,P$11)+'СЕТ СН'!$F$9+СВЦЭМ!$D$10+'СЕТ СН'!$F$5-'СЕТ СН'!$F$17</f>
        <v>3580.3518200399999</v>
      </c>
      <c r="Q28" s="36">
        <f>SUMIFS(СВЦЭМ!$C$33:$C$776,СВЦЭМ!$A$33:$A$776,$A28,СВЦЭМ!$B$33:$B$776,Q$11)+'СЕТ СН'!$F$9+СВЦЭМ!$D$10+'СЕТ СН'!$F$5-'СЕТ СН'!$F$17</f>
        <v>3602.6398043600002</v>
      </c>
      <c r="R28" s="36">
        <f>SUMIFS(СВЦЭМ!$C$33:$C$776,СВЦЭМ!$A$33:$A$776,$A28,СВЦЭМ!$B$33:$B$776,R$11)+'СЕТ СН'!$F$9+СВЦЭМ!$D$10+'СЕТ СН'!$F$5-'СЕТ СН'!$F$17</f>
        <v>3598.1185708399998</v>
      </c>
      <c r="S28" s="36">
        <f>SUMIFS(СВЦЭМ!$C$33:$C$776,СВЦЭМ!$A$33:$A$776,$A28,СВЦЭМ!$B$33:$B$776,S$11)+'СЕТ СН'!$F$9+СВЦЭМ!$D$10+'СЕТ СН'!$F$5-'СЕТ СН'!$F$17</f>
        <v>3590.1393756899997</v>
      </c>
      <c r="T28" s="36">
        <f>SUMIFS(СВЦЭМ!$C$33:$C$776,СВЦЭМ!$A$33:$A$776,$A28,СВЦЭМ!$B$33:$B$776,T$11)+'СЕТ СН'!$F$9+СВЦЭМ!$D$10+'СЕТ СН'!$F$5-'СЕТ СН'!$F$17</f>
        <v>3601.0384419000002</v>
      </c>
      <c r="U28" s="36">
        <f>SUMIFS(СВЦЭМ!$C$33:$C$776,СВЦЭМ!$A$33:$A$776,$A28,СВЦЭМ!$B$33:$B$776,U$11)+'СЕТ СН'!$F$9+СВЦЭМ!$D$10+'СЕТ СН'!$F$5-'СЕТ СН'!$F$17</f>
        <v>3608.5183711999998</v>
      </c>
      <c r="V28" s="36">
        <f>SUMIFS(СВЦЭМ!$C$33:$C$776,СВЦЭМ!$A$33:$A$776,$A28,СВЦЭМ!$B$33:$B$776,V$11)+'СЕТ СН'!$F$9+СВЦЭМ!$D$10+'СЕТ СН'!$F$5-'СЕТ СН'!$F$17</f>
        <v>3605.6913157700001</v>
      </c>
      <c r="W28" s="36">
        <f>SUMIFS(СВЦЭМ!$C$33:$C$776,СВЦЭМ!$A$33:$A$776,$A28,СВЦЭМ!$B$33:$B$776,W$11)+'СЕТ СН'!$F$9+СВЦЭМ!$D$10+'СЕТ СН'!$F$5-'СЕТ СН'!$F$17</f>
        <v>3600.5477839</v>
      </c>
      <c r="X28" s="36">
        <f>SUMIFS(СВЦЭМ!$C$33:$C$776,СВЦЭМ!$A$33:$A$776,$A28,СВЦЭМ!$B$33:$B$776,X$11)+'СЕТ СН'!$F$9+СВЦЭМ!$D$10+'СЕТ СН'!$F$5-'СЕТ СН'!$F$17</f>
        <v>3610.8645139600003</v>
      </c>
      <c r="Y28" s="36">
        <f>SUMIFS(СВЦЭМ!$C$33:$C$776,СВЦЭМ!$A$33:$A$776,$A28,СВЦЭМ!$B$33:$B$776,Y$11)+'СЕТ СН'!$F$9+СВЦЭМ!$D$10+'СЕТ СН'!$F$5-'СЕТ СН'!$F$17</f>
        <v>3620.8189665</v>
      </c>
    </row>
    <row r="29" spans="1:25" ht="15.75" x14ac:dyDescent="0.2">
      <c r="A29" s="35">
        <f t="shared" si="0"/>
        <v>44245</v>
      </c>
      <c r="B29" s="36">
        <f>SUMIFS(СВЦЭМ!$C$33:$C$776,СВЦЭМ!$A$33:$A$776,$A29,СВЦЭМ!$B$33:$B$776,B$11)+'СЕТ СН'!$F$9+СВЦЭМ!$D$10+'СЕТ СН'!$F$5-'СЕТ СН'!$F$17</f>
        <v>3657.4011852100002</v>
      </c>
      <c r="C29" s="36">
        <f>SUMIFS(СВЦЭМ!$C$33:$C$776,СВЦЭМ!$A$33:$A$776,$A29,СВЦЭМ!$B$33:$B$776,C$11)+'СЕТ СН'!$F$9+СВЦЭМ!$D$10+'СЕТ СН'!$F$5-'СЕТ СН'!$F$17</f>
        <v>3673.08421972</v>
      </c>
      <c r="D29" s="36">
        <f>SUMIFS(СВЦЭМ!$C$33:$C$776,СВЦЭМ!$A$33:$A$776,$A29,СВЦЭМ!$B$33:$B$776,D$11)+'СЕТ СН'!$F$9+СВЦЭМ!$D$10+'СЕТ СН'!$F$5-'СЕТ СН'!$F$17</f>
        <v>3706.5444679100001</v>
      </c>
      <c r="E29" s="36">
        <f>SUMIFS(СВЦЭМ!$C$33:$C$776,СВЦЭМ!$A$33:$A$776,$A29,СВЦЭМ!$B$33:$B$776,E$11)+'СЕТ СН'!$F$9+СВЦЭМ!$D$10+'СЕТ СН'!$F$5-'СЕТ СН'!$F$17</f>
        <v>3711.51763751</v>
      </c>
      <c r="F29" s="36">
        <f>SUMIFS(СВЦЭМ!$C$33:$C$776,СВЦЭМ!$A$33:$A$776,$A29,СВЦЭМ!$B$33:$B$776,F$11)+'СЕТ СН'!$F$9+СВЦЭМ!$D$10+'СЕТ СН'!$F$5-'СЕТ СН'!$F$17</f>
        <v>3701.61873887</v>
      </c>
      <c r="G29" s="36">
        <f>SUMIFS(СВЦЭМ!$C$33:$C$776,СВЦЭМ!$A$33:$A$776,$A29,СВЦЭМ!$B$33:$B$776,G$11)+'СЕТ СН'!$F$9+СВЦЭМ!$D$10+'СЕТ СН'!$F$5-'СЕТ СН'!$F$17</f>
        <v>3678.7084350999999</v>
      </c>
      <c r="H29" s="36">
        <f>SUMIFS(СВЦЭМ!$C$33:$C$776,СВЦЭМ!$A$33:$A$776,$A29,СВЦЭМ!$B$33:$B$776,H$11)+'СЕТ СН'!$F$9+СВЦЭМ!$D$10+'СЕТ СН'!$F$5-'СЕТ СН'!$F$17</f>
        <v>3634.12712053</v>
      </c>
      <c r="I29" s="36">
        <f>SUMIFS(СВЦЭМ!$C$33:$C$776,СВЦЭМ!$A$33:$A$776,$A29,СВЦЭМ!$B$33:$B$776,I$11)+'СЕТ СН'!$F$9+СВЦЭМ!$D$10+'СЕТ СН'!$F$5-'СЕТ СН'!$F$17</f>
        <v>3604.8330235499998</v>
      </c>
      <c r="J29" s="36">
        <f>SUMIFS(СВЦЭМ!$C$33:$C$776,СВЦЭМ!$A$33:$A$776,$A29,СВЦЭМ!$B$33:$B$776,J$11)+'СЕТ СН'!$F$9+СВЦЭМ!$D$10+'СЕТ СН'!$F$5-'СЕТ СН'!$F$17</f>
        <v>3579.0365044599998</v>
      </c>
      <c r="K29" s="36">
        <f>SUMIFS(СВЦЭМ!$C$33:$C$776,СВЦЭМ!$A$33:$A$776,$A29,СВЦЭМ!$B$33:$B$776,K$11)+'СЕТ СН'!$F$9+СВЦЭМ!$D$10+'СЕТ СН'!$F$5-'СЕТ СН'!$F$17</f>
        <v>3580.3156526499997</v>
      </c>
      <c r="L29" s="36">
        <f>SUMIFS(СВЦЭМ!$C$33:$C$776,СВЦЭМ!$A$33:$A$776,$A29,СВЦЭМ!$B$33:$B$776,L$11)+'СЕТ СН'!$F$9+СВЦЭМ!$D$10+'СЕТ СН'!$F$5-'СЕТ СН'!$F$17</f>
        <v>3575.88432397</v>
      </c>
      <c r="M29" s="36">
        <f>SUMIFS(СВЦЭМ!$C$33:$C$776,СВЦЭМ!$A$33:$A$776,$A29,СВЦЭМ!$B$33:$B$776,M$11)+'СЕТ СН'!$F$9+СВЦЭМ!$D$10+'СЕТ СН'!$F$5-'СЕТ СН'!$F$17</f>
        <v>3581.7684536900001</v>
      </c>
      <c r="N29" s="36">
        <f>SUMIFS(СВЦЭМ!$C$33:$C$776,СВЦЭМ!$A$33:$A$776,$A29,СВЦЭМ!$B$33:$B$776,N$11)+'СЕТ СН'!$F$9+СВЦЭМ!$D$10+'СЕТ СН'!$F$5-'СЕТ СН'!$F$17</f>
        <v>3595.7525361899998</v>
      </c>
      <c r="O29" s="36">
        <f>SUMIFS(СВЦЭМ!$C$33:$C$776,СВЦЭМ!$A$33:$A$776,$A29,СВЦЭМ!$B$33:$B$776,O$11)+'СЕТ СН'!$F$9+СВЦЭМ!$D$10+'СЕТ СН'!$F$5-'СЕТ СН'!$F$17</f>
        <v>3582.2778830799998</v>
      </c>
      <c r="P29" s="36">
        <f>SUMIFS(СВЦЭМ!$C$33:$C$776,СВЦЭМ!$A$33:$A$776,$A29,СВЦЭМ!$B$33:$B$776,P$11)+'СЕТ СН'!$F$9+СВЦЭМ!$D$10+'СЕТ СН'!$F$5-'СЕТ СН'!$F$17</f>
        <v>3585.3589940500001</v>
      </c>
      <c r="Q29" s="36">
        <f>SUMIFS(СВЦЭМ!$C$33:$C$776,СВЦЭМ!$A$33:$A$776,$A29,СВЦЭМ!$B$33:$B$776,Q$11)+'СЕТ СН'!$F$9+СВЦЭМ!$D$10+'СЕТ СН'!$F$5-'СЕТ СН'!$F$17</f>
        <v>3594.54455349</v>
      </c>
      <c r="R29" s="36">
        <f>SUMIFS(СВЦЭМ!$C$33:$C$776,СВЦЭМ!$A$33:$A$776,$A29,СВЦЭМ!$B$33:$B$776,R$11)+'СЕТ СН'!$F$9+СВЦЭМ!$D$10+'СЕТ СН'!$F$5-'СЕТ СН'!$F$17</f>
        <v>3607.9642086899999</v>
      </c>
      <c r="S29" s="36">
        <f>SUMIFS(СВЦЭМ!$C$33:$C$776,СВЦЭМ!$A$33:$A$776,$A29,СВЦЭМ!$B$33:$B$776,S$11)+'СЕТ СН'!$F$9+СВЦЭМ!$D$10+'СЕТ СН'!$F$5-'СЕТ СН'!$F$17</f>
        <v>3580.6098646</v>
      </c>
      <c r="T29" s="36">
        <f>SUMIFS(СВЦЭМ!$C$33:$C$776,СВЦЭМ!$A$33:$A$776,$A29,СВЦЭМ!$B$33:$B$776,T$11)+'СЕТ СН'!$F$9+СВЦЭМ!$D$10+'СЕТ СН'!$F$5-'СЕТ СН'!$F$17</f>
        <v>3557.1911741200001</v>
      </c>
      <c r="U29" s="36">
        <f>SUMIFS(СВЦЭМ!$C$33:$C$776,СВЦЭМ!$A$33:$A$776,$A29,СВЦЭМ!$B$33:$B$776,U$11)+'СЕТ СН'!$F$9+СВЦЭМ!$D$10+'СЕТ СН'!$F$5-'СЕТ СН'!$F$17</f>
        <v>3561.9594552799999</v>
      </c>
      <c r="V29" s="36">
        <f>SUMIFS(СВЦЭМ!$C$33:$C$776,СВЦЭМ!$A$33:$A$776,$A29,СВЦЭМ!$B$33:$B$776,V$11)+'СЕТ СН'!$F$9+СВЦЭМ!$D$10+'СЕТ СН'!$F$5-'СЕТ СН'!$F$17</f>
        <v>3552.5992627599999</v>
      </c>
      <c r="W29" s="36">
        <f>SUMIFS(СВЦЭМ!$C$33:$C$776,СВЦЭМ!$A$33:$A$776,$A29,СВЦЭМ!$B$33:$B$776,W$11)+'СЕТ СН'!$F$9+СВЦЭМ!$D$10+'СЕТ СН'!$F$5-'СЕТ СН'!$F$17</f>
        <v>3570.20789457</v>
      </c>
      <c r="X29" s="36">
        <f>SUMIFS(СВЦЭМ!$C$33:$C$776,СВЦЭМ!$A$33:$A$776,$A29,СВЦЭМ!$B$33:$B$776,X$11)+'СЕТ СН'!$F$9+СВЦЭМ!$D$10+'СЕТ СН'!$F$5-'СЕТ СН'!$F$17</f>
        <v>3585.8608175199997</v>
      </c>
      <c r="Y29" s="36">
        <f>SUMIFS(СВЦЭМ!$C$33:$C$776,СВЦЭМ!$A$33:$A$776,$A29,СВЦЭМ!$B$33:$B$776,Y$11)+'СЕТ СН'!$F$9+СВЦЭМ!$D$10+'СЕТ СН'!$F$5-'СЕТ СН'!$F$17</f>
        <v>3625.3779715700002</v>
      </c>
    </row>
    <row r="30" spans="1:25" ht="15.75" x14ac:dyDescent="0.2">
      <c r="A30" s="35">
        <f t="shared" si="0"/>
        <v>44246</v>
      </c>
      <c r="B30" s="36">
        <f>SUMIFS(СВЦЭМ!$C$33:$C$776,СВЦЭМ!$A$33:$A$776,$A30,СВЦЭМ!$B$33:$B$776,B$11)+'СЕТ СН'!$F$9+СВЦЭМ!$D$10+'СЕТ СН'!$F$5-'СЕТ СН'!$F$17</f>
        <v>3635.92783573</v>
      </c>
      <c r="C30" s="36">
        <f>SUMIFS(СВЦЭМ!$C$33:$C$776,СВЦЭМ!$A$33:$A$776,$A30,СВЦЭМ!$B$33:$B$776,C$11)+'СЕТ СН'!$F$9+СВЦЭМ!$D$10+'СЕТ СН'!$F$5-'СЕТ СН'!$F$17</f>
        <v>3661.7777115999997</v>
      </c>
      <c r="D30" s="36">
        <f>SUMIFS(СВЦЭМ!$C$33:$C$776,СВЦЭМ!$A$33:$A$776,$A30,СВЦЭМ!$B$33:$B$776,D$11)+'СЕТ СН'!$F$9+СВЦЭМ!$D$10+'СЕТ СН'!$F$5-'СЕТ СН'!$F$17</f>
        <v>3703.4020851699997</v>
      </c>
      <c r="E30" s="36">
        <f>SUMIFS(СВЦЭМ!$C$33:$C$776,СВЦЭМ!$A$33:$A$776,$A30,СВЦЭМ!$B$33:$B$776,E$11)+'СЕТ СН'!$F$9+СВЦЭМ!$D$10+'СЕТ СН'!$F$5-'СЕТ СН'!$F$17</f>
        <v>3708.2470025800003</v>
      </c>
      <c r="F30" s="36">
        <f>SUMIFS(СВЦЭМ!$C$33:$C$776,СВЦЭМ!$A$33:$A$776,$A30,СВЦЭМ!$B$33:$B$776,F$11)+'СЕТ СН'!$F$9+СВЦЭМ!$D$10+'СЕТ СН'!$F$5-'СЕТ СН'!$F$17</f>
        <v>3705.3777436099999</v>
      </c>
      <c r="G30" s="36">
        <f>SUMIFS(СВЦЭМ!$C$33:$C$776,СВЦЭМ!$A$33:$A$776,$A30,СВЦЭМ!$B$33:$B$776,G$11)+'СЕТ СН'!$F$9+СВЦЭМ!$D$10+'СЕТ СН'!$F$5-'СЕТ СН'!$F$17</f>
        <v>3676.8614836100001</v>
      </c>
      <c r="H30" s="36">
        <f>SUMIFS(СВЦЭМ!$C$33:$C$776,СВЦЭМ!$A$33:$A$776,$A30,СВЦЭМ!$B$33:$B$776,H$11)+'СЕТ СН'!$F$9+СВЦЭМ!$D$10+'СЕТ СН'!$F$5-'СЕТ СН'!$F$17</f>
        <v>3640.3363782500001</v>
      </c>
      <c r="I30" s="36">
        <f>SUMIFS(СВЦЭМ!$C$33:$C$776,СВЦЭМ!$A$33:$A$776,$A30,СВЦЭМ!$B$33:$B$776,I$11)+'СЕТ СН'!$F$9+СВЦЭМ!$D$10+'СЕТ СН'!$F$5-'СЕТ СН'!$F$17</f>
        <v>3602.6763306399998</v>
      </c>
      <c r="J30" s="36">
        <f>SUMIFS(СВЦЭМ!$C$33:$C$776,СВЦЭМ!$A$33:$A$776,$A30,СВЦЭМ!$B$33:$B$776,J$11)+'СЕТ СН'!$F$9+СВЦЭМ!$D$10+'СЕТ СН'!$F$5-'СЕТ СН'!$F$17</f>
        <v>3574.3916433300001</v>
      </c>
      <c r="K30" s="36">
        <f>SUMIFS(СВЦЭМ!$C$33:$C$776,СВЦЭМ!$A$33:$A$776,$A30,СВЦЭМ!$B$33:$B$776,K$11)+'СЕТ СН'!$F$9+СВЦЭМ!$D$10+'СЕТ СН'!$F$5-'СЕТ СН'!$F$17</f>
        <v>3574.2613463600001</v>
      </c>
      <c r="L30" s="36">
        <f>SUMIFS(СВЦЭМ!$C$33:$C$776,СВЦЭМ!$A$33:$A$776,$A30,СВЦЭМ!$B$33:$B$776,L$11)+'СЕТ СН'!$F$9+СВЦЭМ!$D$10+'СЕТ СН'!$F$5-'СЕТ СН'!$F$17</f>
        <v>3606.1326636899998</v>
      </c>
      <c r="M30" s="36">
        <f>SUMIFS(СВЦЭМ!$C$33:$C$776,СВЦЭМ!$A$33:$A$776,$A30,СВЦЭМ!$B$33:$B$776,M$11)+'СЕТ СН'!$F$9+СВЦЭМ!$D$10+'СЕТ СН'!$F$5-'СЕТ СН'!$F$17</f>
        <v>3591.53145872</v>
      </c>
      <c r="N30" s="36">
        <f>SUMIFS(СВЦЭМ!$C$33:$C$776,СВЦЭМ!$A$33:$A$776,$A30,СВЦЭМ!$B$33:$B$776,N$11)+'СЕТ СН'!$F$9+СВЦЭМ!$D$10+'СЕТ СН'!$F$5-'СЕТ СН'!$F$17</f>
        <v>3606.7177102199998</v>
      </c>
      <c r="O30" s="36">
        <f>SUMIFS(СВЦЭМ!$C$33:$C$776,СВЦЭМ!$A$33:$A$776,$A30,СВЦЭМ!$B$33:$B$776,O$11)+'СЕТ СН'!$F$9+СВЦЭМ!$D$10+'СЕТ СН'!$F$5-'СЕТ СН'!$F$17</f>
        <v>3610.74768034</v>
      </c>
      <c r="P30" s="36">
        <f>SUMIFS(СВЦЭМ!$C$33:$C$776,СВЦЭМ!$A$33:$A$776,$A30,СВЦЭМ!$B$33:$B$776,P$11)+'СЕТ СН'!$F$9+СВЦЭМ!$D$10+'СЕТ СН'!$F$5-'СЕТ СН'!$F$17</f>
        <v>3589.2716699000002</v>
      </c>
      <c r="Q30" s="36">
        <f>SUMIFS(СВЦЭМ!$C$33:$C$776,СВЦЭМ!$A$33:$A$776,$A30,СВЦЭМ!$B$33:$B$776,Q$11)+'СЕТ СН'!$F$9+СВЦЭМ!$D$10+'СЕТ СН'!$F$5-'СЕТ СН'!$F$17</f>
        <v>3596.12341664</v>
      </c>
      <c r="R30" s="36">
        <f>SUMIFS(СВЦЭМ!$C$33:$C$776,СВЦЭМ!$A$33:$A$776,$A30,СВЦЭМ!$B$33:$B$776,R$11)+'СЕТ СН'!$F$9+СВЦЭМ!$D$10+'СЕТ СН'!$F$5-'СЕТ СН'!$F$17</f>
        <v>3611.3903007099998</v>
      </c>
      <c r="S30" s="36">
        <f>SUMIFS(СВЦЭМ!$C$33:$C$776,СВЦЭМ!$A$33:$A$776,$A30,СВЦЭМ!$B$33:$B$776,S$11)+'СЕТ СН'!$F$9+СВЦЭМ!$D$10+'СЕТ СН'!$F$5-'СЕТ СН'!$F$17</f>
        <v>3596.87251874</v>
      </c>
      <c r="T30" s="36">
        <f>SUMIFS(СВЦЭМ!$C$33:$C$776,СВЦЭМ!$A$33:$A$776,$A30,СВЦЭМ!$B$33:$B$776,T$11)+'СЕТ СН'!$F$9+СВЦЭМ!$D$10+'СЕТ СН'!$F$5-'СЕТ СН'!$F$17</f>
        <v>3582.5117262899998</v>
      </c>
      <c r="U30" s="36">
        <f>SUMIFS(СВЦЭМ!$C$33:$C$776,СВЦЭМ!$A$33:$A$776,$A30,СВЦЭМ!$B$33:$B$776,U$11)+'СЕТ СН'!$F$9+СВЦЭМ!$D$10+'СЕТ СН'!$F$5-'СЕТ СН'!$F$17</f>
        <v>3582.71350613</v>
      </c>
      <c r="V30" s="36">
        <f>SUMIFS(СВЦЭМ!$C$33:$C$776,СВЦЭМ!$A$33:$A$776,$A30,СВЦЭМ!$B$33:$B$776,V$11)+'СЕТ СН'!$F$9+СВЦЭМ!$D$10+'СЕТ СН'!$F$5-'СЕТ СН'!$F$17</f>
        <v>3577.4828834199998</v>
      </c>
      <c r="W30" s="36">
        <f>SUMIFS(СВЦЭМ!$C$33:$C$776,СВЦЭМ!$A$33:$A$776,$A30,СВЦЭМ!$B$33:$B$776,W$11)+'СЕТ СН'!$F$9+СВЦЭМ!$D$10+'СЕТ СН'!$F$5-'СЕТ СН'!$F$17</f>
        <v>3587.94043483</v>
      </c>
      <c r="X30" s="36">
        <f>SUMIFS(СВЦЭМ!$C$33:$C$776,СВЦЭМ!$A$33:$A$776,$A30,СВЦЭМ!$B$33:$B$776,X$11)+'СЕТ СН'!$F$9+СВЦЭМ!$D$10+'СЕТ СН'!$F$5-'СЕТ СН'!$F$17</f>
        <v>3612.7861644899999</v>
      </c>
      <c r="Y30" s="36">
        <f>SUMIFS(СВЦЭМ!$C$33:$C$776,СВЦЭМ!$A$33:$A$776,$A30,СВЦЭМ!$B$33:$B$776,Y$11)+'СЕТ СН'!$F$9+СВЦЭМ!$D$10+'СЕТ СН'!$F$5-'СЕТ СН'!$F$17</f>
        <v>3630.5765752799998</v>
      </c>
    </row>
    <row r="31" spans="1:25" ht="15.75" x14ac:dyDescent="0.2">
      <c r="A31" s="35">
        <f t="shared" si="0"/>
        <v>44247</v>
      </c>
      <c r="B31" s="36">
        <f>SUMIFS(СВЦЭМ!$C$33:$C$776,СВЦЭМ!$A$33:$A$776,$A31,СВЦЭМ!$B$33:$B$776,B$11)+'СЕТ СН'!$F$9+СВЦЭМ!$D$10+'СЕТ СН'!$F$5-'СЕТ СН'!$F$17</f>
        <v>3635.69524692</v>
      </c>
      <c r="C31" s="36">
        <f>SUMIFS(СВЦЭМ!$C$33:$C$776,СВЦЭМ!$A$33:$A$776,$A31,СВЦЭМ!$B$33:$B$776,C$11)+'СЕТ СН'!$F$9+СВЦЭМ!$D$10+'СЕТ СН'!$F$5-'СЕТ СН'!$F$17</f>
        <v>3659.7536917299999</v>
      </c>
      <c r="D31" s="36">
        <f>SUMIFS(СВЦЭМ!$C$33:$C$776,СВЦЭМ!$A$33:$A$776,$A31,СВЦЭМ!$B$33:$B$776,D$11)+'СЕТ СН'!$F$9+СВЦЭМ!$D$10+'СЕТ СН'!$F$5-'СЕТ СН'!$F$17</f>
        <v>3686.6846849900003</v>
      </c>
      <c r="E31" s="36">
        <f>SUMIFS(СВЦЭМ!$C$33:$C$776,СВЦЭМ!$A$33:$A$776,$A31,СВЦЭМ!$B$33:$B$776,E$11)+'СЕТ СН'!$F$9+СВЦЭМ!$D$10+'СЕТ СН'!$F$5-'СЕТ СН'!$F$17</f>
        <v>3688.2952112399998</v>
      </c>
      <c r="F31" s="36">
        <f>SUMIFS(СВЦЭМ!$C$33:$C$776,СВЦЭМ!$A$33:$A$776,$A31,СВЦЭМ!$B$33:$B$776,F$11)+'СЕТ СН'!$F$9+СВЦЭМ!$D$10+'СЕТ СН'!$F$5-'СЕТ СН'!$F$17</f>
        <v>3688.2667658299997</v>
      </c>
      <c r="G31" s="36">
        <f>SUMIFS(СВЦЭМ!$C$33:$C$776,СВЦЭМ!$A$33:$A$776,$A31,СВЦЭМ!$B$33:$B$776,G$11)+'СЕТ СН'!$F$9+СВЦЭМ!$D$10+'СЕТ СН'!$F$5-'СЕТ СН'!$F$17</f>
        <v>3665.8250246400003</v>
      </c>
      <c r="H31" s="36">
        <f>SUMIFS(СВЦЭМ!$C$33:$C$776,СВЦЭМ!$A$33:$A$776,$A31,СВЦЭМ!$B$33:$B$776,H$11)+'СЕТ СН'!$F$9+СВЦЭМ!$D$10+'СЕТ СН'!$F$5-'СЕТ СН'!$F$17</f>
        <v>3634.6855436400001</v>
      </c>
      <c r="I31" s="36">
        <f>SUMIFS(СВЦЭМ!$C$33:$C$776,СВЦЭМ!$A$33:$A$776,$A31,СВЦЭМ!$B$33:$B$776,I$11)+'СЕТ СН'!$F$9+СВЦЭМ!$D$10+'СЕТ СН'!$F$5-'СЕТ СН'!$F$17</f>
        <v>3600.2202856700001</v>
      </c>
      <c r="J31" s="36">
        <f>SUMIFS(СВЦЭМ!$C$33:$C$776,СВЦЭМ!$A$33:$A$776,$A31,СВЦЭМ!$B$33:$B$776,J$11)+'СЕТ СН'!$F$9+СВЦЭМ!$D$10+'СЕТ СН'!$F$5-'СЕТ СН'!$F$17</f>
        <v>3572.0805749400001</v>
      </c>
      <c r="K31" s="36">
        <f>SUMIFS(СВЦЭМ!$C$33:$C$776,СВЦЭМ!$A$33:$A$776,$A31,СВЦЭМ!$B$33:$B$776,K$11)+'СЕТ СН'!$F$9+СВЦЭМ!$D$10+'СЕТ СН'!$F$5-'СЕТ СН'!$F$17</f>
        <v>3569.35556301</v>
      </c>
      <c r="L31" s="36">
        <f>SUMIFS(СВЦЭМ!$C$33:$C$776,СВЦЭМ!$A$33:$A$776,$A31,СВЦЭМ!$B$33:$B$776,L$11)+'СЕТ СН'!$F$9+СВЦЭМ!$D$10+'СЕТ СН'!$F$5-'СЕТ СН'!$F$17</f>
        <v>3570.3093199599998</v>
      </c>
      <c r="M31" s="36">
        <f>SUMIFS(СВЦЭМ!$C$33:$C$776,СВЦЭМ!$A$33:$A$776,$A31,СВЦЭМ!$B$33:$B$776,M$11)+'СЕТ СН'!$F$9+СВЦЭМ!$D$10+'СЕТ СН'!$F$5-'СЕТ СН'!$F$17</f>
        <v>3580.5243360300001</v>
      </c>
      <c r="N31" s="36">
        <f>SUMIFS(СВЦЭМ!$C$33:$C$776,СВЦЭМ!$A$33:$A$776,$A31,СВЦЭМ!$B$33:$B$776,N$11)+'СЕТ СН'!$F$9+СВЦЭМ!$D$10+'СЕТ СН'!$F$5-'СЕТ СН'!$F$17</f>
        <v>3561.87892306</v>
      </c>
      <c r="O31" s="36">
        <f>SUMIFS(СВЦЭМ!$C$33:$C$776,СВЦЭМ!$A$33:$A$776,$A31,СВЦЭМ!$B$33:$B$776,O$11)+'СЕТ СН'!$F$9+СВЦЭМ!$D$10+'СЕТ СН'!$F$5-'СЕТ СН'!$F$17</f>
        <v>3570.4270319699999</v>
      </c>
      <c r="P31" s="36">
        <f>SUMIFS(СВЦЭМ!$C$33:$C$776,СВЦЭМ!$A$33:$A$776,$A31,СВЦЭМ!$B$33:$B$776,P$11)+'СЕТ СН'!$F$9+СВЦЭМ!$D$10+'СЕТ СН'!$F$5-'СЕТ СН'!$F$17</f>
        <v>3551.6794861200001</v>
      </c>
      <c r="Q31" s="36">
        <f>SUMIFS(СВЦЭМ!$C$33:$C$776,СВЦЭМ!$A$33:$A$776,$A31,СВЦЭМ!$B$33:$B$776,Q$11)+'СЕТ СН'!$F$9+СВЦЭМ!$D$10+'СЕТ СН'!$F$5-'СЕТ СН'!$F$17</f>
        <v>3555.99128217</v>
      </c>
      <c r="R31" s="36">
        <f>SUMIFS(СВЦЭМ!$C$33:$C$776,СВЦЭМ!$A$33:$A$776,$A31,СВЦЭМ!$B$33:$B$776,R$11)+'СЕТ СН'!$F$9+СВЦЭМ!$D$10+'СЕТ СН'!$F$5-'СЕТ СН'!$F$17</f>
        <v>3556.1539650499999</v>
      </c>
      <c r="S31" s="36">
        <f>SUMIFS(СВЦЭМ!$C$33:$C$776,СВЦЭМ!$A$33:$A$776,$A31,СВЦЭМ!$B$33:$B$776,S$11)+'СЕТ СН'!$F$9+СВЦЭМ!$D$10+'СЕТ СН'!$F$5-'СЕТ СН'!$F$17</f>
        <v>3531.3830591400001</v>
      </c>
      <c r="T31" s="36">
        <f>SUMIFS(СВЦЭМ!$C$33:$C$776,СВЦЭМ!$A$33:$A$776,$A31,СВЦЭМ!$B$33:$B$776,T$11)+'СЕТ СН'!$F$9+СВЦЭМ!$D$10+'СЕТ СН'!$F$5-'СЕТ СН'!$F$17</f>
        <v>3534.9749321899999</v>
      </c>
      <c r="U31" s="36">
        <f>SUMIFS(СВЦЭМ!$C$33:$C$776,СВЦЭМ!$A$33:$A$776,$A31,СВЦЭМ!$B$33:$B$776,U$11)+'СЕТ СН'!$F$9+СВЦЭМ!$D$10+'СЕТ СН'!$F$5-'СЕТ СН'!$F$17</f>
        <v>3545.7952488400001</v>
      </c>
      <c r="V31" s="36">
        <f>SUMIFS(СВЦЭМ!$C$33:$C$776,СВЦЭМ!$A$33:$A$776,$A31,СВЦЭМ!$B$33:$B$776,V$11)+'СЕТ СН'!$F$9+СВЦЭМ!$D$10+'СЕТ СН'!$F$5-'СЕТ СН'!$F$17</f>
        <v>3552.0409101300002</v>
      </c>
      <c r="W31" s="36">
        <f>SUMIFS(СВЦЭМ!$C$33:$C$776,СВЦЭМ!$A$33:$A$776,$A31,СВЦЭМ!$B$33:$B$776,W$11)+'СЕТ СН'!$F$9+СВЦЭМ!$D$10+'СЕТ СН'!$F$5-'СЕТ СН'!$F$17</f>
        <v>3550.04485135</v>
      </c>
      <c r="X31" s="36">
        <f>SUMIFS(СВЦЭМ!$C$33:$C$776,СВЦЭМ!$A$33:$A$776,$A31,СВЦЭМ!$B$33:$B$776,X$11)+'СЕТ СН'!$F$9+СВЦЭМ!$D$10+'СЕТ СН'!$F$5-'СЕТ СН'!$F$17</f>
        <v>3562.8512118499998</v>
      </c>
      <c r="Y31" s="36">
        <f>SUMIFS(СВЦЭМ!$C$33:$C$776,СВЦЭМ!$A$33:$A$776,$A31,СВЦЭМ!$B$33:$B$776,Y$11)+'СЕТ СН'!$F$9+СВЦЭМ!$D$10+'СЕТ СН'!$F$5-'СЕТ СН'!$F$17</f>
        <v>3575.2267792299999</v>
      </c>
    </row>
    <row r="32" spans="1:25" ht="15.75" x14ac:dyDescent="0.2">
      <c r="A32" s="35">
        <f t="shared" si="0"/>
        <v>44248</v>
      </c>
      <c r="B32" s="36">
        <f>SUMIFS(СВЦЭМ!$C$33:$C$776,СВЦЭМ!$A$33:$A$776,$A32,СВЦЭМ!$B$33:$B$776,B$11)+'СЕТ СН'!$F$9+СВЦЭМ!$D$10+'СЕТ СН'!$F$5-'СЕТ СН'!$F$17</f>
        <v>3626.4283174499997</v>
      </c>
      <c r="C32" s="36">
        <f>SUMIFS(СВЦЭМ!$C$33:$C$776,СВЦЭМ!$A$33:$A$776,$A32,СВЦЭМ!$B$33:$B$776,C$11)+'СЕТ СН'!$F$9+СВЦЭМ!$D$10+'СЕТ СН'!$F$5-'СЕТ СН'!$F$17</f>
        <v>3643.4941399499999</v>
      </c>
      <c r="D32" s="36">
        <f>SUMIFS(СВЦЭМ!$C$33:$C$776,СВЦЭМ!$A$33:$A$776,$A32,СВЦЭМ!$B$33:$B$776,D$11)+'СЕТ СН'!$F$9+СВЦЭМ!$D$10+'СЕТ СН'!$F$5-'СЕТ СН'!$F$17</f>
        <v>3672.3125675000001</v>
      </c>
      <c r="E32" s="36">
        <f>SUMIFS(СВЦЭМ!$C$33:$C$776,СВЦЭМ!$A$33:$A$776,$A32,СВЦЭМ!$B$33:$B$776,E$11)+'СЕТ СН'!$F$9+СВЦЭМ!$D$10+'СЕТ СН'!$F$5-'СЕТ СН'!$F$17</f>
        <v>3672.3921823999999</v>
      </c>
      <c r="F32" s="36">
        <f>SUMIFS(СВЦЭМ!$C$33:$C$776,СВЦЭМ!$A$33:$A$776,$A32,СВЦЭМ!$B$33:$B$776,F$11)+'СЕТ СН'!$F$9+СВЦЭМ!$D$10+'СЕТ СН'!$F$5-'СЕТ СН'!$F$17</f>
        <v>3678.33729864</v>
      </c>
      <c r="G32" s="36">
        <f>SUMIFS(СВЦЭМ!$C$33:$C$776,СВЦЭМ!$A$33:$A$776,$A32,СВЦЭМ!$B$33:$B$776,G$11)+'СЕТ СН'!$F$9+СВЦЭМ!$D$10+'СЕТ СН'!$F$5-'СЕТ СН'!$F$17</f>
        <v>3678.25913876</v>
      </c>
      <c r="H32" s="36">
        <f>SUMIFS(СВЦЭМ!$C$33:$C$776,СВЦЭМ!$A$33:$A$776,$A32,СВЦЭМ!$B$33:$B$776,H$11)+'СЕТ СН'!$F$9+СВЦЭМ!$D$10+'СЕТ СН'!$F$5-'СЕТ СН'!$F$17</f>
        <v>3667.7514940199999</v>
      </c>
      <c r="I32" s="36">
        <f>SUMIFS(СВЦЭМ!$C$33:$C$776,СВЦЭМ!$A$33:$A$776,$A32,СВЦЭМ!$B$33:$B$776,I$11)+'СЕТ СН'!$F$9+СВЦЭМ!$D$10+'СЕТ СН'!$F$5-'СЕТ СН'!$F$17</f>
        <v>3660.6244601099997</v>
      </c>
      <c r="J32" s="36">
        <f>SUMIFS(СВЦЭМ!$C$33:$C$776,СВЦЭМ!$A$33:$A$776,$A32,СВЦЭМ!$B$33:$B$776,J$11)+'СЕТ СН'!$F$9+СВЦЭМ!$D$10+'СЕТ СН'!$F$5-'СЕТ СН'!$F$17</f>
        <v>3633.78910739</v>
      </c>
      <c r="K32" s="36">
        <f>SUMIFS(СВЦЭМ!$C$33:$C$776,СВЦЭМ!$A$33:$A$776,$A32,СВЦЭМ!$B$33:$B$776,K$11)+'СЕТ СН'!$F$9+СВЦЭМ!$D$10+'СЕТ СН'!$F$5-'СЕТ СН'!$F$17</f>
        <v>3603.8168049000001</v>
      </c>
      <c r="L32" s="36">
        <f>SUMIFS(СВЦЭМ!$C$33:$C$776,СВЦЭМ!$A$33:$A$776,$A32,СВЦЭМ!$B$33:$B$776,L$11)+'СЕТ СН'!$F$9+СВЦЭМ!$D$10+'СЕТ СН'!$F$5-'СЕТ СН'!$F$17</f>
        <v>3577.2040037900001</v>
      </c>
      <c r="M32" s="36">
        <f>SUMIFS(СВЦЭМ!$C$33:$C$776,СВЦЭМ!$A$33:$A$776,$A32,СВЦЭМ!$B$33:$B$776,M$11)+'СЕТ СН'!$F$9+СВЦЭМ!$D$10+'СЕТ СН'!$F$5-'СЕТ СН'!$F$17</f>
        <v>3582.3997038699999</v>
      </c>
      <c r="N32" s="36">
        <f>SUMIFS(СВЦЭМ!$C$33:$C$776,СВЦЭМ!$A$33:$A$776,$A32,СВЦЭМ!$B$33:$B$776,N$11)+'СЕТ СН'!$F$9+СВЦЭМ!$D$10+'СЕТ СН'!$F$5-'СЕТ СН'!$F$17</f>
        <v>3601.3233204399999</v>
      </c>
      <c r="O32" s="36">
        <f>SUMIFS(СВЦЭМ!$C$33:$C$776,СВЦЭМ!$A$33:$A$776,$A32,СВЦЭМ!$B$33:$B$776,O$11)+'СЕТ СН'!$F$9+СВЦЭМ!$D$10+'СЕТ СН'!$F$5-'СЕТ СН'!$F$17</f>
        <v>3620.4984757100001</v>
      </c>
      <c r="P32" s="36">
        <f>SUMIFS(СВЦЭМ!$C$33:$C$776,СВЦЭМ!$A$33:$A$776,$A32,СВЦЭМ!$B$33:$B$776,P$11)+'СЕТ СН'!$F$9+СВЦЭМ!$D$10+'СЕТ СН'!$F$5-'СЕТ СН'!$F$17</f>
        <v>3605.4080066699998</v>
      </c>
      <c r="Q32" s="36">
        <f>SUMIFS(СВЦЭМ!$C$33:$C$776,СВЦЭМ!$A$33:$A$776,$A32,СВЦЭМ!$B$33:$B$776,Q$11)+'СЕТ СН'!$F$9+СВЦЭМ!$D$10+'СЕТ СН'!$F$5-'СЕТ СН'!$F$17</f>
        <v>3612.9615082099999</v>
      </c>
      <c r="R32" s="36">
        <f>SUMIFS(СВЦЭМ!$C$33:$C$776,СВЦЭМ!$A$33:$A$776,$A32,СВЦЭМ!$B$33:$B$776,R$11)+'СЕТ СН'!$F$9+СВЦЭМ!$D$10+'СЕТ СН'!$F$5-'СЕТ СН'!$F$17</f>
        <v>3633.5203832699999</v>
      </c>
      <c r="S32" s="36">
        <f>SUMIFS(СВЦЭМ!$C$33:$C$776,СВЦЭМ!$A$33:$A$776,$A32,СВЦЭМ!$B$33:$B$776,S$11)+'СЕТ СН'!$F$9+СВЦЭМ!$D$10+'СЕТ СН'!$F$5-'СЕТ СН'!$F$17</f>
        <v>3606.9438736800003</v>
      </c>
      <c r="T32" s="36">
        <f>SUMIFS(СВЦЭМ!$C$33:$C$776,СВЦЭМ!$A$33:$A$776,$A32,СВЦЭМ!$B$33:$B$776,T$11)+'СЕТ СН'!$F$9+СВЦЭМ!$D$10+'СЕТ СН'!$F$5-'СЕТ СН'!$F$17</f>
        <v>3586.2227182699999</v>
      </c>
      <c r="U32" s="36">
        <f>SUMIFS(СВЦЭМ!$C$33:$C$776,СВЦЭМ!$A$33:$A$776,$A32,СВЦЭМ!$B$33:$B$776,U$11)+'СЕТ СН'!$F$9+СВЦЭМ!$D$10+'СЕТ СН'!$F$5-'СЕТ СН'!$F$17</f>
        <v>3567.75594099</v>
      </c>
      <c r="V32" s="36">
        <f>SUMIFS(СВЦЭМ!$C$33:$C$776,СВЦЭМ!$A$33:$A$776,$A32,СВЦЭМ!$B$33:$B$776,V$11)+'СЕТ СН'!$F$9+СВЦЭМ!$D$10+'СЕТ СН'!$F$5-'СЕТ СН'!$F$17</f>
        <v>3577.1660269200001</v>
      </c>
      <c r="W32" s="36">
        <f>SUMIFS(СВЦЭМ!$C$33:$C$776,СВЦЭМ!$A$33:$A$776,$A32,СВЦЭМ!$B$33:$B$776,W$11)+'СЕТ СН'!$F$9+СВЦЭМ!$D$10+'СЕТ СН'!$F$5-'СЕТ СН'!$F$17</f>
        <v>3597.9270489700002</v>
      </c>
      <c r="X32" s="36">
        <f>SUMIFS(СВЦЭМ!$C$33:$C$776,СВЦЭМ!$A$33:$A$776,$A32,СВЦЭМ!$B$33:$B$776,X$11)+'СЕТ СН'!$F$9+СВЦЭМ!$D$10+'СЕТ СН'!$F$5-'СЕТ СН'!$F$17</f>
        <v>3621.7372949099999</v>
      </c>
      <c r="Y32" s="36">
        <f>SUMIFS(СВЦЭМ!$C$33:$C$776,СВЦЭМ!$A$33:$A$776,$A32,СВЦЭМ!$B$33:$B$776,Y$11)+'СЕТ СН'!$F$9+СВЦЭМ!$D$10+'СЕТ СН'!$F$5-'СЕТ СН'!$F$17</f>
        <v>3639.3591581599999</v>
      </c>
    </row>
    <row r="33" spans="1:25" ht="15.75" x14ac:dyDescent="0.2">
      <c r="A33" s="35">
        <f t="shared" si="0"/>
        <v>44249</v>
      </c>
      <c r="B33" s="36">
        <f>SUMIFS(СВЦЭМ!$C$33:$C$776,СВЦЭМ!$A$33:$A$776,$A33,СВЦЭМ!$B$33:$B$776,B$11)+'СЕТ СН'!$F$9+СВЦЭМ!$D$10+'СЕТ СН'!$F$5-'СЕТ СН'!$F$17</f>
        <v>3630.3898399199998</v>
      </c>
      <c r="C33" s="36">
        <f>SUMIFS(СВЦЭМ!$C$33:$C$776,СВЦЭМ!$A$33:$A$776,$A33,СВЦЭМ!$B$33:$B$776,C$11)+'СЕТ СН'!$F$9+СВЦЭМ!$D$10+'СЕТ СН'!$F$5-'СЕТ СН'!$F$17</f>
        <v>3649.37528496</v>
      </c>
      <c r="D33" s="36">
        <f>SUMIFS(СВЦЭМ!$C$33:$C$776,СВЦЭМ!$A$33:$A$776,$A33,СВЦЭМ!$B$33:$B$776,D$11)+'СЕТ СН'!$F$9+СВЦЭМ!$D$10+'СЕТ СН'!$F$5-'СЕТ СН'!$F$17</f>
        <v>3684.43948589</v>
      </c>
      <c r="E33" s="36">
        <f>SUMIFS(СВЦЭМ!$C$33:$C$776,СВЦЭМ!$A$33:$A$776,$A33,СВЦЭМ!$B$33:$B$776,E$11)+'СЕТ СН'!$F$9+СВЦЭМ!$D$10+'СЕТ СН'!$F$5-'СЕТ СН'!$F$17</f>
        <v>3690.9673762299999</v>
      </c>
      <c r="F33" s="36">
        <f>SUMIFS(СВЦЭМ!$C$33:$C$776,СВЦЭМ!$A$33:$A$776,$A33,СВЦЭМ!$B$33:$B$776,F$11)+'СЕТ СН'!$F$9+СВЦЭМ!$D$10+'СЕТ СН'!$F$5-'СЕТ СН'!$F$17</f>
        <v>3702.1253951199997</v>
      </c>
      <c r="G33" s="36">
        <f>SUMIFS(СВЦЭМ!$C$33:$C$776,СВЦЭМ!$A$33:$A$776,$A33,СВЦЭМ!$B$33:$B$776,G$11)+'СЕТ СН'!$F$9+СВЦЭМ!$D$10+'СЕТ СН'!$F$5-'СЕТ СН'!$F$17</f>
        <v>3688.8383532500002</v>
      </c>
      <c r="H33" s="36">
        <f>SUMIFS(СВЦЭМ!$C$33:$C$776,СВЦЭМ!$A$33:$A$776,$A33,СВЦЭМ!$B$33:$B$776,H$11)+'СЕТ СН'!$F$9+СВЦЭМ!$D$10+'СЕТ СН'!$F$5-'СЕТ СН'!$F$17</f>
        <v>3672.0878488600001</v>
      </c>
      <c r="I33" s="36">
        <f>SUMIFS(СВЦЭМ!$C$33:$C$776,СВЦЭМ!$A$33:$A$776,$A33,СВЦЭМ!$B$33:$B$776,I$11)+'СЕТ СН'!$F$9+СВЦЭМ!$D$10+'СЕТ СН'!$F$5-'СЕТ СН'!$F$17</f>
        <v>3657.5910333000002</v>
      </c>
      <c r="J33" s="36">
        <f>SUMIFS(СВЦЭМ!$C$33:$C$776,СВЦЭМ!$A$33:$A$776,$A33,СВЦЭМ!$B$33:$B$776,J$11)+'СЕТ СН'!$F$9+СВЦЭМ!$D$10+'СЕТ СН'!$F$5-'СЕТ СН'!$F$17</f>
        <v>3628.23115839</v>
      </c>
      <c r="K33" s="36">
        <f>SUMIFS(СВЦЭМ!$C$33:$C$776,СВЦЭМ!$A$33:$A$776,$A33,СВЦЭМ!$B$33:$B$776,K$11)+'СЕТ СН'!$F$9+СВЦЭМ!$D$10+'СЕТ СН'!$F$5-'СЕТ СН'!$F$17</f>
        <v>3589.8961945199999</v>
      </c>
      <c r="L33" s="36">
        <f>SUMIFS(СВЦЭМ!$C$33:$C$776,СВЦЭМ!$A$33:$A$776,$A33,СВЦЭМ!$B$33:$B$776,L$11)+'СЕТ СН'!$F$9+СВЦЭМ!$D$10+'СЕТ СН'!$F$5-'СЕТ СН'!$F$17</f>
        <v>3569.53953826</v>
      </c>
      <c r="M33" s="36">
        <f>SUMIFS(СВЦЭМ!$C$33:$C$776,СВЦЭМ!$A$33:$A$776,$A33,СВЦЭМ!$B$33:$B$776,M$11)+'СЕТ СН'!$F$9+СВЦЭМ!$D$10+'СЕТ СН'!$F$5-'СЕТ СН'!$F$17</f>
        <v>3572.8145978499997</v>
      </c>
      <c r="N33" s="36">
        <f>SUMIFS(СВЦЭМ!$C$33:$C$776,СВЦЭМ!$A$33:$A$776,$A33,СВЦЭМ!$B$33:$B$776,N$11)+'СЕТ СН'!$F$9+СВЦЭМ!$D$10+'СЕТ СН'!$F$5-'СЕТ СН'!$F$17</f>
        <v>3589.2362780600001</v>
      </c>
      <c r="O33" s="36">
        <f>SUMIFS(СВЦЭМ!$C$33:$C$776,СВЦЭМ!$A$33:$A$776,$A33,СВЦЭМ!$B$33:$B$776,O$11)+'СЕТ СН'!$F$9+СВЦЭМ!$D$10+'СЕТ СН'!$F$5-'СЕТ СН'!$F$17</f>
        <v>3604.32114043</v>
      </c>
      <c r="P33" s="36">
        <f>SUMIFS(СВЦЭМ!$C$33:$C$776,СВЦЭМ!$A$33:$A$776,$A33,СВЦЭМ!$B$33:$B$776,P$11)+'СЕТ СН'!$F$9+СВЦЭМ!$D$10+'СЕТ СН'!$F$5-'СЕТ СН'!$F$17</f>
        <v>3585.9445931999999</v>
      </c>
      <c r="Q33" s="36">
        <f>SUMIFS(СВЦЭМ!$C$33:$C$776,СВЦЭМ!$A$33:$A$776,$A33,СВЦЭМ!$B$33:$B$776,Q$11)+'СЕТ СН'!$F$9+СВЦЭМ!$D$10+'СЕТ СН'!$F$5-'СЕТ СН'!$F$17</f>
        <v>3596.2128609900001</v>
      </c>
      <c r="R33" s="36">
        <f>SUMIFS(СВЦЭМ!$C$33:$C$776,СВЦЭМ!$A$33:$A$776,$A33,СВЦЭМ!$B$33:$B$776,R$11)+'СЕТ СН'!$F$9+СВЦЭМ!$D$10+'СЕТ СН'!$F$5-'СЕТ СН'!$F$17</f>
        <v>3615.1877312799998</v>
      </c>
      <c r="S33" s="36">
        <f>SUMIFS(СВЦЭМ!$C$33:$C$776,СВЦЭМ!$A$33:$A$776,$A33,СВЦЭМ!$B$33:$B$776,S$11)+'СЕТ СН'!$F$9+СВЦЭМ!$D$10+'СЕТ СН'!$F$5-'СЕТ СН'!$F$17</f>
        <v>3587.62781129</v>
      </c>
      <c r="T33" s="36">
        <f>SUMIFS(СВЦЭМ!$C$33:$C$776,СВЦЭМ!$A$33:$A$776,$A33,СВЦЭМ!$B$33:$B$776,T$11)+'СЕТ СН'!$F$9+СВЦЭМ!$D$10+'СЕТ СН'!$F$5-'СЕТ СН'!$F$17</f>
        <v>3567.0140318399999</v>
      </c>
      <c r="U33" s="36">
        <f>SUMIFS(СВЦЭМ!$C$33:$C$776,СВЦЭМ!$A$33:$A$776,$A33,СВЦЭМ!$B$33:$B$776,U$11)+'СЕТ СН'!$F$9+СВЦЭМ!$D$10+'СЕТ СН'!$F$5-'СЕТ СН'!$F$17</f>
        <v>3554.02064453</v>
      </c>
      <c r="V33" s="36">
        <f>SUMIFS(СВЦЭМ!$C$33:$C$776,СВЦЭМ!$A$33:$A$776,$A33,СВЦЭМ!$B$33:$B$776,V$11)+'СЕТ СН'!$F$9+СВЦЭМ!$D$10+'СЕТ СН'!$F$5-'СЕТ СН'!$F$17</f>
        <v>3558.52632408</v>
      </c>
      <c r="W33" s="36">
        <f>SUMIFS(СВЦЭМ!$C$33:$C$776,СВЦЭМ!$A$33:$A$776,$A33,СВЦЭМ!$B$33:$B$776,W$11)+'СЕТ СН'!$F$9+СВЦЭМ!$D$10+'СЕТ СН'!$F$5-'СЕТ СН'!$F$17</f>
        <v>3577.8425201499999</v>
      </c>
      <c r="X33" s="36">
        <f>SUMIFS(СВЦЭМ!$C$33:$C$776,СВЦЭМ!$A$33:$A$776,$A33,СВЦЭМ!$B$33:$B$776,X$11)+'СЕТ СН'!$F$9+СВЦЭМ!$D$10+'СЕТ СН'!$F$5-'СЕТ СН'!$F$17</f>
        <v>3603.0763540799999</v>
      </c>
      <c r="Y33" s="36">
        <f>SUMIFS(СВЦЭМ!$C$33:$C$776,СВЦЭМ!$A$33:$A$776,$A33,СВЦЭМ!$B$33:$B$776,Y$11)+'СЕТ СН'!$F$9+СВЦЭМ!$D$10+'СЕТ СН'!$F$5-'СЕТ СН'!$F$17</f>
        <v>3644.6839341899999</v>
      </c>
    </row>
    <row r="34" spans="1:25" ht="15.75" x14ac:dyDescent="0.2">
      <c r="A34" s="35">
        <f t="shared" si="0"/>
        <v>44250</v>
      </c>
      <c r="B34" s="36">
        <f>SUMIFS(СВЦЭМ!$C$33:$C$776,СВЦЭМ!$A$33:$A$776,$A34,СВЦЭМ!$B$33:$B$776,B$11)+'СЕТ СН'!$F$9+СВЦЭМ!$D$10+'СЕТ СН'!$F$5-'СЕТ СН'!$F$17</f>
        <v>3601.5913994699999</v>
      </c>
      <c r="C34" s="36">
        <f>SUMIFS(СВЦЭМ!$C$33:$C$776,СВЦЭМ!$A$33:$A$776,$A34,СВЦЭМ!$B$33:$B$776,C$11)+'СЕТ СН'!$F$9+СВЦЭМ!$D$10+'СЕТ СН'!$F$5-'СЕТ СН'!$F$17</f>
        <v>3625.6692437399997</v>
      </c>
      <c r="D34" s="36">
        <f>SUMIFS(СВЦЭМ!$C$33:$C$776,СВЦЭМ!$A$33:$A$776,$A34,СВЦЭМ!$B$33:$B$776,D$11)+'СЕТ СН'!$F$9+СВЦЭМ!$D$10+'СЕТ СН'!$F$5-'СЕТ СН'!$F$17</f>
        <v>3659.5591151099998</v>
      </c>
      <c r="E34" s="36">
        <f>SUMIFS(СВЦЭМ!$C$33:$C$776,СВЦЭМ!$A$33:$A$776,$A34,СВЦЭМ!$B$33:$B$776,E$11)+'СЕТ СН'!$F$9+СВЦЭМ!$D$10+'СЕТ СН'!$F$5-'СЕТ СН'!$F$17</f>
        <v>3662.7088224199997</v>
      </c>
      <c r="F34" s="36">
        <f>SUMIFS(СВЦЭМ!$C$33:$C$776,СВЦЭМ!$A$33:$A$776,$A34,СВЦЭМ!$B$33:$B$776,F$11)+'СЕТ СН'!$F$9+СВЦЭМ!$D$10+'СЕТ СН'!$F$5-'СЕТ СН'!$F$17</f>
        <v>3668.5805781999998</v>
      </c>
      <c r="G34" s="36">
        <f>SUMIFS(СВЦЭМ!$C$33:$C$776,СВЦЭМ!$A$33:$A$776,$A34,СВЦЭМ!$B$33:$B$776,G$11)+'СЕТ СН'!$F$9+СВЦЭМ!$D$10+'СЕТ СН'!$F$5-'СЕТ СН'!$F$17</f>
        <v>3670.7108922500001</v>
      </c>
      <c r="H34" s="36">
        <f>SUMIFS(СВЦЭМ!$C$33:$C$776,СВЦЭМ!$A$33:$A$776,$A34,СВЦЭМ!$B$33:$B$776,H$11)+'СЕТ СН'!$F$9+СВЦЭМ!$D$10+'СЕТ СН'!$F$5-'СЕТ СН'!$F$17</f>
        <v>3659.3971408699999</v>
      </c>
      <c r="I34" s="36">
        <f>SUMIFS(СВЦЭМ!$C$33:$C$776,СВЦЭМ!$A$33:$A$776,$A34,СВЦЭМ!$B$33:$B$776,I$11)+'СЕТ СН'!$F$9+СВЦЭМ!$D$10+'СЕТ СН'!$F$5-'СЕТ СН'!$F$17</f>
        <v>3646.0811675200002</v>
      </c>
      <c r="J34" s="36">
        <f>SUMIFS(СВЦЭМ!$C$33:$C$776,СВЦЭМ!$A$33:$A$776,$A34,СВЦЭМ!$B$33:$B$776,J$11)+'СЕТ СН'!$F$9+СВЦЭМ!$D$10+'СЕТ СН'!$F$5-'СЕТ СН'!$F$17</f>
        <v>3603.1875884000001</v>
      </c>
      <c r="K34" s="36">
        <f>SUMIFS(СВЦЭМ!$C$33:$C$776,СВЦЭМ!$A$33:$A$776,$A34,СВЦЭМ!$B$33:$B$776,K$11)+'СЕТ СН'!$F$9+СВЦЭМ!$D$10+'СЕТ СН'!$F$5-'СЕТ СН'!$F$17</f>
        <v>3561.6275420100001</v>
      </c>
      <c r="L34" s="36">
        <f>SUMIFS(СВЦЭМ!$C$33:$C$776,СВЦЭМ!$A$33:$A$776,$A34,СВЦЭМ!$B$33:$B$776,L$11)+'СЕТ СН'!$F$9+СВЦЭМ!$D$10+'СЕТ СН'!$F$5-'СЕТ СН'!$F$17</f>
        <v>3558.4663634999997</v>
      </c>
      <c r="M34" s="36">
        <f>SUMIFS(СВЦЭМ!$C$33:$C$776,СВЦЭМ!$A$33:$A$776,$A34,СВЦЭМ!$B$33:$B$776,M$11)+'СЕТ СН'!$F$9+СВЦЭМ!$D$10+'СЕТ СН'!$F$5-'СЕТ СН'!$F$17</f>
        <v>3551.2270824799998</v>
      </c>
      <c r="N34" s="36">
        <f>SUMIFS(СВЦЭМ!$C$33:$C$776,СВЦЭМ!$A$33:$A$776,$A34,СВЦЭМ!$B$33:$B$776,N$11)+'СЕТ СН'!$F$9+СВЦЭМ!$D$10+'СЕТ СН'!$F$5-'СЕТ СН'!$F$17</f>
        <v>3583.0766012200002</v>
      </c>
      <c r="O34" s="36">
        <f>SUMIFS(СВЦЭМ!$C$33:$C$776,СВЦЭМ!$A$33:$A$776,$A34,СВЦЭМ!$B$33:$B$776,O$11)+'СЕТ СН'!$F$9+СВЦЭМ!$D$10+'СЕТ СН'!$F$5-'СЕТ СН'!$F$17</f>
        <v>3616.45896296</v>
      </c>
      <c r="P34" s="36">
        <f>SUMIFS(СВЦЭМ!$C$33:$C$776,СВЦЭМ!$A$33:$A$776,$A34,СВЦЭМ!$B$33:$B$776,P$11)+'СЕТ СН'!$F$9+СВЦЭМ!$D$10+'СЕТ СН'!$F$5-'СЕТ СН'!$F$17</f>
        <v>3603.5274918699997</v>
      </c>
      <c r="Q34" s="36">
        <f>SUMIFS(СВЦЭМ!$C$33:$C$776,СВЦЭМ!$A$33:$A$776,$A34,СВЦЭМ!$B$33:$B$776,Q$11)+'СЕТ СН'!$F$9+СВЦЭМ!$D$10+'СЕТ СН'!$F$5-'СЕТ СН'!$F$17</f>
        <v>3610.4691644200002</v>
      </c>
      <c r="R34" s="36">
        <f>SUMIFS(СВЦЭМ!$C$33:$C$776,СВЦЭМ!$A$33:$A$776,$A34,СВЦЭМ!$B$33:$B$776,R$11)+'СЕТ СН'!$F$9+СВЦЭМ!$D$10+'СЕТ СН'!$F$5-'СЕТ СН'!$F$17</f>
        <v>3620.2864213299999</v>
      </c>
      <c r="S34" s="36">
        <f>SUMIFS(СВЦЭМ!$C$33:$C$776,СВЦЭМ!$A$33:$A$776,$A34,СВЦЭМ!$B$33:$B$776,S$11)+'СЕТ СН'!$F$9+СВЦЭМ!$D$10+'СЕТ СН'!$F$5-'СЕТ СН'!$F$17</f>
        <v>3600.8264385299999</v>
      </c>
      <c r="T34" s="36">
        <f>SUMIFS(СВЦЭМ!$C$33:$C$776,СВЦЭМ!$A$33:$A$776,$A34,СВЦЭМ!$B$33:$B$776,T$11)+'СЕТ СН'!$F$9+СВЦЭМ!$D$10+'СЕТ СН'!$F$5-'СЕТ СН'!$F$17</f>
        <v>3578.9366153400001</v>
      </c>
      <c r="U34" s="36">
        <f>SUMIFS(СВЦЭМ!$C$33:$C$776,СВЦЭМ!$A$33:$A$776,$A34,СВЦЭМ!$B$33:$B$776,U$11)+'СЕТ СН'!$F$9+СВЦЭМ!$D$10+'СЕТ СН'!$F$5-'СЕТ СН'!$F$17</f>
        <v>3562.6475902100001</v>
      </c>
      <c r="V34" s="36">
        <f>SUMIFS(СВЦЭМ!$C$33:$C$776,СВЦЭМ!$A$33:$A$776,$A34,СВЦЭМ!$B$33:$B$776,V$11)+'СЕТ СН'!$F$9+СВЦЭМ!$D$10+'СЕТ СН'!$F$5-'СЕТ СН'!$F$17</f>
        <v>3565.5231713799999</v>
      </c>
      <c r="W34" s="36">
        <f>SUMIFS(СВЦЭМ!$C$33:$C$776,СВЦЭМ!$A$33:$A$776,$A34,СВЦЭМ!$B$33:$B$776,W$11)+'СЕТ СН'!$F$9+СВЦЭМ!$D$10+'СЕТ СН'!$F$5-'СЕТ СН'!$F$17</f>
        <v>3581.3960982200001</v>
      </c>
      <c r="X34" s="36">
        <f>SUMIFS(СВЦЭМ!$C$33:$C$776,СВЦЭМ!$A$33:$A$776,$A34,СВЦЭМ!$B$33:$B$776,X$11)+'СЕТ СН'!$F$9+СВЦЭМ!$D$10+'СЕТ СН'!$F$5-'СЕТ СН'!$F$17</f>
        <v>3609.11207221</v>
      </c>
      <c r="Y34" s="36">
        <f>SUMIFS(СВЦЭМ!$C$33:$C$776,СВЦЭМ!$A$33:$A$776,$A34,СВЦЭМ!$B$33:$B$776,Y$11)+'СЕТ СН'!$F$9+СВЦЭМ!$D$10+'СЕТ СН'!$F$5-'СЕТ СН'!$F$17</f>
        <v>3636.6661367400002</v>
      </c>
    </row>
    <row r="35" spans="1:25" ht="15.75" x14ac:dyDescent="0.2">
      <c r="A35" s="35">
        <f t="shared" si="0"/>
        <v>44251</v>
      </c>
      <c r="B35" s="36">
        <f>SUMIFS(СВЦЭМ!$C$33:$C$776,СВЦЭМ!$A$33:$A$776,$A35,СВЦЭМ!$B$33:$B$776,B$11)+'СЕТ СН'!$F$9+СВЦЭМ!$D$10+'СЕТ СН'!$F$5-'СЕТ СН'!$F$17</f>
        <v>3590.9114840000002</v>
      </c>
      <c r="C35" s="36">
        <f>SUMIFS(СВЦЭМ!$C$33:$C$776,СВЦЭМ!$A$33:$A$776,$A35,СВЦЭМ!$B$33:$B$776,C$11)+'СЕТ СН'!$F$9+СВЦЭМ!$D$10+'СЕТ СН'!$F$5-'СЕТ СН'!$F$17</f>
        <v>3602.6257866000001</v>
      </c>
      <c r="D35" s="36">
        <f>SUMIFS(СВЦЭМ!$C$33:$C$776,СВЦЭМ!$A$33:$A$776,$A35,СВЦЭМ!$B$33:$B$776,D$11)+'СЕТ СН'!$F$9+СВЦЭМ!$D$10+'СЕТ СН'!$F$5-'СЕТ СН'!$F$17</f>
        <v>3630.6669056199999</v>
      </c>
      <c r="E35" s="36">
        <f>SUMIFS(СВЦЭМ!$C$33:$C$776,СВЦЭМ!$A$33:$A$776,$A35,СВЦЭМ!$B$33:$B$776,E$11)+'СЕТ СН'!$F$9+СВЦЭМ!$D$10+'СЕТ СН'!$F$5-'СЕТ СН'!$F$17</f>
        <v>3634.2037217500001</v>
      </c>
      <c r="F35" s="36">
        <f>SUMIFS(СВЦЭМ!$C$33:$C$776,СВЦЭМ!$A$33:$A$776,$A35,СВЦЭМ!$B$33:$B$776,F$11)+'СЕТ СН'!$F$9+СВЦЭМ!$D$10+'СЕТ СН'!$F$5-'СЕТ СН'!$F$17</f>
        <v>3653.6118236699999</v>
      </c>
      <c r="G35" s="36">
        <f>SUMIFS(СВЦЭМ!$C$33:$C$776,СВЦЭМ!$A$33:$A$776,$A35,СВЦЭМ!$B$33:$B$776,G$11)+'СЕТ СН'!$F$9+СВЦЭМ!$D$10+'СЕТ СН'!$F$5-'СЕТ СН'!$F$17</f>
        <v>3643.04096458</v>
      </c>
      <c r="H35" s="36">
        <f>SUMIFS(СВЦЭМ!$C$33:$C$776,СВЦЭМ!$A$33:$A$776,$A35,СВЦЭМ!$B$33:$B$776,H$11)+'СЕТ СН'!$F$9+СВЦЭМ!$D$10+'СЕТ СН'!$F$5-'СЕТ СН'!$F$17</f>
        <v>3628.6421285300003</v>
      </c>
      <c r="I35" s="36">
        <f>SUMIFS(СВЦЭМ!$C$33:$C$776,СВЦЭМ!$A$33:$A$776,$A35,СВЦЭМ!$B$33:$B$776,I$11)+'СЕТ СН'!$F$9+СВЦЭМ!$D$10+'СЕТ СН'!$F$5-'СЕТ СН'!$F$17</f>
        <v>3617.6175893099999</v>
      </c>
      <c r="J35" s="36">
        <f>SUMIFS(СВЦЭМ!$C$33:$C$776,СВЦЭМ!$A$33:$A$776,$A35,СВЦЭМ!$B$33:$B$776,J$11)+'СЕТ СН'!$F$9+СВЦЭМ!$D$10+'СЕТ СН'!$F$5-'СЕТ СН'!$F$17</f>
        <v>3606.4582809600001</v>
      </c>
      <c r="K35" s="36">
        <f>SUMIFS(СВЦЭМ!$C$33:$C$776,СВЦЭМ!$A$33:$A$776,$A35,СВЦЭМ!$B$33:$B$776,K$11)+'СЕТ СН'!$F$9+СВЦЭМ!$D$10+'СЕТ СН'!$F$5-'СЕТ СН'!$F$17</f>
        <v>3594.92872635</v>
      </c>
      <c r="L35" s="36">
        <f>SUMIFS(СВЦЭМ!$C$33:$C$776,СВЦЭМ!$A$33:$A$776,$A35,СВЦЭМ!$B$33:$B$776,L$11)+'СЕТ СН'!$F$9+СВЦЭМ!$D$10+'СЕТ СН'!$F$5-'СЕТ СН'!$F$17</f>
        <v>3600.2678078399999</v>
      </c>
      <c r="M35" s="36">
        <f>SUMIFS(СВЦЭМ!$C$33:$C$776,СВЦЭМ!$A$33:$A$776,$A35,СВЦЭМ!$B$33:$B$776,M$11)+'СЕТ СН'!$F$9+СВЦЭМ!$D$10+'СЕТ СН'!$F$5-'СЕТ СН'!$F$17</f>
        <v>3611.8059326499997</v>
      </c>
      <c r="N35" s="36">
        <f>SUMIFS(СВЦЭМ!$C$33:$C$776,СВЦЭМ!$A$33:$A$776,$A35,СВЦЭМ!$B$33:$B$776,N$11)+'СЕТ СН'!$F$9+СВЦЭМ!$D$10+'СЕТ СН'!$F$5-'СЕТ СН'!$F$17</f>
        <v>3632.8288586899998</v>
      </c>
      <c r="O35" s="36">
        <f>SUMIFS(СВЦЭМ!$C$33:$C$776,СВЦЭМ!$A$33:$A$776,$A35,СВЦЭМ!$B$33:$B$776,O$11)+'СЕТ СН'!$F$9+СВЦЭМ!$D$10+'СЕТ СН'!$F$5-'СЕТ СН'!$F$17</f>
        <v>3640.7719046800003</v>
      </c>
      <c r="P35" s="36">
        <f>SUMIFS(СВЦЭМ!$C$33:$C$776,СВЦЭМ!$A$33:$A$776,$A35,СВЦЭМ!$B$33:$B$776,P$11)+'СЕТ СН'!$F$9+СВЦЭМ!$D$10+'СЕТ СН'!$F$5-'СЕТ СН'!$F$17</f>
        <v>3610.5530833299999</v>
      </c>
      <c r="Q35" s="36">
        <f>SUMIFS(СВЦЭМ!$C$33:$C$776,СВЦЭМ!$A$33:$A$776,$A35,СВЦЭМ!$B$33:$B$776,Q$11)+'СЕТ СН'!$F$9+СВЦЭМ!$D$10+'СЕТ СН'!$F$5-'СЕТ СН'!$F$17</f>
        <v>3626.7518442700002</v>
      </c>
      <c r="R35" s="36">
        <f>SUMIFS(СВЦЭМ!$C$33:$C$776,СВЦЭМ!$A$33:$A$776,$A35,СВЦЭМ!$B$33:$B$776,R$11)+'СЕТ СН'!$F$9+СВЦЭМ!$D$10+'СЕТ СН'!$F$5-'СЕТ СН'!$F$17</f>
        <v>3652.31992842</v>
      </c>
      <c r="S35" s="36">
        <f>SUMIFS(СВЦЭМ!$C$33:$C$776,СВЦЭМ!$A$33:$A$776,$A35,СВЦЭМ!$B$33:$B$776,S$11)+'СЕТ СН'!$F$9+СВЦЭМ!$D$10+'СЕТ СН'!$F$5-'СЕТ СН'!$F$17</f>
        <v>3628.46835474</v>
      </c>
      <c r="T35" s="36">
        <f>SUMIFS(СВЦЭМ!$C$33:$C$776,СВЦЭМ!$A$33:$A$776,$A35,СВЦЭМ!$B$33:$B$776,T$11)+'СЕТ СН'!$F$9+СВЦЭМ!$D$10+'СЕТ СН'!$F$5-'СЕТ СН'!$F$17</f>
        <v>3612.3872329999999</v>
      </c>
      <c r="U35" s="36">
        <f>SUMIFS(СВЦЭМ!$C$33:$C$776,СВЦЭМ!$A$33:$A$776,$A35,СВЦЭМ!$B$33:$B$776,U$11)+'СЕТ СН'!$F$9+СВЦЭМ!$D$10+'СЕТ СН'!$F$5-'СЕТ СН'!$F$17</f>
        <v>3593.21660776</v>
      </c>
      <c r="V35" s="36">
        <f>SUMIFS(СВЦЭМ!$C$33:$C$776,СВЦЭМ!$A$33:$A$776,$A35,СВЦЭМ!$B$33:$B$776,V$11)+'СЕТ СН'!$F$9+СВЦЭМ!$D$10+'СЕТ СН'!$F$5-'СЕТ СН'!$F$17</f>
        <v>3589.0811860599997</v>
      </c>
      <c r="W35" s="36">
        <f>SUMIFS(СВЦЭМ!$C$33:$C$776,СВЦЭМ!$A$33:$A$776,$A35,СВЦЭМ!$B$33:$B$776,W$11)+'СЕТ СН'!$F$9+СВЦЭМ!$D$10+'СЕТ СН'!$F$5-'СЕТ СН'!$F$17</f>
        <v>3597.1669587000001</v>
      </c>
      <c r="X35" s="36">
        <f>SUMIFS(СВЦЭМ!$C$33:$C$776,СВЦЭМ!$A$33:$A$776,$A35,СВЦЭМ!$B$33:$B$776,X$11)+'СЕТ СН'!$F$9+СВЦЭМ!$D$10+'СЕТ СН'!$F$5-'СЕТ СН'!$F$17</f>
        <v>3623.0374362699999</v>
      </c>
      <c r="Y35" s="36">
        <f>SUMIFS(СВЦЭМ!$C$33:$C$776,СВЦЭМ!$A$33:$A$776,$A35,СВЦЭМ!$B$33:$B$776,Y$11)+'СЕТ СН'!$F$9+СВЦЭМ!$D$10+'СЕТ СН'!$F$5-'СЕТ СН'!$F$17</f>
        <v>3647.4154134199998</v>
      </c>
    </row>
    <row r="36" spans="1:25" ht="15.75" x14ac:dyDescent="0.2">
      <c r="A36" s="35">
        <f t="shared" si="0"/>
        <v>44252</v>
      </c>
      <c r="B36" s="36">
        <f>SUMIFS(СВЦЭМ!$C$33:$C$776,СВЦЭМ!$A$33:$A$776,$A36,СВЦЭМ!$B$33:$B$776,B$11)+'СЕТ СН'!$F$9+СВЦЭМ!$D$10+'СЕТ СН'!$F$5-'СЕТ СН'!$F$17</f>
        <v>3592.0782981799998</v>
      </c>
      <c r="C36" s="36">
        <f>SUMIFS(СВЦЭМ!$C$33:$C$776,СВЦЭМ!$A$33:$A$776,$A36,СВЦЭМ!$B$33:$B$776,C$11)+'СЕТ СН'!$F$9+СВЦЭМ!$D$10+'СЕТ СН'!$F$5-'СЕТ СН'!$F$17</f>
        <v>3616.1596077499999</v>
      </c>
      <c r="D36" s="36">
        <f>SUMIFS(СВЦЭМ!$C$33:$C$776,СВЦЭМ!$A$33:$A$776,$A36,СВЦЭМ!$B$33:$B$776,D$11)+'СЕТ СН'!$F$9+СВЦЭМ!$D$10+'СЕТ СН'!$F$5-'СЕТ СН'!$F$17</f>
        <v>3641.03341808</v>
      </c>
      <c r="E36" s="36">
        <f>SUMIFS(СВЦЭМ!$C$33:$C$776,СВЦЭМ!$A$33:$A$776,$A36,СВЦЭМ!$B$33:$B$776,E$11)+'СЕТ СН'!$F$9+СВЦЭМ!$D$10+'СЕТ СН'!$F$5-'СЕТ СН'!$F$17</f>
        <v>3646.56791561</v>
      </c>
      <c r="F36" s="36">
        <f>SUMIFS(СВЦЭМ!$C$33:$C$776,СВЦЭМ!$A$33:$A$776,$A36,СВЦЭМ!$B$33:$B$776,F$11)+'СЕТ СН'!$F$9+СВЦЭМ!$D$10+'СЕТ СН'!$F$5-'СЕТ СН'!$F$17</f>
        <v>3657.3164207999998</v>
      </c>
      <c r="G36" s="36">
        <f>SUMIFS(СВЦЭМ!$C$33:$C$776,СВЦЭМ!$A$33:$A$776,$A36,СВЦЭМ!$B$33:$B$776,G$11)+'СЕТ СН'!$F$9+СВЦЭМ!$D$10+'СЕТ СН'!$F$5-'СЕТ СН'!$F$17</f>
        <v>3641.0457832800003</v>
      </c>
      <c r="H36" s="36">
        <f>SUMIFS(СВЦЭМ!$C$33:$C$776,СВЦЭМ!$A$33:$A$776,$A36,СВЦЭМ!$B$33:$B$776,H$11)+'СЕТ СН'!$F$9+СВЦЭМ!$D$10+'СЕТ СН'!$F$5-'СЕТ СН'!$F$17</f>
        <v>3601.5315347199999</v>
      </c>
      <c r="I36" s="36">
        <f>SUMIFS(СВЦЭМ!$C$33:$C$776,СВЦЭМ!$A$33:$A$776,$A36,СВЦЭМ!$B$33:$B$776,I$11)+'СЕТ СН'!$F$9+СВЦЭМ!$D$10+'СЕТ СН'!$F$5-'СЕТ СН'!$F$17</f>
        <v>3581.1660237599999</v>
      </c>
      <c r="J36" s="36">
        <f>SUMIFS(СВЦЭМ!$C$33:$C$776,СВЦЭМ!$A$33:$A$776,$A36,СВЦЭМ!$B$33:$B$776,J$11)+'СЕТ СН'!$F$9+СВЦЭМ!$D$10+'СЕТ СН'!$F$5-'СЕТ СН'!$F$17</f>
        <v>3575.5465191100002</v>
      </c>
      <c r="K36" s="36">
        <f>SUMIFS(СВЦЭМ!$C$33:$C$776,СВЦЭМ!$A$33:$A$776,$A36,СВЦЭМ!$B$33:$B$776,K$11)+'СЕТ СН'!$F$9+СВЦЭМ!$D$10+'СЕТ СН'!$F$5-'СЕТ СН'!$F$17</f>
        <v>3577.5988665200002</v>
      </c>
      <c r="L36" s="36">
        <f>SUMIFS(СВЦЭМ!$C$33:$C$776,СВЦЭМ!$A$33:$A$776,$A36,СВЦЭМ!$B$33:$B$776,L$11)+'СЕТ СН'!$F$9+СВЦЭМ!$D$10+'СЕТ СН'!$F$5-'СЕТ СН'!$F$17</f>
        <v>3596.1483201299998</v>
      </c>
      <c r="M36" s="36">
        <f>SUMIFS(СВЦЭМ!$C$33:$C$776,СВЦЭМ!$A$33:$A$776,$A36,СВЦЭМ!$B$33:$B$776,M$11)+'СЕТ СН'!$F$9+СВЦЭМ!$D$10+'СЕТ СН'!$F$5-'СЕТ СН'!$F$17</f>
        <v>3590.4097102999999</v>
      </c>
      <c r="N36" s="36">
        <f>SUMIFS(СВЦЭМ!$C$33:$C$776,СВЦЭМ!$A$33:$A$776,$A36,СВЦЭМ!$B$33:$B$776,N$11)+'СЕТ СН'!$F$9+СВЦЭМ!$D$10+'СЕТ СН'!$F$5-'СЕТ СН'!$F$17</f>
        <v>3612.0112195800002</v>
      </c>
      <c r="O36" s="36">
        <f>SUMIFS(СВЦЭМ!$C$33:$C$776,СВЦЭМ!$A$33:$A$776,$A36,СВЦЭМ!$B$33:$B$776,O$11)+'СЕТ СН'!$F$9+СВЦЭМ!$D$10+'СЕТ СН'!$F$5-'СЕТ СН'!$F$17</f>
        <v>3649.4251454499999</v>
      </c>
      <c r="P36" s="36">
        <f>SUMIFS(СВЦЭМ!$C$33:$C$776,СВЦЭМ!$A$33:$A$776,$A36,СВЦЭМ!$B$33:$B$776,P$11)+'СЕТ СН'!$F$9+СВЦЭМ!$D$10+'СЕТ СН'!$F$5-'СЕТ СН'!$F$17</f>
        <v>3638.6565546699999</v>
      </c>
      <c r="Q36" s="36">
        <f>SUMIFS(СВЦЭМ!$C$33:$C$776,СВЦЭМ!$A$33:$A$776,$A36,СВЦЭМ!$B$33:$B$776,Q$11)+'СЕТ СН'!$F$9+СВЦЭМ!$D$10+'СЕТ СН'!$F$5-'СЕТ СН'!$F$17</f>
        <v>3640.0170743899998</v>
      </c>
      <c r="R36" s="36">
        <f>SUMIFS(СВЦЭМ!$C$33:$C$776,СВЦЭМ!$A$33:$A$776,$A36,СВЦЭМ!$B$33:$B$776,R$11)+'СЕТ СН'!$F$9+СВЦЭМ!$D$10+'СЕТ СН'!$F$5-'СЕТ СН'!$F$17</f>
        <v>3649.8438272000003</v>
      </c>
      <c r="S36" s="36">
        <f>SUMIFS(СВЦЭМ!$C$33:$C$776,СВЦЭМ!$A$33:$A$776,$A36,СВЦЭМ!$B$33:$B$776,S$11)+'СЕТ СН'!$F$9+СВЦЭМ!$D$10+'СЕТ СН'!$F$5-'СЕТ СН'!$F$17</f>
        <v>3631.0466178699999</v>
      </c>
      <c r="T36" s="36">
        <f>SUMIFS(СВЦЭМ!$C$33:$C$776,СВЦЭМ!$A$33:$A$776,$A36,СВЦЭМ!$B$33:$B$776,T$11)+'СЕТ СН'!$F$9+СВЦЭМ!$D$10+'СЕТ СН'!$F$5-'СЕТ СН'!$F$17</f>
        <v>3623.09046094</v>
      </c>
      <c r="U36" s="36">
        <f>SUMIFS(СВЦЭМ!$C$33:$C$776,СВЦЭМ!$A$33:$A$776,$A36,СВЦЭМ!$B$33:$B$776,U$11)+'СЕТ СН'!$F$9+СВЦЭМ!$D$10+'СЕТ СН'!$F$5-'СЕТ СН'!$F$17</f>
        <v>3627.8659924399999</v>
      </c>
      <c r="V36" s="36">
        <f>SUMIFS(СВЦЭМ!$C$33:$C$776,СВЦЭМ!$A$33:$A$776,$A36,СВЦЭМ!$B$33:$B$776,V$11)+'СЕТ СН'!$F$9+СВЦЭМ!$D$10+'СЕТ СН'!$F$5-'СЕТ СН'!$F$17</f>
        <v>3617.19887126</v>
      </c>
      <c r="W36" s="36">
        <f>SUMIFS(СВЦЭМ!$C$33:$C$776,СВЦЭМ!$A$33:$A$776,$A36,СВЦЭМ!$B$33:$B$776,W$11)+'СЕТ СН'!$F$9+СВЦЭМ!$D$10+'СЕТ СН'!$F$5-'СЕТ СН'!$F$17</f>
        <v>3614.2689605699998</v>
      </c>
      <c r="X36" s="36">
        <f>SUMIFS(СВЦЭМ!$C$33:$C$776,СВЦЭМ!$A$33:$A$776,$A36,СВЦЭМ!$B$33:$B$776,X$11)+'СЕТ СН'!$F$9+СВЦЭМ!$D$10+'СЕТ СН'!$F$5-'СЕТ СН'!$F$17</f>
        <v>3619.8000953599999</v>
      </c>
      <c r="Y36" s="36">
        <f>SUMIFS(СВЦЭМ!$C$33:$C$776,СВЦЭМ!$A$33:$A$776,$A36,СВЦЭМ!$B$33:$B$776,Y$11)+'СЕТ СН'!$F$9+СВЦЭМ!$D$10+'СЕТ СН'!$F$5-'СЕТ СН'!$F$17</f>
        <v>3628.80920401</v>
      </c>
    </row>
    <row r="37" spans="1:25" ht="15.75" x14ac:dyDescent="0.2">
      <c r="A37" s="35">
        <f t="shared" si="0"/>
        <v>44253</v>
      </c>
      <c r="B37" s="36">
        <f>SUMIFS(СВЦЭМ!$C$33:$C$776,СВЦЭМ!$A$33:$A$776,$A37,СВЦЭМ!$B$33:$B$776,B$11)+'СЕТ СН'!$F$9+СВЦЭМ!$D$10+'СЕТ СН'!$F$5-'СЕТ СН'!$F$17</f>
        <v>3605.3296355699999</v>
      </c>
      <c r="C37" s="36">
        <f>SUMIFS(СВЦЭМ!$C$33:$C$776,СВЦЭМ!$A$33:$A$776,$A37,СВЦЭМ!$B$33:$B$776,C$11)+'СЕТ СН'!$F$9+СВЦЭМ!$D$10+'СЕТ СН'!$F$5-'СЕТ СН'!$F$17</f>
        <v>3622.8404099700001</v>
      </c>
      <c r="D37" s="36">
        <f>SUMIFS(СВЦЭМ!$C$33:$C$776,СВЦЭМ!$A$33:$A$776,$A37,СВЦЭМ!$B$33:$B$776,D$11)+'СЕТ СН'!$F$9+СВЦЭМ!$D$10+'СЕТ СН'!$F$5-'СЕТ СН'!$F$17</f>
        <v>3654.0898442299999</v>
      </c>
      <c r="E37" s="36">
        <f>SUMIFS(СВЦЭМ!$C$33:$C$776,СВЦЭМ!$A$33:$A$776,$A37,СВЦЭМ!$B$33:$B$776,E$11)+'СЕТ СН'!$F$9+СВЦЭМ!$D$10+'СЕТ СН'!$F$5-'СЕТ СН'!$F$17</f>
        <v>3657.5276437900002</v>
      </c>
      <c r="F37" s="36">
        <f>SUMIFS(СВЦЭМ!$C$33:$C$776,СВЦЭМ!$A$33:$A$776,$A37,СВЦЭМ!$B$33:$B$776,F$11)+'СЕТ СН'!$F$9+СВЦЭМ!$D$10+'СЕТ СН'!$F$5-'СЕТ СН'!$F$17</f>
        <v>3668.9690473800001</v>
      </c>
      <c r="G37" s="36">
        <f>SUMIFS(СВЦЭМ!$C$33:$C$776,СВЦЭМ!$A$33:$A$776,$A37,СВЦЭМ!$B$33:$B$776,G$11)+'СЕТ СН'!$F$9+СВЦЭМ!$D$10+'СЕТ СН'!$F$5-'СЕТ СН'!$F$17</f>
        <v>3657.5875830699997</v>
      </c>
      <c r="H37" s="36">
        <f>SUMIFS(СВЦЭМ!$C$33:$C$776,СВЦЭМ!$A$33:$A$776,$A37,СВЦЭМ!$B$33:$B$776,H$11)+'СЕТ СН'!$F$9+СВЦЭМ!$D$10+'СЕТ СН'!$F$5-'СЕТ СН'!$F$17</f>
        <v>3630.7127636800001</v>
      </c>
      <c r="I37" s="36">
        <f>SUMIFS(СВЦЭМ!$C$33:$C$776,СВЦЭМ!$A$33:$A$776,$A37,СВЦЭМ!$B$33:$B$776,I$11)+'СЕТ СН'!$F$9+СВЦЭМ!$D$10+'СЕТ СН'!$F$5-'СЕТ СН'!$F$17</f>
        <v>3611.3556841</v>
      </c>
      <c r="J37" s="36">
        <f>SUMIFS(СВЦЭМ!$C$33:$C$776,СВЦЭМ!$A$33:$A$776,$A37,СВЦЭМ!$B$33:$B$776,J$11)+'СЕТ СН'!$F$9+СВЦЭМ!$D$10+'СЕТ СН'!$F$5-'СЕТ СН'!$F$17</f>
        <v>3596.4421670000002</v>
      </c>
      <c r="K37" s="36">
        <f>SUMIFS(СВЦЭМ!$C$33:$C$776,СВЦЭМ!$A$33:$A$776,$A37,СВЦЭМ!$B$33:$B$776,K$11)+'СЕТ СН'!$F$9+СВЦЭМ!$D$10+'СЕТ СН'!$F$5-'СЕТ СН'!$F$17</f>
        <v>3607.3784361500002</v>
      </c>
      <c r="L37" s="36">
        <f>SUMIFS(СВЦЭМ!$C$33:$C$776,СВЦЭМ!$A$33:$A$776,$A37,СВЦЭМ!$B$33:$B$776,L$11)+'СЕТ СН'!$F$9+СВЦЭМ!$D$10+'СЕТ СН'!$F$5-'СЕТ СН'!$F$17</f>
        <v>3608.9478487799997</v>
      </c>
      <c r="M37" s="36">
        <f>SUMIFS(СВЦЭМ!$C$33:$C$776,СВЦЭМ!$A$33:$A$776,$A37,СВЦЭМ!$B$33:$B$776,M$11)+'СЕТ СН'!$F$9+СВЦЭМ!$D$10+'СЕТ СН'!$F$5-'СЕТ СН'!$F$17</f>
        <v>3606.7514274099999</v>
      </c>
      <c r="N37" s="36">
        <f>SUMIFS(СВЦЭМ!$C$33:$C$776,СВЦЭМ!$A$33:$A$776,$A37,СВЦЭМ!$B$33:$B$776,N$11)+'СЕТ СН'!$F$9+СВЦЭМ!$D$10+'СЕТ СН'!$F$5-'СЕТ СН'!$F$17</f>
        <v>3626.5987512299998</v>
      </c>
      <c r="O37" s="36">
        <f>SUMIFS(СВЦЭМ!$C$33:$C$776,СВЦЭМ!$A$33:$A$776,$A37,СВЦЭМ!$B$33:$B$776,O$11)+'СЕТ СН'!$F$9+СВЦЭМ!$D$10+'СЕТ СН'!$F$5-'СЕТ СН'!$F$17</f>
        <v>3636.0122441200001</v>
      </c>
      <c r="P37" s="36">
        <f>SUMIFS(СВЦЭМ!$C$33:$C$776,СВЦЭМ!$A$33:$A$776,$A37,СВЦЭМ!$B$33:$B$776,P$11)+'СЕТ СН'!$F$9+СВЦЭМ!$D$10+'СЕТ СН'!$F$5-'СЕТ СН'!$F$17</f>
        <v>3621.6028594099998</v>
      </c>
      <c r="Q37" s="36">
        <f>SUMIFS(СВЦЭМ!$C$33:$C$776,СВЦЭМ!$A$33:$A$776,$A37,СВЦЭМ!$B$33:$B$776,Q$11)+'СЕТ СН'!$F$9+СВЦЭМ!$D$10+'СЕТ СН'!$F$5-'СЕТ СН'!$F$17</f>
        <v>3627.73099499</v>
      </c>
      <c r="R37" s="36">
        <f>SUMIFS(СВЦЭМ!$C$33:$C$776,СВЦЭМ!$A$33:$A$776,$A37,СВЦЭМ!$B$33:$B$776,R$11)+'СЕТ СН'!$F$9+СВЦЭМ!$D$10+'СЕТ СН'!$F$5-'СЕТ СН'!$F$17</f>
        <v>3639.2085339599998</v>
      </c>
      <c r="S37" s="36">
        <f>SUMIFS(СВЦЭМ!$C$33:$C$776,СВЦЭМ!$A$33:$A$776,$A37,СВЦЭМ!$B$33:$B$776,S$11)+'СЕТ СН'!$F$9+СВЦЭМ!$D$10+'СЕТ СН'!$F$5-'СЕТ СН'!$F$17</f>
        <v>3633.76040569</v>
      </c>
      <c r="T37" s="36">
        <f>SUMIFS(СВЦЭМ!$C$33:$C$776,СВЦЭМ!$A$33:$A$776,$A37,СВЦЭМ!$B$33:$B$776,T$11)+'СЕТ СН'!$F$9+СВЦЭМ!$D$10+'СЕТ СН'!$F$5-'СЕТ СН'!$F$17</f>
        <v>3622.7955809499999</v>
      </c>
      <c r="U37" s="36">
        <f>SUMIFS(СВЦЭМ!$C$33:$C$776,СВЦЭМ!$A$33:$A$776,$A37,СВЦЭМ!$B$33:$B$776,U$11)+'СЕТ СН'!$F$9+СВЦЭМ!$D$10+'СЕТ СН'!$F$5-'СЕТ СН'!$F$17</f>
        <v>3612.3266320800003</v>
      </c>
      <c r="V37" s="36">
        <f>SUMIFS(СВЦЭМ!$C$33:$C$776,СВЦЭМ!$A$33:$A$776,$A37,СВЦЭМ!$B$33:$B$776,V$11)+'СЕТ СН'!$F$9+СВЦЭМ!$D$10+'СЕТ СН'!$F$5-'СЕТ СН'!$F$17</f>
        <v>3616.68580178</v>
      </c>
      <c r="W37" s="36">
        <f>SUMIFS(СВЦЭМ!$C$33:$C$776,СВЦЭМ!$A$33:$A$776,$A37,СВЦЭМ!$B$33:$B$776,W$11)+'СЕТ СН'!$F$9+СВЦЭМ!$D$10+'СЕТ СН'!$F$5-'СЕТ СН'!$F$17</f>
        <v>3626.4718575400002</v>
      </c>
      <c r="X37" s="36">
        <f>SUMIFS(СВЦЭМ!$C$33:$C$776,СВЦЭМ!$A$33:$A$776,$A37,СВЦЭМ!$B$33:$B$776,X$11)+'СЕТ СН'!$F$9+СВЦЭМ!$D$10+'СЕТ СН'!$F$5-'СЕТ СН'!$F$17</f>
        <v>3645.0666851199999</v>
      </c>
      <c r="Y37" s="36">
        <f>SUMIFS(СВЦЭМ!$C$33:$C$776,СВЦЭМ!$A$33:$A$776,$A37,СВЦЭМ!$B$33:$B$776,Y$11)+'СЕТ СН'!$F$9+СВЦЭМ!$D$10+'СЕТ СН'!$F$5-'СЕТ СН'!$F$17</f>
        <v>3647.89807204</v>
      </c>
    </row>
    <row r="38" spans="1:25" ht="15.75" x14ac:dyDescent="0.2">
      <c r="A38" s="35">
        <f t="shared" si="0"/>
        <v>44254</v>
      </c>
      <c r="B38" s="36">
        <f>SUMIFS(СВЦЭМ!$C$33:$C$776,СВЦЭМ!$A$33:$A$776,$A38,СВЦЭМ!$B$33:$B$776,B$11)+'СЕТ СН'!$F$9+СВЦЭМ!$D$10+'СЕТ СН'!$F$5-'СЕТ СН'!$F$17</f>
        <v>3655.6101389200003</v>
      </c>
      <c r="C38" s="36">
        <f>SUMIFS(СВЦЭМ!$C$33:$C$776,СВЦЭМ!$A$33:$A$776,$A38,СВЦЭМ!$B$33:$B$776,C$11)+'СЕТ СН'!$F$9+СВЦЭМ!$D$10+'СЕТ СН'!$F$5-'СЕТ СН'!$F$17</f>
        <v>3663.4354193600002</v>
      </c>
      <c r="D38" s="36">
        <f>SUMIFS(СВЦЭМ!$C$33:$C$776,СВЦЭМ!$A$33:$A$776,$A38,СВЦЭМ!$B$33:$B$776,D$11)+'СЕТ СН'!$F$9+СВЦЭМ!$D$10+'СЕТ СН'!$F$5-'СЕТ СН'!$F$17</f>
        <v>3695.1944135799999</v>
      </c>
      <c r="E38" s="36">
        <f>SUMIFS(СВЦЭМ!$C$33:$C$776,СВЦЭМ!$A$33:$A$776,$A38,СВЦЭМ!$B$33:$B$776,E$11)+'СЕТ СН'!$F$9+СВЦЭМ!$D$10+'СЕТ СН'!$F$5-'СЕТ СН'!$F$17</f>
        <v>3701.6116491600001</v>
      </c>
      <c r="F38" s="36">
        <f>SUMIFS(СВЦЭМ!$C$33:$C$776,СВЦЭМ!$A$33:$A$776,$A38,СВЦЭМ!$B$33:$B$776,F$11)+'СЕТ СН'!$F$9+СВЦЭМ!$D$10+'СЕТ СН'!$F$5-'СЕТ СН'!$F$17</f>
        <v>3713.3269629599999</v>
      </c>
      <c r="G38" s="36">
        <f>SUMIFS(СВЦЭМ!$C$33:$C$776,СВЦЭМ!$A$33:$A$776,$A38,СВЦЭМ!$B$33:$B$776,G$11)+'СЕТ СН'!$F$9+СВЦЭМ!$D$10+'СЕТ СН'!$F$5-'СЕТ СН'!$F$17</f>
        <v>3703.0774503499997</v>
      </c>
      <c r="H38" s="36">
        <f>SUMIFS(СВЦЭМ!$C$33:$C$776,СВЦЭМ!$A$33:$A$776,$A38,СВЦЭМ!$B$33:$B$776,H$11)+'СЕТ СН'!$F$9+СВЦЭМ!$D$10+'СЕТ СН'!$F$5-'СЕТ СН'!$F$17</f>
        <v>3688.9621785999998</v>
      </c>
      <c r="I38" s="36">
        <f>SUMIFS(СВЦЭМ!$C$33:$C$776,СВЦЭМ!$A$33:$A$776,$A38,СВЦЭМ!$B$33:$B$776,I$11)+'СЕТ СН'!$F$9+СВЦЭМ!$D$10+'СЕТ СН'!$F$5-'СЕТ СН'!$F$17</f>
        <v>3671.8718034100002</v>
      </c>
      <c r="J38" s="36">
        <f>SUMIFS(СВЦЭМ!$C$33:$C$776,СВЦЭМ!$A$33:$A$776,$A38,СВЦЭМ!$B$33:$B$776,J$11)+'СЕТ СН'!$F$9+СВЦЭМ!$D$10+'СЕТ СН'!$F$5-'СЕТ СН'!$F$17</f>
        <v>3660.0042309800001</v>
      </c>
      <c r="K38" s="36">
        <f>SUMIFS(СВЦЭМ!$C$33:$C$776,СВЦЭМ!$A$33:$A$776,$A38,СВЦЭМ!$B$33:$B$776,K$11)+'СЕТ СН'!$F$9+СВЦЭМ!$D$10+'СЕТ СН'!$F$5-'СЕТ СН'!$F$17</f>
        <v>3626.4923754399997</v>
      </c>
      <c r="L38" s="36">
        <f>SUMIFS(СВЦЭМ!$C$33:$C$776,СВЦЭМ!$A$33:$A$776,$A38,СВЦЭМ!$B$33:$B$776,L$11)+'СЕТ СН'!$F$9+СВЦЭМ!$D$10+'СЕТ СН'!$F$5-'СЕТ СН'!$F$17</f>
        <v>3624.3559650500001</v>
      </c>
      <c r="M38" s="36">
        <f>SUMIFS(СВЦЭМ!$C$33:$C$776,СВЦЭМ!$A$33:$A$776,$A38,СВЦЭМ!$B$33:$B$776,M$11)+'СЕТ СН'!$F$9+СВЦЭМ!$D$10+'СЕТ СН'!$F$5-'СЕТ СН'!$F$17</f>
        <v>3621.6232180699999</v>
      </c>
      <c r="N38" s="36">
        <f>SUMIFS(СВЦЭМ!$C$33:$C$776,СВЦЭМ!$A$33:$A$776,$A38,СВЦЭМ!$B$33:$B$776,N$11)+'СЕТ СН'!$F$9+СВЦЭМ!$D$10+'СЕТ СН'!$F$5-'СЕТ СН'!$F$17</f>
        <v>3628.3470723700002</v>
      </c>
      <c r="O38" s="36">
        <f>SUMIFS(СВЦЭМ!$C$33:$C$776,СВЦЭМ!$A$33:$A$776,$A38,СВЦЭМ!$B$33:$B$776,O$11)+'СЕТ СН'!$F$9+СВЦЭМ!$D$10+'СЕТ СН'!$F$5-'СЕТ СН'!$F$17</f>
        <v>3642.8590919600001</v>
      </c>
      <c r="P38" s="36">
        <f>SUMIFS(СВЦЭМ!$C$33:$C$776,СВЦЭМ!$A$33:$A$776,$A38,СВЦЭМ!$B$33:$B$776,P$11)+'СЕТ СН'!$F$9+СВЦЭМ!$D$10+'СЕТ СН'!$F$5-'СЕТ СН'!$F$17</f>
        <v>3629.9866662300001</v>
      </c>
      <c r="Q38" s="36">
        <f>SUMIFS(СВЦЭМ!$C$33:$C$776,СВЦЭМ!$A$33:$A$776,$A38,СВЦЭМ!$B$33:$B$776,Q$11)+'СЕТ СН'!$F$9+СВЦЭМ!$D$10+'СЕТ СН'!$F$5-'СЕТ СН'!$F$17</f>
        <v>3643.8157890900002</v>
      </c>
      <c r="R38" s="36">
        <f>SUMIFS(СВЦЭМ!$C$33:$C$776,СВЦЭМ!$A$33:$A$776,$A38,СВЦЭМ!$B$33:$B$776,R$11)+'СЕТ СН'!$F$9+СВЦЭМ!$D$10+'СЕТ СН'!$F$5-'СЕТ СН'!$F$17</f>
        <v>3664.89765597</v>
      </c>
      <c r="S38" s="36">
        <f>SUMIFS(СВЦЭМ!$C$33:$C$776,СВЦЭМ!$A$33:$A$776,$A38,СВЦЭМ!$B$33:$B$776,S$11)+'СЕТ СН'!$F$9+СВЦЭМ!$D$10+'СЕТ СН'!$F$5-'СЕТ СН'!$F$17</f>
        <v>3646.8179690100001</v>
      </c>
      <c r="T38" s="36">
        <f>SUMIFS(СВЦЭМ!$C$33:$C$776,СВЦЭМ!$A$33:$A$776,$A38,СВЦЭМ!$B$33:$B$776,T$11)+'СЕТ СН'!$F$9+СВЦЭМ!$D$10+'СЕТ СН'!$F$5-'СЕТ СН'!$F$17</f>
        <v>3642.70279368</v>
      </c>
      <c r="U38" s="36">
        <f>SUMIFS(СВЦЭМ!$C$33:$C$776,СВЦЭМ!$A$33:$A$776,$A38,СВЦЭМ!$B$33:$B$776,U$11)+'СЕТ СН'!$F$9+СВЦЭМ!$D$10+'СЕТ СН'!$F$5-'СЕТ СН'!$F$17</f>
        <v>3628.6080343900003</v>
      </c>
      <c r="V38" s="36">
        <f>SUMIFS(СВЦЭМ!$C$33:$C$776,СВЦЭМ!$A$33:$A$776,$A38,СВЦЭМ!$B$33:$B$776,V$11)+'СЕТ СН'!$F$9+СВЦЭМ!$D$10+'СЕТ СН'!$F$5-'СЕТ СН'!$F$17</f>
        <v>3636.7541984499999</v>
      </c>
      <c r="W38" s="36">
        <f>SUMIFS(СВЦЭМ!$C$33:$C$776,СВЦЭМ!$A$33:$A$776,$A38,СВЦЭМ!$B$33:$B$776,W$11)+'СЕТ СН'!$F$9+СВЦЭМ!$D$10+'СЕТ СН'!$F$5-'СЕТ СН'!$F$17</f>
        <v>3655.6428708399999</v>
      </c>
      <c r="X38" s="36">
        <f>SUMIFS(СВЦЭМ!$C$33:$C$776,СВЦЭМ!$A$33:$A$776,$A38,СВЦЭМ!$B$33:$B$776,X$11)+'СЕТ СН'!$F$9+СВЦЭМ!$D$10+'СЕТ СН'!$F$5-'СЕТ СН'!$F$17</f>
        <v>3663.3061330099999</v>
      </c>
      <c r="Y38" s="36">
        <f>SUMIFS(СВЦЭМ!$C$33:$C$776,СВЦЭМ!$A$33:$A$776,$A38,СВЦЭМ!$B$33:$B$776,Y$11)+'СЕТ СН'!$F$9+СВЦЭМ!$D$10+'СЕТ СН'!$F$5-'СЕТ СН'!$F$17</f>
        <v>3692.1140658499999</v>
      </c>
    </row>
    <row r="39" spans="1:25" ht="15.75" x14ac:dyDescent="0.2">
      <c r="A39" s="35">
        <f t="shared" si="0"/>
        <v>44255</v>
      </c>
      <c r="B39" s="36">
        <f>SUMIFS(СВЦЭМ!$C$33:$C$776,СВЦЭМ!$A$33:$A$776,$A39,СВЦЭМ!$B$33:$B$776,B$11)+'СЕТ СН'!$F$9+СВЦЭМ!$D$10+'СЕТ СН'!$F$5-'СЕТ СН'!$F$17</f>
        <v>3609.1277873199997</v>
      </c>
      <c r="C39" s="36">
        <f>SUMIFS(СВЦЭМ!$C$33:$C$776,СВЦЭМ!$A$33:$A$776,$A39,СВЦЭМ!$B$33:$B$776,C$11)+'СЕТ СН'!$F$9+СВЦЭМ!$D$10+'СЕТ СН'!$F$5-'СЕТ СН'!$F$17</f>
        <v>3646.7636989299999</v>
      </c>
      <c r="D39" s="36">
        <f>SUMIFS(СВЦЭМ!$C$33:$C$776,СВЦЭМ!$A$33:$A$776,$A39,СВЦЭМ!$B$33:$B$776,D$11)+'СЕТ СН'!$F$9+СВЦЭМ!$D$10+'СЕТ СН'!$F$5-'СЕТ СН'!$F$17</f>
        <v>3683.9796097899998</v>
      </c>
      <c r="E39" s="36">
        <f>SUMIFS(СВЦЭМ!$C$33:$C$776,СВЦЭМ!$A$33:$A$776,$A39,СВЦЭМ!$B$33:$B$776,E$11)+'СЕТ СН'!$F$9+СВЦЭМ!$D$10+'СЕТ СН'!$F$5-'СЕТ СН'!$F$17</f>
        <v>3692.32608858</v>
      </c>
      <c r="F39" s="36">
        <f>SUMIFS(СВЦЭМ!$C$33:$C$776,СВЦЭМ!$A$33:$A$776,$A39,СВЦЭМ!$B$33:$B$776,F$11)+'СЕТ СН'!$F$9+СВЦЭМ!$D$10+'СЕТ СН'!$F$5-'СЕТ СН'!$F$17</f>
        <v>3706.0739712300001</v>
      </c>
      <c r="G39" s="36">
        <f>SUMIFS(СВЦЭМ!$C$33:$C$776,СВЦЭМ!$A$33:$A$776,$A39,СВЦЭМ!$B$33:$B$776,G$11)+'СЕТ СН'!$F$9+СВЦЭМ!$D$10+'СЕТ СН'!$F$5-'СЕТ СН'!$F$17</f>
        <v>3699.19122535</v>
      </c>
      <c r="H39" s="36">
        <f>SUMIFS(СВЦЭМ!$C$33:$C$776,СВЦЭМ!$A$33:$A$776,$A39,СВЦЭМ!$B$33:$B$776,H$11)+'СЕТ СН'!$F$9+СВЦЭМ!$D$10+'СЕТ СН'!$F$5-'СЕТ СН'!$F$17</f>
        <v>3681.2069051600001</v>
      </c>
      <c r="I39" s="36">
        <f>SUMIFS(СВЦЭМ!$C$33:$C$776,СВЦЭМ!$A$33:$A$776,$A39,СВЦЭМ!$B$33:$B$776,I$11)+'СЕТ СН'!$F$9+СВЦЭМ!$D$10+'СЕТ СН'!$F$5-'СЕТ СН'!$F$17</f>
        <v>3665.84103112</v>
      </c>
      <c r="J39" s="36">
        <f>SUMIFS(СВЦЭМ!$C$33:$C$776,СВЦЭМ!$A$33:$A$776,$A39,СВЦЭМ!$B$33:$B$776,J$11)+'СЕТ СН'!$F$9+СВЦЭМ!$D$10+'СЕТ СН'!$F$5-'СЕТ СН'!$F$17</f>
        <v>3623.9217672499999</v>
      </c>
      <c r="K39" s="36">
        <f>SUMIFS(СВЦЭМ!$C$33:$C$776,СВЦЭМ!$A$33:$A$776,$A39,СВЦЭМ!$B$33:$B$776,K$11)+'СЕТ СН'!$F$9+СВЦЭМ!$D$10+'СЕТ СН'!$F$5-'СЕТ СН'!$F$17</f>
        <v>3590.2203734899999</v>
      </c>
      <c r="L39" s="36">
        <f>SUMIFS(СВЦЭМ!$C$33:$C$776,СВЦЭМ!$A$33:$A$776,$A39,СВЦЭМ!$B$33:$B$776,L$11)+'СЕТ СН'!$F$9+СВЦЭМ!$D$10+'СЕТ СН'!$F$5-'СЕТ СН'!$F$17</f>
        <v>3590.2758977100002</v>
      </c>
      <c r="M39" s="36">
        <f>SUMIFS(СВЦЭМ!$C$33:$C$776,СВЦЭМ!$A$33:$A$776,$A39,СВЦЭМ!$B$33:$B$776,M$11)+'СЕТ СН'!$F$9+СВЦЭМ!$D$10+'СЕТ СН'!$F$5-'СЕТ СН'!$F$17</f>
        <v>3603.3832784599999</v>
      </c>
      <c r="N39" s="36">
        <f>SUMIFS(СВЦЭМ!$C$33:$C$776,СВЦЭМ!$A$33:$A$776,$A39,СВЦЭМ!$B$33:$B$776,N$11)+'СЕТ СН'!$F$9+СВЦЭМ!$D$10+'СЕТ СН'!$F$5-'СЕТ СН'!$F$17</f>
        <v>3637.2070215700001</v>
      </c>
      <c r="O39" s="36">
        <f>SUMIFS(СВЦЭМ!$C$33:$C$776,СВЦЭМ!$A$33:$A$776,$A39,СВЦЭМ!$B$33:$B$776,O$11)+'СЕТ СН'!$F$9+СВЦЭМ!$D$10+'СЕТ СН'!$F$5-'СЕТ СН'!$F$17</f>
        <v>3660.5266720199998</v>
      </c>
      <c r="P39" s="36">
        <f>SUMIFS(СВЦЭМ!$C$33:$C$776,СВЦЭМ!$A$33:$A$776,$A39,СВЦЭМ!$B$33:$B$776,P$11)+'СЕТ СН'!$F$9+СВЦЭМ!$D$10+'СЕТ СН'!$F$5-'СЕТ СН'!$F$17</f>
        <v>3647.6621077899999</v>
      </c>
      <c r="Q39" s="36">
        <f>SUMIFS(СВЦЭМ!$C$33:$C$776,СВЦЭМ!$A$33:$A$776,$A39,СВЦЭМ!$B$33:$B$776,Q$11)+'СЕТ СН'!$F$9+СВЦЭМ!$D$10+'СЕТ СН'!$F$5-'СЕТ СН'!$F$17</f>
        <v>3652.7593859999997</v>
      </c>
      <c r="R39" s="36">
        <f>SUMIFS(СВЦЭМ!$C$33:$C$776,СВЦЭМ!$A$33:$A$776,$A39,СВЦЭМ!$B$33:$B$776,R$11)+'СЕТ СН'!$F$9+СВЦЭМ!$D$10+'СЕТ СН'!$F$5-'СЕТ СН'!$F$17</f>
        <v>3663.3938050300003</v>
      </c>
      <c r="S39" s="36">
        <f>SUMIFS(СВЦЭМ!$C$33:$C$776,СВЦЭМ!$A$33:$A$776,$A39,СВЦЭМ!$B$33:$B$776,S$11)+'СЕТ СН'!$F$9+СВЦЭМ!$D$10+'СЕТ СН'!$F$5-'СЕТ СН'!$F$17</f>
        <v>3637.4326991999997</v>
      </c>
      <c r="T39" s="36">
        <f>SUMIFS(СВЦЭМ!$C$33:$C$776,СВЦЭМ!$A$33:$A$776,$A39,СВЦЭМ!$B$33:$B$776,T$11)+'СЕТ СН'!$F$9+СВЦЭМ!$D$10+'СЕТ СН'!$F$5-'СЕТ СН'!$F$17</f>
        <v>3621.0584869899999</v>
      </c>
      <c r="U39" s="36">
        <f>SUMIFS(СВЦЭМ!$C$33:$C$776,СВЦЭМ!$A$33:$A$776,$A39,СВЦЭМ!$B$33:$B$776,U$11)+'СЕТ СН'!$F$9+СВЦЭМ!$D$10+'СЕТ СН'!$F$5-'СЕТ СН'!$F$17</f>
        <v>3606.94136686</v>
      </c>
      <c r="V39" s="36">
        <f>SUMIFS(СВЦЭМ!$C$33:$C$776,СВЦЭМ!$A$33:$A$776,$A39,СВЦЭМ!$B$33:$B$776,V$11)+'СЕТ СН'!$F$9+СВЦЭМ!$D$10+'СЕТ СН'!$F$5-'СЕТ СН'!$F$17</f>
        <v>3620.43537861</v>
      </c>
      <c r="W39" s="36">
        <f>SUMIFS(СВЦЭМ!$C$33:$C$776,СВЦЭМ!$A$33:$A$776,$A39,СВЦЭМ!$B$33:$B$776,W$11)+'СЕТ СН'!$F$9+СВЦЭМ!$D$10+'СЕТ СН'!$F$5-'СЕТ СН'!$F$17</f>
        <v>3650.0991132600002</v>
      </c>
      <c r="X39" s="36">
        <f>SUMIFS(СВЦЭМ!$C$33:$C$776,СВЦЭМ!$A$33:$A$776,$A39,СВЦЭМ!$B$33:$B$776,X$11)+'СЕТ СН'!$F$9+СВЦЭМ!$D$10+'СЕТ СН'!$F$5-'СЕТ СН'!$F$17</f>
        <v>3670.5236869999999</v>
      </c>
      <c r="Y39" s="36">
        <f>SUMIFS(СВЦЭМ!$C$33:$C$776,СВЦЭМ!$A$33:$A$776,$A39,СВЦЭМ!$B$33:$B$776,Y$11)+'СЕТ СН'!$F$9+СВЦЭМ!$D$10+'СЕТ СН'!$F$5-'СЕТ СН'!$F$17</f>
        <v>3708.0537188099997</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21" t="s">
        <v>7</v>
      </c>
      <c r="B42" s="124" t="s">
        <v>74</v>
      </c>
      <c r="C42" s="125"/>
      <c r="D42" s="125"/>
      <c r="E42" s="125"/>
      <c r="F42" s="125"/>
      <c r="G42" s="125"/>
      <c r="H42" s="125"/>
      <c r="I42" s="125"/>
      <c r="J42" s="125"/>
      <c r="K42" s="125"/>
      <c r="L42" s="125"/>
      <c r="M42" s="125"/>
      <c r="N42" s="125"/>
      <c r="O42" s="125"/>
      <c r="P42" s="125"/>
      <c r="Q42" s="125"/>
      <c r="R42" s="125"/>
      <c r="S42" s="125"/>
      <c r="T42" s="125"/>
      <c r="U42" s="125"/>
      <c r="V42" s="125"/>
      <c r="W42" s="125"/>
      <c r="X42" s="125"/>
      <c r="Y42" s="126"/>
    </row>
    <row r="43" spans="1:25" ht="12.75" customHeight="1" x14ac:dyDescent="0.2">
      <c r="A43" s="122"/>
      <c r="B43" s="127"/>
      <c r="C43" s="128"/>
      <c r="D43" s="128"/>
      <c r="E43" s="128"/>
      <c r="F43" s="128"/>
      <c r="G43" s="128"/>
      <c r="H43" s="128"/>
      <c r="I43" s="128"/>
      <c r="J43" s="128"/>
      <c r="K43" s="128"/>
      <c r="L43" s="128"/>
      <c r="M43" s="128"/>
      <c r="N43" s="128"/>
      <c r="O43" s="128"/>
      <c r="P43" s="128"/>
      <c r="Q43" s="128"/>
      <c r="R43" s="128"/>
      <c r="S43" s="128"/>
      <c r="T43" s="128"/>
      <c r="U43" s="128"/>
      <c r="V43" s="128"/>
      <c r="W43" s="128"/>
      <c r="X43" s="128"/>
      <c r="Y43" s="129"/>
    </row>
    <row r="44" spans="1:25" ht="12.75" customHeight="1" x14ac:dyDescent="0.2">
      <c r="A44" s="123"/>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01.02.2021</v>
      </c>
      <c r="B45" s="36">
        <f>SUMIFS(СВЦЭМ!$C$33:$C$776,СВЦЭМ!$A$33:$A$776,$A45,СВЦЭМ!$B$33:$B$776,B$44)+'СЕТ СН'!$G$9+СВЦЭМ!$D$10+'СЕТ СН'!$G$5-'СЕТ СН'!$G$17</f>
        <v>3727.5281911399998</v>
      </c>
      <c r="C45" s="36">
        <f>SUMIFS(СВЦЭМ!$C$33:$C$776,СВЦЭМ!$A$33:$A$776,$A45,СВЦЭМ!$B$33:$B$776,C$44)+'СЕТ СН'!$G$9+СВЦЭМ!$D$10+'СЕТ СН'!$G$5-'СЕТ СН'!$G$17</f>
        <v>3769.8874493000003</v>
      </c>
      <c r="D45" s="36">
        <f>SUMIFS(СВЦЭМ!$C$33:$C$776,СВЦЭМ!$A$33:$A$776,$A45,СВЦЭМ!$B$33:$B$776,D$44)+'СЕТ СН'!$G$9+СВЦЭМ!$D$10+'СЕТ СН'!$G$5-'СЕТ СН'!$G$17</f>
        <v>3793.6143784300002</v>
      </c>
      <c r="E45" s="36">
        <f>SUMIFS(СВЦЭМ!$C$33:$C$776,СВЦЭМ!$A$33:$A$776,$A45,СВЦЭМ!$B$33:$B$776,E$44)+'СЕТ СН'!$G$9+СВЦЭМ!$D$10+'СЕТ СН'!$G$5-'СЕТ СН'!$G$17</f>
        <v>3802.4039820899998</v>
      </c>
      <c r="F45" s="36">
        <f>SUMIFS(СВЦЭМ!$C$33:$C$776,СВЦЭМ!$A$33:$A$776,$A45,СВЦЭМ!$B$33:$B$776,F$44)+'СЕТ СН'!$G$9+СВЦЭМ!$D$10+'СЕТ СН'!$G$5-'СЕТ СН'!$G$17</f>
        <v>3819.54064586</v>
      </c>
      <c r="G45" s="36">
        <f>SUMIFS(СВЦЭМ!$C$33:$C$776,СВЦЭМ!$A$33:$A$776,$A45,СВЦЭМ!$B$33:$B$776,G$44)+'СЕТ СН'!$G$9+СВЦЭМ!$D$10+'СЕТ СН'!$G$5-'СЕТ СН'!$G$17</f>
        <v>3805.2686599399999</v>
      </c>
      <c r="H45" s="36">
        <f>SUMIFS(СВЦЭМ!$C$33:$C$776,СВЦЭМ!$A$33:$A$776,$A45,СВЦЭМ!$B$33:$B$776,H$44)+'СЕТ СН'!$G$9+СВЦЭМ!$D$10+'СЕТ СН'!$G$5-'СЕТ СН'!$G$17</f>
        <v>3779.67168085</v>
      </c>
      <c r="I45" s="36">
        <f>SUMIFS(СВЦЭМ!$C$33:$C$776,СВЦЭМ!$A$33:$A$776,$A45,СВЦЭМ!$B$33:$B$776,I$44)+'СЕТ СН'!$G$9+СВЦЭМ!$D$10+'СЕТ СН'!$G$5-'СЕТ СН'!$G$17</f>
        <v>3756.3782395899998</v>
      </c>
      <c r="J45" s="36">
        <f>SUMIFS(СВЦЭМ!$C$33:$C$776,СВЦЭМ!$A$33:$A$776,$A45,СВЦЭМ!$B$33:$B$776,J$44)+'СЕТ СН'!$G$9+СВЦЭМ!$D$10+'СЕТ СН'!$G$5-'СЕТ СН'!$G$17</f>
        <v>3730.5192800499999</v>
      </c>
      <c r="K45" s="36">
        <f>SUMIFS(СВЦЭМ!$C$33:$C$776,СВЦЭМ!$A$33:$A$776,$A45,СВЦЭМ!$B$33:$B$776,K$44)+'СЕТ СН'!$G$9+СВЦЭМ!$D$10+'СЕТ СН'!$G$5-'СЕТ СН'!$G$17</f>
        <v>3726.1181519500001</v>
      </c>
      <c r="L45" s="36">
        <f>SUMIFS(СВЦЭМ!$C$33:$C$776,СВЦЭМ!$A$33:$A$776,$A45,СВЦЭМ!$B$33:$B$776,L$44)+'СЕТ СН'!$G$9+СВЦЭМ!$D$10+'СЕТ СН'!$G$5-'СЕТ СН'!$G$17</f>
        <v>3727.62070292</v>
      </c>
      <c r="M45" s="36">
        <f>SUMIFS(СВЦЭМ!$C$33:$C$776,СВЦЭМ!$A$33:$A$776,$A45,СВЦЭМ!$B$33:$B$776,M$44)+'СЕТ СН'!$G$9+СВЦЭМ!$D$10+'СЕТ СН'!$G$5-'СЕТ СН'!$G$17</f>
        <v>3736.6412461700002</v>
      </c>
      <c r="N45" s="36">
        <f>SUMIFS(СВЦЭМ!$C$33:$C$776,СВЦЭМ!$A$33:$A$776,$A45,СВЦЭМ!$B$33:$B$776,N$44)+'СЕТ СН'!$G$9+СВЦЭМ!$D$10+'СЕТ СН'!$G$5-'СЕТ СН'!$G$17</f>
        <v>3750.0414761299999</v>
      </c>
      <c r="O45" s="36">
        <f>SUMIFS(СВЦЭМ!$C$33:$C$776,СВЦЭМ!$A$33:$A$776,$A45,СВЦЭМ!$B$33:$B$776,O$44)+'СЕТ СН'!$G$9+СВЦЭМ!$D$10+'СЕТ СН'!$G$5-'СЕТ СН'!$G$17</f>
        <v>3766.28104923</v>
      </c>
      <c r="P45" s="36">
        <f>SUMIFS(СВЦЭМ!$C$33:$C$776,СВЦЭМ!$A$33:$A$776,$A45,СВЦЭМ!$B$33:$B$776,P$44)+'СЕТ СН'!$G$9+СВЦЭМ!$D$10+'СЕТ СН'!$G$5-'СЕТ СН'!$G$17</f>
        <v>3778.9436226299999</v>
      </c>
      <c r="Q45" s="36">
        <f>SUMIFS(СВЦЭМ!$C$33:$C$776,СВЦЭМ!$A$33:$A$776,$A45,СВЦЭМ!$B$33:$B$776,Q$44)+'СЕТ СН'!$G$9+СВЦЭМ!$D$10+'СЕТ СН'!$G$5-'СЕТ СН'!$G$17</f>
        <v>3783.79067614</v>
      </c>
      <c r="R45" s="36">
        <f>SUMIFS(СВЦЭМ!$C$33:$C$776,СВЦЭМ!$A$33:$A$776,$A45,СВЦЭМ!$B$33:$B$776,R$44)+'СЕТ СН'!$G$9+СВЦЭМ!$D$10+'СЕТ СН'!$G$5-'СЕТ СН'!$G$17</f>
        <v>3777.3137438700001</v>
      </c>
      <c r="S45" s="36">
        <f>SUMIFS(СВЦЭМ!$C$33:$C$776,СВЦЭМ!$A$33:$A$776,$A45,СВЦЭМ!$B$33:$B$776,S$44)+'СЕТ СН'!$G$9+СВЦЭМ!$D$10+'СЕТ СН'!$G$5-'СЕТ СН'!$G$17</f>
        <v>3761.6568923499999</v>
      </c>
      <c r="T45" s="36">
        <f>SUMIFS(СВЦЭМ!$C$33:$C$776,СВЦЭМ!$A$33:$A$776,$A45,СВЦЭМ!$B$33:$B$776,T$44)+'СЕТ СН'!$G$9+СВЦЭМ!$D$10+'СЕТ СН'!$G$5-'СЕТ СН'!$G$17</f>
        <v>3736.3294711999997</v>
      </c>
      <c r="U45" s="36">
        <f>SUMIFS(СВЦЭМ!$C$33:$C$776,СВЦЭМ!$A$33:$A$776,$A45,СВЦЭМ!$B$33:$B$776,U$44)+'СЕТ СН'!$G$9+СВЦЭМ!$D$10+'СЕТ СН'!$G$5-'СЕТ СН'!$G$17</f>
        <v>3731.7256112599998</v>
      </c>
      <c r="V45" s="36">
        <f>SUMIFS(СВЦЭМ!$C$33:$C$776,СВЦЭМ!$A$33:$A$776,$A45,СВЦЭМ!$B$33:$B$776,V$44)+'СЕТ СН'!$G$9+СВЦЭМ!$D$10+'СЕТ СН'!$G$5-'СЕТ СН'!$G$17</f>
        <v>3740.9050067099997</v>
      </c>
      <c r="W45" s="36">
        <f>SUMIFS(СВЦЭМ!$C$33:$C$776,СВЦЭМ!$A$33:$A$776,$A45,СВЦЭМ!$B$33:$B$776,W$44)+'СЕТ СН'!$G$9+СВЦЭМ!$D$10+'СЕТ СН'!$G$5-'СЕТ СН'!$G$17</f>
        <v>3756.0044429199997</v>
      </c>
      <c r="X45" s="36">
        <f>SUMIFS(СВЦЭМ!$C$33:$C$776,СВЦЭМ!$A$33:$A$776,$A45,СВЦЭМ!$B$33:$B$776,X$44)+'СЕТ СН'!$G$9+СВЦЭМ!$D$10+'СЕТ СН'!$G$5-'СЕТ СН'!$G$17</f>
        <v>3783.0324742100001</v>
      </c>
      <c r="Y45" s="36">
        <f>SUMIFS(СВЦЭМ!$C$33:$C$776,СВЦЭМ!$A$33:$A$776,$A45,СВЦЭМ!$B$33:$B$776,Y$44)+'СЕТ СН'!$G$9+СВЦЭМ!$D$10+'СЕТ СН'!$G$5-'СЕТ СН'!$G$17</f>
        <v>3795.5554794299997</v>
      </c>
    </row>
    <row r="46" spans="1:25" ht="15.75" x14ac:dyDescent="0.2">
      <c r="A46" s="35">
        <f>A45+1</f>
        <v>44229</v>
      </c>
      <c r="B46" s="36">
        <f>SUMIFS(СВЦЭМ!$C$33:$C$776,СВЦЭМ!$A$33:$A$776,$A46,СВЦЭМ!$B$33:$B$776,B$44)+'СЕТ СН'!$G$9+СВЦЭМ!$D$10+'СЕТ СН'!$G$5-'СЕТ СН'!$G$17</f>
        <v>3762.3743753600002</v>
      </c>
      <c r="C46" s="36">
        <f>SUMIFS(СВЦЭМ!$C$33:$C$776,СВЦЭМ!$A$33:$A$776,$A46,СВЦЭМ!$B$33:$B$776,C$44)+'СЕТ СН'!$G$9+СВЦЭМ!$D$10+'СЕТ СН'!$G$5-'СЕТ СН'!$G$17</f>
        <v>3784.4673210800001</v>
      </c>
      <c r="D46" s="36">
        <f>SUMIFS(СВЦЭМ!$C$33:$C$776,СВЦЭМ!$A$33:$A$776,$A46,СВЦЭМ!$B$33:$B$776,D$44)+'СЕТ СН'!$G$9+СВЦЭМ!$D$10+'СЕТ СН'!$G$5-'СЕТ СН'!$G$17</f>
        <v>3797.55668965</v>
      </c>
      <c r="E46" s="36">
        <f>SUMIFS(СВЦЭМ!$C$33:$C$776,СВЦЭМ!$A$33:$A$776,$A46,СВЦЭМ!$B$33:$B$776,E$44)+'СЕТ СН'!$G$9+СВЦЭМ!$D$10+'СЕТ СН'!$G$5-'СЕТ СН'!$G$17</f>
        <v>3802.4386887299997</v>
      </c>
      <c r="F46" s="36">
        <f>SUMIFS(СВЦЭМ!$C$33:$C$776,СВЦЭМ!$A$33:$A$776,$A46,СВЦЭМ!$B$33:$B$776,F$44)+'СЕТ СН'!$G$9+СВЦЭМ!$D$10+'СЕТ СН'!$G$5-'СЕТ СН'!$G$17</f>
        <v>3807.59278705</v>
      </c>
      <c r="G46" s="36">
        <f>SUMIFS(СВЦЭМ!$C$33:$C$776,СВЦЭМ!$A$33:$A$776,$A46,СВЦЭМ!$B$33:$B$776,G$44)+'СЕТ СН'!$G$9+СВЦЭМ!$D$10+'СЕТ СН'!$G$5-'СЕТ СН'!$G$17</f>
        <v>3784.67360104</v>
      </c>
      <c r="H46" s="36">
        <f>SUMIFS(СВЦЭМ!$C$33:$C$776,СВЦЭМ!$A$33:$A$776,$A46,СВЦЭМ!$B$33:$B$776,H$44)+'СЕТ СН'!$G$9+СВЦЭМ!$D$10+'СЕТ СН'!$G$5-'СЕТ СН'!$G$17</f>
        <v>3744.9545529400002</v>
      </c>
      <c r="I46" s="36">
        <f>SUMIFS(СВЦЭМ!$C$33:$C$776,СВЦЭМ!$A$33:$A$776,$A46,СВЦЭМ!$B$33:$B$776,I$44)+'СЕТ СН'!$G$9+СВЦЭМ!$D$10+'СЕТ СН'!$G$5-'СЕТ СН'!$G$17</f>
        <v>3726.3702204800002</v>
      </c>
      <c r="J46" s="36">
        <f>SUMIFS(СВЦЭМ!$C$33:$C$776,СВЦЭМ!$A$33:$A$776,$A46,СВЦЭМ!$B$33:$B$776,J$44)+'СЕТ СН'!$G$9+СВЦЭМ!$D$10+'СЕТ СН'!$G$5-'СЕТ СН'!$G$17</f>
        <v>3701.0502717600002</v>
      </c>
      <c r="K46" s="36">
        <f>SUMIFS(СВЦЭМ!$C$33:$C$776,СВЦЭМ!$A$33:$A$776,$A46,СВЦЭМ!$B$33:$B$776,K$44)+'СЕТ СН'!$G$9+СВЦЭМ!$D$10+'СЕТ СН'!$G$5-'СЕТ СН'!$G$17</f>
        <v>3686.6682409499999</v>
      </c>
      <c r="L46" s="36">
        <f>SUMIFS(СВЦЭМ!$C$33:$C$776,СВЦЭМ!$A$33:$A$776,$A46,СВЦЭМ!$B$33:$B$776,L$44)+'СЕТ СН'!$G$9+СВЦЭМ!$D$10+'СЕТ СН'!$G$5-'СЕТ СН'!$G$17</f>
        <v>3685.3547443699999</v>
      </c>
      <c r="M46" s="36">
        <f>SUMIFS(СВЦЭМ!$C$33:$C$776,СВЦЭМ!$A$33:$A$776,$A46,СВЦЭМ!$B$33:$B$776,M$44)+'СЕТ СН'!$G$9+СВЦЭМ!$D$10+'СЕТ СН'!$G$5-'СЕТ СН'!$G$17</f>
        <v>3719.0515891</v>
      </c>
      <c r="N46" s="36">
        <f>SUMIFS(СВЦЭМ!$C$33:$C$776,СВЦЭМ!$A$33:$A$776,$A46,СВЦЭМ!$B$33:$B$776,N$44)+'СЕТ СН'!$G$9+СВЦЭМ!$D$10+'СЕТ СН'!$G$5-'СЕТ СН'!$G$17</f>
        <v>3757.78135905</v>
      </c>
      <c r="O46" s="36">
        <f>SUMIFS(СВЦЭМ!$C$33:$C$776,СВЦЭМ!$A$33:$A$776,$A46,СВЦЭМ!$B$33:$B$776,O$44)+'СЕТ СН'!$G$9+СВЦЭМ!$D$10+'СЕТ СН'!$G$5-'СЕТ СН'!$G$17</f>
        <v>3775.6405107700002</v>
      </c>
      <c r="P46" s="36">
        <f>SUMIFS(СВЦЭМ!$C$33:$C$776,СВЦЭМ!$A$33:$A$776,$A46,СВЦЭМ!$B$33:$B$776,P$44)+'СЕТ СН'!$G$9+СВЦЭМ!$D$10+'СЕТ СН'!$G$5-'СЕТ СН'!$G$17</f>
        <v>3791.0235786599997</v>
      </c>
      <c r="Q46" s="36">
        <f>SUMIFS(СВЦЭМ!$C$33:$C$776,СВЦЭМ!$A$33:$A$776,$A46,СВЦЭМ!$B$33:$B$776,Q$44)+'СЕТ СН'!$G$9+СВЦЭМ!$D$10+'СЕТ СН'!$G$5-'СЕТ СН'!$G$17</f>
        <v>3793.8893905099999</v>
      </c>
      <c r="R46" s="36">
        <f>SUMIFS(СВЦЭМ!$C$33:$C$776,СВЦЭМ!$A$33:$A$776,$A46,СВЦЭМ!$B$33:$B$776,R$44)+'СЕТ СН'!$G$9+СВЦЭМ!$D$10+'СЕТ СН'!$G$5-'СЕТ СН'!$G$17</f>
        <v>3793.84840278</v>
      </c>
      <c r="S46" s="36">
        <f>SUMIFS(СВЦЭМ!$C$33:$C$776,СВЦЭМ!$A$33:$A$776,$A46,СВЦЭМ!$B$33:$B$776,S$44)+'СЕТ СН'!$G$9+СВЦЭМ!$D$10+'СЕТ СН'!$G$5-'СЕТ СН'!$G$17</f>
        <v>3781.8410464600001</v>
      </c>
      <c r="T46" s="36">
        <f>SUMIFS(СВЦЭМ!$C$33:$C$776,СВЦЭМ!$A$33:$A$776,$A46,СВЦЭМ!$B$33:$B$776,T$44)+'СЕТ СН'!$G$9+СВЦЭМ!$D$10+'СЕТ СН'!$G$5-'СЕТ СН'!$G$17</f>
        <v>3752.1050876499999</v>
      </c>
      <c r="U46" s="36">
        <f>SUMIFS(СВЦЭМ!$C$33:$C$776,СВЦЭМ!$A$33:$A$776,$A46,СВЦЭМ!$B$33:$B$776,U$44)+'СЕТ СН'!$G$9+СВЦЭМ!$D$10+'СЕТ СН'!$G$5-'СЕТ СН'!$G$17</f>
        <v>3749.4042629599999</v>
      </c>
      <c r="V46" s="36">
        <f>SUMIFS(СВЦЭМ!$C$33:$C$776,СВЦЭМ!$A$33:$A$776,$A46,СВЦЭМ!$B$33:$B$776,V$44)+'СЕТ СН'!$G$9+СВЦЭМ!$D$10+'СЕТ СН'!$G$5-'СЕТ СН'!$G$17</f>
        <v>3765.1341288799999</v>
      </c>
      <c r="W46" s="36">
        <f>SUMIFS(СВЦЭМ!$C$33:$C$776,СВЦЭМ!$A$33:$A$776,$A46,СВЦЭМ!$B$33:$B$776,W$44)+'СЕТ СН'!$G$9+СВЦЭМ!$D$10+'СЕТ СН'!$G$5-'СЕТ СН'!$G$17</f>
        <v>3787.21132919</v>
      </c>
      <c r="X46" s="36">
        <f>SUMIFS(СВЦЭМ!$C$33:$C$776,СВЦЭМ!$A$33:$A$776,$A46,СВЦЭМ!$B$33:$B$776,X$44)+'СЕТ СН'!$G$9+СВЦЭМ!$D$10+'СЕТ СН'!$G$5-'СЕТ СН'!$G$17</f>
        <v>3816.07557976</v>
      </c>
      <c r="Y46" s="36">
        <f>SUMIFS(СВЦЭМ!$C$33:$C$776,СВЦЭМ!$A$33:$A$776,$A46,СВЦЭМ!$B$33:$B$776,Y$44)+'СЕТ СН'!$G$9+СВЦЭМ!$D$10+'СЕТ СН'!$G$5-'СЕТ СН'!$G$17</f>
        <v>3829.5048833000001</v>
      </c>
    </row>
    <row r="47" spans="1:25" ht="15.75" x14ac:dyDescent="0.2">
      <c r="A47" s="35">
        <f t="shared" ref="A47:A72" si="1">A46+1</f>
        <v>44230</v>
      </c>
      <c r="B47" s="36">
        <f>SUMIFS(СВЦЭМ!$C$33:$C$776,СВЦЭМ!$A$33:$A$776,$A47,СВЦЭМ!$B$33:$B$776,B$44)+'СЕТ СН'!$G$9+СВЦЭМ!$D$10+'СЕТ СН'!$G$5-'СЕТ СН'!$G$17</f>
        <v>3735.98302319</v>
      </c>
      <c r="C47" s="36">
        <f>SUMIFS(СВЦЭМ!$C$33:$C$776,СВЦЭМ!$A$33:$A$776,$A47,СВЦЭМ!$B$33:$B$776,C$44)+'СЕТ СН'!$G$9+СВЦЭМ!$D$10+'СЕТ СН'!$G$5-'СЕТ СН'!$G$17</f>
        <v>3759.3167535399998</v>
      </c>
      <c r="D47" s="36">
        <f>SUMIFS(СВЦЭМ!$C$33:$C$776,СВЦЭМ!$A$33:$A$776,$A47,СВЦЭМ!$B$33:$B$776,D$44)+'СЕТ СН'!$G$9+СВЦЭМ!$D$10+'СЕТ СН'!$G$5-'СЕТ СН'!$G$17</f>
        <v>3769.6097293399998</v>
      </c>
      <c r="E47" s="36">
        <f>SUMIFS(СВЦЭМ!$C$33:$C$776,СВЦЭМ!$A$33:$A$776,$A47,СВЦЭМ!$B$33:$B$776,E$44)+'СЕТ СН'!$G$9+СВЦЭМ!$D$10+'СЕТ СН'!$G$5-'СЕТ СН'!$G$17</f>
        <v>3769.8647241099998</v>
      </c>
      <c r="F47" s="36">
        <f>SUMIFS(СВЦЭМ!$C$33:$C$776,СВЦЭМ!$A$33:$A$776,$A47,СВЦЭМ!$B$33:$B$776,F$44)+'СЕТ СН'!$G$9+СВЦЭМ!$D$10+'СЕТ СН'!$G$5-'СЕТ СН'!$G$17</f>
        <v>3758.2504331099999</v>
      </c>
      <c r="G47" s="36">
        <f>SUMIFS(СВЦЭМ!$C$33:$C$776,СВЦЭМ!$A$33:$A$776,$A47,СВЦЭМ!$B$33:$B$776,G$44)+'СЕТ СН'!$G$9+СВЦЭМ!$D$10+'СЕТ СН'!$G$5-'СЕТ СН'!$G$17</f>
        <v>3747.6756967900001</v>
      </c>
      <c r="H47" s="36">
        <f>SUMIFS(СВЦЭМ!$C$33:$C$776,СВЦЭМ!$A$33:$A$776,$A47,СВЦЭМ!$B$33:$B$776,H$44)+'СЕТ СН'!$G$9+СВЦЭМ!$D$10+'СЕТ СН'!$G$5-'СЕТ СН'!$G$17</f>
        <v>3719.42969662</v>
      </c>
      <c r="I47" s="36">
        <f>SUMIFS(СВЦЭМ!$C$33:$C$776,СВЦЭМ!$A$33:$A$776,$A47,СВЦЭМ!$B$33:$B$776,I$44)+'СЕТ СН'!$G$9+СВЦЭМ!$D$10+'СЕТ СН'!$G$5-'СЕТ СН'!$G$17</f>
        <v>3730.3197946</v>
      </c>
      <c r="J47" s="36">
        <f>SUMIFS(СВЦЭМ!$C$33:$C$776,СВЦЭМ!$A$33:$A$776,$A47,СВЦЭМ!$B$33:$B$776,J$44)+'СЕТ СН'!$G$9+СВЦЭМ!$D$10+'СЕТ СН'!$G$5-'СЕТ СН'!$G$17</f>
        <v>3735.9810150200001</v>
      </c>
      <c r="K47" s="36">
        <f>SUMIFS(СВЦЭМ!$C$33:$C$776,СВЦЭМ!$A$33:$A$776,$A47,СВЦЭМ!$B$33:$B$776,K$44)+'СЕТ СН'!$G$9+СВЦЭМ!$D$10+'СЕТ СН'!$G$5-'СЕТ СН'!$G$17</f>
        <v>3717.5503813</v>
      </c>
      <c r="L47" s="36">
        <f>SUMIFS(СВЦЭМ!$C$33:$C$776,СВЦЭМ!$A$33:$A$776,$A47,СВЦЭМ!$B$33:$B$776,L$44)+'СЕТ СН'!$G$9+СВЦЭМ!$D$10+'СЕТ СН'!$G$5-'СЕТ СН'!$G$17</f>
        <v>3723.40610204</v>
      </c>
      <c r="M47" s="36">
        <f>SUMIFS(СВЦЭМ!$C$33:$C$776,СВЦЭМ!$A$33:$A$776,$A47,СВЦЭМ!$B$33:$B$776,M$44)+'СЕТ СН'!$G$9+СВЦЭМ!$D$10+'СЕТ СН'!$G$5-'СЕТ СН'!$G$17</f>
        <v>3722.2985785199999</v>
      </c>
      <c r="N47" s="36">
        <f>SUMIFS(СВЦЭМ!$C$33:$C$776,СВЦЭМ!$A$33:$A$776,$A47,СВЦЭМ!$B$33:$B$776,N$44)+'СЕТ СН'!$G$9+СВЦЭМ!$D$10+'СЕТ СН'!$G$5-'СЕТ СН'!$G$17</f>
        <v>3738.2764691399998</v>
      </c>
      <c r="O47" s="36">
        <f>SUMIFS(СВЦЭМ!$C$33:$C$776,СВЦЭМ!$A$33:$A$776,$A47,СВЦЭМ!$B$33:$B$776,O$44)+'СЕТ СН'!$G$9+СВЦЭМ!$D$10+'СЕТ СН'!$G$5-'СЕТ СН'!$G$17</f>
        <v>3740.3742746799999</v>
      </c>
      <c r="P47" s="36">
        <f>SUMIFS(СВЦЭМ!$C$33:$C$776,СВЦЭМ!$A$33:$A$776,$A47,СВЦЭМ!$B$33:$B$776,P$44)+'СЕТ СН'!$G$9+СВЦЭМ!$D$10+'СЕТ СН'!$G$5-'СЕТ СН'!$G$17</f>
        <v>3736.13986484</v>
      </c>
      <c r="Q47" s="36">
        <f>SUMIFS(СВЦЭМ!$C$33:$C$776,СВЦЭМ!$A$33:$A$776,$A47,СВЦЭМ!$B$33:$B$776,Q$44)+'СЕТ СН'!$G$9+СВЦЭМ!$D$10+'СЕТ СН'!$G$5-'СЕТ СН'!$G$17</f>
        <v>3738.5158758099997</v>
      </c>
      <c r="R47" s="36">
        <f>SUMIFS(СВЦЭМ!$C$33:$C$776,СВЦЭМ!$A$33:$A$776,$A47,СВЦЭМ!$B$33:$B$776,R$44)+'СЕТ СН'!$G$9+СВЦЭМ!$D$10+'СЕТ СН'!$G$5-'СЕТ СН'!$G$17</f>
        <v>3739.2576948599999</v>
      </c>
      <c r="S47" s="36">
        <f>SUMIFS(СВЦЭМ!$C$33:$C$776,СВЦЭМ!$A$33:$A$776,$A47,СВЦЭМ!$B$33:$B$776,S$44)+'СЕТ СН'!$G$9+СВЦЭМ!$D$10+'СЕТ СН'!$G$5-'СЕТ СН'!$G$17</f>
        <v>3741.76555684</v>
      </c>
      <c r="T47" s="36">
        <f>SUMIFS(СВЦЭМ!$C$33:$C$776,СВЦЭМ!$A$33:$A$776,$A47,СВЦЭМ!$B$33:$B$776,T$44)+'СЕТ СН'!$G$9+СВЦЭМ!$D$10+'СЕТ СН'!$G$5-'СЕТ СН'!$G$17</f>
        <v>3731.2585473600002</v>
      </c>
      <c r="U47" s="36">
        <f>SUMIFS(СВЦЭМ!$C$33:$C$776,СВЦЭМ!$A$33:$A$776,$A47,СВЦЭМ!$B$33:$B$776,U$44)+'СЕТ СН'!$G$9+СВЦЭМ!$D$10+'СЕТ СН'!$G$5-'СЕТ СН'!$G$17</f>
        <v>3734.0520884899997</v>
      </c>
      <c r="V47" s="36">
        <f>SUMIFS(СВЦЭМ!$C$33:$C$776,СВЦЭМ!$A$33:$A$776,$A47,СВЦЭМ!$B$33:$B$776,V$44)+'СЕТ СН'!$G$9+СВЦЭМ!$D$10+'СЕТ СН'!$G$5-'СЕТ СН'!$G$17</f>
        <v>3737.04738671</v>
      </c>
      <c r="W47" s="36">
        <f>SUMIFS(СВЦЭМ!$C$33:$C$776,СВЦЭМ!$A$33:$A$776,$A47,СВЦЭМ!$B$33:$B$776,W$44)+'СЕТ СН'!$G$9+СВЦЭМ!$D$10+'СЕТ СН'!$G$5-'СЕТ СН'!$G$17</f>
        <v>3737.1355456900001</v>
      </c>
      <c r="X47" s="36">
        <f>SUMIFS(СВЦЭМ!$C$33:$C$776,СВЦЭМ!$A$33:$A$776,$A47,СВЦЭМ!$B$33:$B$776,X$44)+'СЕТ СН'!$G$9+СВЦЭМ!$D$10+'СЕТ СН'!$G$5-'СЕТ СН'!$G$17</f>
        <v>3737.43330238</v>
      </c>
      <c r="Y47" s="36">
        <f>SUMIFS(СВЦЭМ!$C$33:$C$776,СВЦЭМ!$A$33:$A$776,$A47,СВЦЭМ!$B$33:$B$776,Y$44)+'СЕТ СН'!$G$9+СВЦЭМ!$D$10+'СЕТ СН'!$G$5-'СЕТ СН'!$G$17</f>
        <v>3760.7223529900002</v>
      </c>
    </row>
    <row r="48" spans="1:25" ht="15.75" x14ac:dyDescent="0.2">
      <c r="A48" s="35">
        <f t="shared" si="1"/>
        <v>44231</v>
      </c>
      <c r="B48" s="36">
        <f>SUMIFS(СВЦЭМ!$C$33:$C$776,СВЦЭМ!$A$33:$A$776,$A48,СВЦЭМ!$B$33:$B$776,B$44)+'СЕТ СН'!$G$9+СВЦЭМ!$D$10+'СЕТ СН'!$G$5-'СЕТ СН'!$G$17</f>
        <v>3815.9949678900002</v>
      </c>
      <c r="C48" s="36">
        <f>SUMIFS(СВЦЭМ!$C$33:$C$776,СВЦЭМ!$A$33:$A$776,$A48,СВЦЭМ!$B$33:$B$776,C$44)+'СЕТ СН'!$G$9+СВЦЭМ!$D$10+'СЕТ СН'!$G$5-'СЕТ СН'!$G$17</f>
        <v>3837.8722789399999</v>
      </c>
      <c r="D48" s="36">
        <f>SUMIFS(СВЦЭМ!$C$33:$C$776,СВЦЭМ!$A$33:$A$776,$A48,СВЦЭМ!$B$33:$B$776,D$44)+'СЕТ СН'!$G$9+СВЦЭМ!$D$10+'СЕТ СН'!$G$5-'СЕТ СН'!$G$17</f>
        <v>3841.9974039799999</v>
      </c>
      <c r="E48" s="36">
        <f>SUMIFS(СВЦЭМ!$C$33:$C$776,СВЦЭМ!$A$33:$A$776,$A48,СВЦЭМ!$B$33:$B$776,E$44)+'СЕТ СН'!$G$9+СВЦЭМ!$D$10+'СЕТ СН'!$G$5-'СЕТ СН'!$G$17</f>
        <v>3838.7484697600003</v>
      </c>
      <c r="F48" s="36">
        <f>SUMIFS(СВЦЭМ!$C$33:$C$776,СВЦЭМ!$A$33:$A$776,$A48,СВЦЭМ!$B$33:$B$776,F$44)+'СЕТ СН'!$G$9+СВЦЭМ!$D$10+'СЕТ СН'!$G$5-'СЕТ СН'!$G$17</f>
        <v>3833.9435760799997</v>
      </c>
      <c r="G48" s="36">
        <f>SUMIFS(СВЦЭМ!$C$33:$C$776,СВЦЭМ!$A$33:$A$776,$A48,СВЦЭМ!$B$33:$B$776,G$44)+'СЕТ СН'!$G$9+СВЦЭМ!$D$10+'СЕТ СН'!$G$5-'СЕТ СН'!$G$17</f>
        <v>3832.5042048799996</v>
      </c>
      <c r="H48" s="36">
        <f>SUMIFS(СВЦЭМ!$C$33:$C$776,СВЦЭМ!$A$33:$A$776,$A48,СВЦЭМ!$B$33:$B$776,H$44)+'СЕТ СН'!$G$9+СВЦЭМ!$D$10+'СЕТ СН'!$G$5-'СЕТ СН'!$G$17</f>
        <v>3794.4354775100001</v>
      </c>
      <c r="I48" s="36">
        <f>SUMIFS(СВЦЭМ!$C$33:$C$776,СВЦЭМ!$A$33:$A$776,$A48,СВЦЭМ!$B$33:$B$776,I$44)+'СЕТ СН'!$G$9+СВЦЭМ!$D$10+'СЕТ СН'!$G$5-'СЕТ СН'!$G$17</f>
        <v>3771.8001281400002</v>
      </c>
      <c r="J48" s="36">
        <f>SUMIFS(СВЦЭМ!$C$33:$C$776,СВЦЭМ!$A$33:$A$776,$A48,СВЦЭМ!$B$33:$B$776,J$44)+'СЕТ СН'!$G$9+СВЦЭМ!$D$10+'СЕТ СН'!$G$5-'СЕТ СН'!$G$17</f>
        <v>3740.8093290400002</v>
      </c>
      <c r="K48" s="36">
        <f>SUMIFS(СВЦЭМ!$C$33:$C$776,СВЦЭМ!$A$33:$A$776,$A48,СВЦЭМ!$B$33:$B$776,K$44)+'СЕТ СН'!$G$9+СВЦЭМ!$D$10+'СЕТ СН'!$G$5-'СЕТ СН'!$G$17</f>
        <v>3744.6901707100001</v>
      </c>
      <c r="L48" s="36">
        <f>SUMIFS(СВЦЭМ!$C$33:$C$776,СВЦЭМ!$A$33:$A$776,$A48,СВЦЭМ!$B$33:$B$776,L$44)+'СЕТ СН'!$G$9+СВЦЭМ!$D$10+'СЕТ СН'!$G$5-'СЕТ СН'!$G$17</f>
        <v>3736.5665700300001</v>
      </c>
      <c r="M48" s="36">
        <f>SUMIFS(СВЦЭМ!$C$33:$C$776,СВЦЭМ!$A$33:$A$776,$A48,СВЦЭМ!$B$33:$B$776,M$44)+'СЕТ СН'!$G$9+СВЦЭМ!$D$10+'СЕТ СН'!$G$5-'СЕТ СН'!$G$17</f>
        <v>3752.6142364699999</v>
      </c>
      <c r="N48" s="36">
        <f>SUMIFS(СВЦЭМ!$C$33:$C$776,СВЦЭМ!$A$33:$A$776,$A48,СВЦЭМ!$B$33:$B$776,N$44)+'СЕТ СН'!$G$9+СВЦЭМ!$D$10+'СЕТ СН'!$G$5-'СЕТ СН'!$G$17</f>
        <v>3779.0986667400002</v>
      </c>
      <c r="O48" s="36">
        <f>SUMIFS(СВЦЭМ!$C$33:$C$776,СВЦЭМ!$A$33:$A$776,$A48,СВЦЭМ!$B$33:$B$776,O$44)+'СЕТ СН'!$G$9+СВЦЭМ!$D$10+'СЕТ СН'!$G$5-'СЕТ СН'!$G$17</f>
        <v>3779.5389969799999</v>
      </c>
      <c r="P48" s="36">
        <f>SUMIFS(СВЦЭМ!$C$33:$C$776,СВЦЭМ!$A$33:$A$776,$A48,СВЦЭМ!$B$33:$B$776,P$44)+'СЕТ СН'!$G$9+СВЦЭМ!$D$10+'СЕТ СН'!$G$5-'СЕТ СН'!$G$17</f>
        <v>3787.77480582</v>
      </c>
      <c r="Q48" s="36">
        <f>SUMIFS(СВЦЭМ!$C$33:$C$776,СВЦЭМ!$A$33:$A$776,$A48,СВЦЭМ!$B$33:$B$776,Q$44)+'СЕТ СН'!$G$9+СВЦЭМ!$D$10+'СЕТ СН'!$G$5-'СЕТ СН'!$G$17</f>
        <v>3789.04983709</v>
      </c>
      <c r="R48" s="36">
        <f>SUMIFS(СВЦЭМ!$C$33:$C$776,СВЦЭМ!$A$33:$A$776,$A48,СВЦЭМ!$B$33:$B$776,R$44)+'СЕТ СН'!$G$9+СВЦЭМ!$D$10+'СЕТ СН'!$G$5-'СЕТ СН'!$G$17</f>
        <v>3784.34294856</v>
      </c>
      <c r="S48" s="36">
        <f>SUMIFS(СВЦЭМ!$C$33:$C$776,СВЦЭМ!$A$33:$A$776,$A48,СВЦЭМ!$B$33:$B$776,S$44)+'СЕТ СН'!$G$9+СВЦЭМ!$D$10+'СЕТ СН'!$G$5-'СЕТ СН'!$G$17</f>
        <v>3781.2962155999999</v>
      </c>
      <c r="T48" s="36">
        <f>SUMIFS(СВЦЭМ!$C$33:$C$776,СВЦЭМ!$A$33:$A$776,$A48,СВЦЭМ!$B$33:$B$776,T$44)+'СЕТ СН'!$G$9+СВЦЭМ!$D$10+'СЕТ СН'!$G$5-'СЕТ СН'!$G$17</f>
        <v>3754.5297852900003</v>
      </c>
      <c r="U48" s="36">
        <f>SUMIFS(СВЦЭМ!$C$33:$C$776,СВЦЭМ!$A$33:$A$776,$A48,СВЦЭМ!$B$33:$B$776,U$44)+'СЕТ СН'!$G$9+СВЦЭМ!$D$10+'СЕТ СН'!$G$5-'СЕТ СН'!$G$17</f>
        <v>3743.85824809</v>
      </c>
      <c r="V48" s="36">
        <f>SUMIFS(СВЦЭМ!$C$33:$C$776,СВЦЭМ!$A$33:$A$776,$A48,СВЦЭМ!$B$33:$B$776,V$44)+'СЕТ СН'!$G$9+СВЦЭМ!$D$10+'СЕТ СН'!$G$5-'СЕТ СН'!$G$17</f>
        <v>3765.8738973700001</v>
      </c>
      <c r="W48" s="36">
        <f>SUMIFS(СВЦЭМ!$C$33:$C$776,СВЦЭМ!$A$33:$A$776,$A48,СВЦЭМ!$B$33:$B$776,W$44)+'СЕТ СН'!$G$9+СВЦЭМ!$D$10+'СЕТ СН'!$G$5-'СЕТ СН'!$G$17</f>
        <v>3790.3719601499997</v>
      </c>
      <c r="X48" s="36">
        <f>SUMIFS(СВЦЭМ!$C$33:$C$776,СВЦЭМ!$A$33:$A$776,$A48,СВЦЭМ!$B$33:$B$776,X$44)+'СЕТ СН'!$G$9+СВЦЭМ!$D$10+'СЕТ СН'!$G$5-'СЕТ СН'!$G$17</f>
        <v>3800.9728428399999</v>
      </c>
      <c r="Y48" s="36">
        <f>SUMIFS(СВЦЭМ!$C$33:$C$776,СВЦЭМ!$A$33:$A$776,$A48,СВЦЭМ!$B$33:$B$776,Y$44)+'СЕТ СН'!$G$9+СВЦЭМ!$D$10+'СЕТ СН'!$G$5-'СЕТ СН'!$G$17</f>
        <v>3826.2154357999998</v>
      </c>
    </row>
    <row r="49" spans="1:25" ht="15.75" x14ac:dyDescent="0.2">
      <c r="A49" s="35">
        <f t="shared" si="1"/>
        <v>44232</v>
      </c>
      <c r="B49" s="36">
        <f>SUMIFS(СВЦЭМ!$C$33:$C$776,СВЦЭМ!$A$33:$A$776,$A49,СВЦЭМ!$B$33:$B$776,B$44)+'СЕТ СН'!$G$9+СВЦЭМ!$D$10+'СЕТ СН'!$G$5-'СЕТ СН'!$G$17</f>
        <v>3832.3556338799999</v>
      </c>
      <c r="C49" s="36">
        <f>SUMIFS(СВЦЭМ!$C$33:$C$776,СВЦЭМ!$A$33:$A$776,$A49,СВЦЭМ!$B$33:$B$776,C$44)+'СЕТ СН'!$G$9+СВЦЭМ!$D$10+'СЕТ СН'!$G$5-'СЕТ СН'!$G$17</f>
        <v>3850.8022129199999</v>
      </c>
      <c r="D49" s="36">
        <f>SUMIFS(СВЦЭМ!$C$33:$C$776,СВЦЭМ!$A$33:$A$776,$A49,СВЦЭМ!$B$33:$B$776,D$44)+'СЕТ СН'!$G$9+СВЦЭМ!$D$10+'СЕТ СН'!$G$5-'СЕТ СН'!$G$17</f>
        <v>3859.48488275</v>
      </c>
      <c r="E49" s="36">
        <f>SUMIFS(СВЦЭМ!$C$33:$C$776,СВЦЭМ!$A$33:$A$776,$A49,СВЦЭМ!$B$33:$B$776,E$44)+'СЕТ СН'!$G$9+СВЦЭМ!$D$10+'СЕТ СН'!$G$5-'СЕТ СН'!$G$17</f>
        <v>3863.27771871</v>
      </c>
      <c r="F49" s="36">
        <f>SUMIFS(СВЦЭМ!$C$33:$C$776,СВЦЭМ!$A$33:$A$776,$A49,СВЦЭМ!$B$33:$B$776,F$44)+'СЕТ СН'!$G$9+СВЦЭМ!$D$10+'СЕТ СН'!$G$5-'СЕТ СН'!$G$17</f>
        <v>3854.2575656399999</v>
      </c>
      <c r="G49" s="36">
        <f>SUMIFS(СВЦЭМ!$C$33:$C$776,СВЦЭМ!$A$33:$A$776,$A49,СВЦЭМ!$B$33:$B$776,G$44)+'СЕТ СН'!$G$9+СВЦЭМ!$D$10+'СЕТ СН'!$G$5-'СЕТ СН'!$G$17</f>
        <v>3849.4413588099997</v>
      </c>
      <c r="H49" s="36">
        <f>SUMIFS(СВЦЭМ!$C$33:$C$776,СВЦЭМ!$A$33:$A$776,$A49,СВЦЭМ!$B$33:$B$776,H$44)+'СЕТ СН'!$G$9+СВЦЭМ!$D$10+'СЕТ СН'!$G$5-'СЕТ СН'!$G$17</f>
        <v>3813.0428520099999</v>
      </c>
      <c r="I49" s="36">
        <f>SUMIFS(СВЦЭМ!$C$33:$C$776,СВЦЭМ!$A$33:$A$776,$A49,СВЦЭМ!$B$33:$B$776,I$44)+'СЕТ СН'!$G$9+СВЦЭМ!$D$10+'СЕТ СН'!$G$5-'СЕТ СН'!$G$17</f>
        <v>3800.1993530600002</v>
      </c>
      <c r="J49" s="36">
        <f>SUMIFS(СВЦЭМ!$C$33:$C$776,СВЦЭМ!$A$33:$A$776,$A49,СВЦЭМ!$B$33:$B$776,J$44)+'СЕТ СН'!$G$9+СВЦЭМ!$D$10+'СЕТ СН'!$G$5-'СЕТ СН'!$G$17</f>
        <v>3763.9349705899999</v>
      </c>
      <c r="K49" s="36">
        <f>SUMIFS(СВЦЭМ!$C$33:$C$776,СВЦЭМ!$A$33:$A$776,$A49,СВЦЭМ!$B$33:$B$776,K$44)+'СЕТ СН'!$G$9+СВЦЭМ!$D$10+'СЕТ СН'!$G$5-'СЕТ СН'!$G$17</f>
        <v>3751.07983401</v>
      </c>
      <c r="L49" s="36">
        <f>SUMIFS(СВЦЭМ!$C$33:$C$776,СВЦЭМ!$A$33:$A$776,$A49,СВЦЭМ!$B$33:$B$776,L$44)+'СЕТ СН'!$G$9+СВЦЭМ!$D$10+'СЕТ СН'!$G$5-'СЕТ СН'!$G$17</f>
        <v>3741.7781781499998</v>
      </c>
      <c r="M49" s="36">
        <f>SUMIFS(СВЦЭМ!$C$33:$C$776,СВЦЭМ!$A$33:$A$776,$A49,СВЦЭМ!$B$33:$B$776,M$44)+'СЕТ СН'!$G$9+СВЦЭМ!$D$10+'СЕТ СН'!$G$5-'СЕТ СН'!$G$17</f>
        <v>3736.2481269</v>
      </c>
      <c r="N49" s="36">
        <f>SUMIFS(СВЦЭМ!$C$33:$C$776,СВЦЭМ!$A$33:$A$776,$A49,СВЦЭМ!$B$33:$B$776,N$44)+'СЕТ СН'!$G$9+СВЦЭМ!$D$10+'СЕТ СН'!$G$5-'СЕТ СН'!$G$17</f>
        <v>3755.05846643</v>
      </c>
      <c r="O49" s="36">
        <f>SUMIFS(СВЦЭМ!$C$33:$C$776,СВЦЭМ!$A$33:$A$776,$A49,СВЦЭМ!$B$33:$B$776,O$44)+'СЕТ СН'!$G$9+СВЦЭМ!$D$10+'СЕТ СН'!$G$5-'СЕТ СН'!$G$17</f>
        <v>3756.3123912599999</v>
      </c>
      <c r="P49" s="36">
        <f>SUMIFS(СВЦЭМ!$C$33:$C$776,СВЦЭМ!$A$33:$A$776,$A49,СВЦЭМ!$B$33:$B$776,P$44)+'СЕТ СН'!$G$9+СВЦЭМ!$D$10+'СЕТ СН'!$G$5-'СЕТ СН'!$G$17</f>
        <v>3766.1628295299997</v>
      </c>
      <c r="Q49" s="36">
        <f>SUMIFS(СВЦЭМ!$C$33:$C$776,СВЦЭМ!$A$33:$A$776,$A49,СВЦЭМ!$B$33:$B$776,Q$44)+'СЕТ СН'!$G$9+СВЦЭМ!$D$10+'СЕТ СН'!$G$5-'СЕТ СН'!$G$17</f>
        <v>3773.4090080599999</v>
      </c>
      <c r="R49" s="36">
        <f>SUMIFS(СВЦЭМ!$C$33:$C$776,СВЦЭМ!$A$33:$A$776,$A49,СВЦЭМ!$B$33:$B$776,R$44)+'СЕТ СН'!$G$9+СВЦЭМ!$D$10+'СЕТ СН'!$G$5-'СЕТ СН'!$G$17</f>
        <v>3772.5690943299996</v>
      </c>
      <c r="S49" s="36">
        <f>SUMIFS(СВЦЭМ!$C$33:$C$776,СВЦЭМ!$A$33:$A$776,$A49,СВЦЭМ!$B$33:$B$776,S$44)+'СЕТ СН'!$G$9+СВЦЭМ!$D$10+'СЕТ СН'!$G$5-'СЕТ СН'!$G$17</f>
        <v>3760.8838671900003</v>
      </c>
      <c r="T49" s="36">
        <f>SUMIFS(СВЦЭМ!$C$33:$C$776,СВЦЭМ!$A$33:$A$776,$A49,СВЦЭМ!$B$33:$B$776,T$44)+'СЕТ СН'!$G$9+СВЦЭМ!$D$10+'СЕТ СН'!$G$5-'СЕТ СН'!$G$17</f>
        <v>3734.9444656400001</v>
      </c>
      <c r="U49" s="36">
        <f>SUMIFS(СВЦЭМ!$C$33:$C$776,СВЦЭМ!$A$33:$A$776,$A49,СВЦЭМ!$B$33:$B$776,U$44)+'СЕТ СН'!$G$9+СВЦЭМ!$D$10+'СЕТ СН'!$G$5-'СЕТ СН'!$G$17</f>
        <v>3712.4215585800002</v>
      </c>
      <c r="V49" s="36">
        <f>SUMIFS(СВЦЭМ!$C$33:$C$776,СВЦЭМ!$A$33:$A$776,$A49,СВЦЭМ!$B$33:$B$776,V$44)+'СЕТ СН'!$G$9+СВЦЭМ!$D$10+'СЕТ СН'!$G$5-'СЕТ СН'!$G$17</f>
        <v>3716.5567634600002</v>
      </c>
      <c r="W49" s="36">
        <f>SUMIFS(СВЦЭМ!$C$33:$C$776,СВЦЭМ!$A$33:$A$776,$A49,СВЦЭМ!$B$33:$B$776,W$44)+'СЕТ СН'!$G$9+СВЦЭМ!$D$10+'СЕТ СН'!$G$5-'СЕТ СН'!$G$17</f>
        <v>3732.7402560099999</v>
      </c>
      <c r="X49" s="36">
        <f>SUMIFS(СВЦЭМ!$C$33:$C$776,СВЦЭМ!$A$33:$A$776,$A49,СВЦЭМ!$B$33:$B$776,X$44)+'СЕТ СН'!$G$9+СВЦЭМ!$D$10+'СЕТ СН'!$G$5-'СЕТ СН'!$G$17</f>
        <v>3752.4380120999999</v>
      </c>
      <c r="Y49" s="36">
        <f>SUMIFS(СВЦЭМ!$C$33:$C$776,СВЦЭМ!$A$33:$A$776,$A49,СВЦЭМ!$B$33:$B$776,Y$44)+'СЕТ СН'!$G$9+СВЦЭМ!$D$10+'СЕТ СН'!$G$5-'СЕТ СН'!$G$17</f>
        <v>3766.3261779599998</v>
      </c>
    </row>
    <row r="50" spans="1:25" ht="15.75" x14ac:dyDescent="0.2">
      <c r="A50" s="35">
        <f t="shared" si="1"/>
        <v>44233</v>
      </c>
      <c r="B50" s="36">
        <f>SUMIFS(СВЦЭМ!$C$33:$C$776,СВЦЭМ!$A$33:$A$776,$A50,СВЦЭМ!$B$33:$B$776,B$44)+'СЕТ СН'!$G$9+СВЦЭМ!$D$10+'СЕТ СН'!$G$5-'СЕТ СН'!$G$17</f>
        <v>3794.7228119599999</v>
      </c>
      <c r="C50" s="36">
        <f>SUMIFS(СВЦЭМ!$C$33:$C$776,СВЦЭМ!$A$33:$A$776,$A50,СВЦЭМ!$B$33:$B$776,C$44)+'СЕТ СН'!$G$9+СВЦЭМ!$D$10+'СЕТ СН'!$G$5-'СЕТ СН'!$G$17</f>
        <v>3817.9557894899999</v>
      </c>
      <c r="D50" s="36">
        <f>SUMIFS(СВЦЭМ!$C$33:$C$776,СВЦЭМ!$A$33:$A$776,$A50,СВЦЭМ!$B$33:$B$776,D$44)+'СЕТ СН'!$G$9+СВЦЭМ!$D$10+'СЕТ СН'!$G$5-'СЕТ СН'!$G$17</f>
        <v>3816.7263017699997</v>
      </c>
      <c r="E50" s="36">
        <f>SUMIFS(СВЦЭМ!$C$33:$C$776,СВЦЭМ!$A$33:$A$776,$A50,СВЦЭМ!$B$33:$B$776,E$44)+'СЕТ СН'!$G$9+СВЦЭМ!$D$10+'СЕТ СН'!$G$5-'СЕТ СН'!$G$17</f>
        <v>3826.9204220900001</v>
      </c>
      <c r="F50" s="36">
        <f>SUMIFS(СВЦЭМ!$C$33:$C$776,СВЦЭМ!$A$33:$A$776,$A50,СВЦЭМ!$B$33:$B$776,F$44)+'СЕТ СН'!$G$9+СВЦЭМ!$D$10+'СЕТ СН'!$G$5-'СЕТ СН'!$G$17</f>
        <v>3841.6917381900003</v>
      </c>
      <c r="G50" s="36">
        <f>SUMIFS(СВЦЭМ!$C$33:$C$776,СВЦЭМ!$A$33:$A$776,$A50,СВЦЭМ!$B$33:$B$776,G$44)+'СЕТ СН'!$G$9+СВЦЭМ!$D$10+'СЕТ СН'!$G$5-'СЕТ СН'!$G$17</f>
        <v>3836.9403606199999</v>
      </c>
      <c r="H50" s="36">
        <f>SUMIFS(СВЦЭМ!$C$33:$C$776,СВЦЭМ!$A$33:$A$776,$A50,СВЦЭМ!$B$33:$B$776,H$44)+'СЕТ СН'!$G$9+СВЦЭМ!$D$10+'СЕТ СН'!$G$5-'СЕТ СН'!$G$17</f>
        <v>3823.3102057300002</v>
      </c>
      <c r="I50" s="36">
        <f>SUMIFS(СВЦЭМ!$C$33:$C$776,СВЦЭМ!$A$33:$A$776,$A50,СВЦЭМ!$B$33:$B$776,I$44)+'СЕТ СН'!$G$9+СВЦЭМ!$D$10+'СЕТ СН'!$G$5-'СЕТ СН'!$G$17</f>
        <v>3798.0324833899999</v>
      </c>
      <c r="J50" s="36">
        <f>SUMIFS(СВЦЭМ!$C$33:$C$776,СВЦЭМ!$A$33:$A$776,$A50,СВЦЭМ!$B$33:$B$776,J$44)+'СЕТ СН'!$G$9+СВЦЭМ!$D$10+'СЕТ СН'!$G$5-'СЕТ СН'!$G$17</f>
        <v>3760.0899905300003</v>
      </c>
      <c r="K50" s="36">
        <f>SUMIFS(СВЦЭМ!$C$33:$C$776,СВЦЭМ!$A$33:$A$776,$A50,СВЦЭМ!$B$33:$B$776,K$44)+'СЕТ СН'!$G$9+СВЦЭМ!$D$10+'СЕТ СН'!$G$5-'СЕТ СН'!$G$17</f>
        <v>3723.5841388399999</v>
      </c>
      <c r="L50" s="36">
        <f>SUMIFS(СВЦЭМ!$C$33:$C$776,СВЦЭМ!$A$33:$A$776,$A50,СВЦЭМ!$B$33:$B$776,L$44)+'СЕТ СН'!$G$9+СВЦЭМ!$D$10+'СЕТ СН'!$G$5-'СЕТ СН'!$G$17</f>
        <v>3712.0786159099998</v>
      </c>
      <c r="M50" s="36">
        <f>SUMIFS(СВЦЭМ!$C$33:$C$776,СВЦЭМ!$A$33:$A$776,$A50,СВЦЭМ!$B$33:$B$776,M$44)+'СЕТ СН'!$G$9+СВЦЭМ!$D$10+'СЕТ СН'!$G$5-'СЕТ СН'!$G$17</f>
        <v>3713.77824014</v>
      </c>
      <c r="N50" s="36">
        <f>SUMIFS(СВЦЭМ!$C$33:$C$776,СВЦЭМ!$A$33:$A$776,$A50,СВЦЭМ!$B$33:$B$776,N$44)+'СЕТ СН'!$G$9+СВЦЭМ!$D$10+'СЕТ СН'!$G$5-'СЕТ СН'!$G$17</f>
        <v>3729.8533384000002</v>
      </c>
      <c r="O50" s="36">
        <f>SUMIFS(СВЦЭМ!$C$33:$C$776,СВЦЭМ!$A$33:$A$776,$A50,СВЦЭМ!$B$33:$B$776,O$44)+'СЕТ СН'!$G$9+СВЦЭМ!$D$10+'СЕТ СН'!$G$5-'СЕТ СН'!$G$17</f>
        <v>3745.95180149</v>
      </c>
      <c r="P50" s="36">
        <f>SUMIFS(СВЦЭМ!$C$33:$C$776,СВЦЭМ!$A$33:$A$776,$A50,СВЦЭМ!$B$33:$B$776,P$44)+'СЕТ СН'!$G$9+СВЦЭМ!$D$10+'СЕТ СН'!$G$5-'СЕТ СН'!$G$17</f>
        <v>3752.33525457</v>
      </c>
      <c r="Q50" s="36">
        <f>SUMIFS(СВЦЭМ!$C$33:$C$776,СВЦЭМ!$A$33:$A$776,$A50,СВЦЭМ!$B$33:$B$776,Q$44)+'СЕТ СН'!$G$9+СВЦЭМ!$D$10+'СЕТ СН'!$G$5-'СЕТ СН'!$G$17</f>
        <v>3767.2642997200001</v>
      </c>
      <c r="R50" s="36">
        <f>SUMIFS(СВЦЭМ!$C$33:$C$776,СВЦЭМ!$A$33:$A$776,$A50,СВЦЭМ!$B$33:$B$776,R$44)+'СЕТ СН'!$G$9+СВЦЭМ!$D$10+'СЕТ СН'!$G$5-'СЕТ СН'!$G$17</f>
        <v>3764.1735996899997</v>
      </c>
      <c r="S50" s="36">
        <f>SUMIFS(СВЦЭМ!$C$33:$C$776,СВЦЭМ!$A$33:$A$776,$A50,СВЦЭМ!$B$33:$B$776,S$44)+'СЕТ СН'!$G$9+СВЦЭМ!$D$10+'СЕТ СН'!$G$5-'СЕТ СН'!$G$17</f>
        <v>3747.27178469</v>
      </c>
      <c r="T50" s="36">
        <f>SUMIFS(СВЦЭМ!$C$33:$C$776,СВЦЭМ!$A$33:$A$776,$A50,СВЦЭМ!$B$33:$B$776,T$44)+'СЕТ СН'!$G$9+СВЦЭМ!$D$10+'СЕТ СН'!$G$5-'СЕТ СН'!$G$17</f>
        <v>3724.6379180499998</v>
      </c>
      <c r="U50" s="36">
        <f>SUMIFS(СВЦЭМ!$C$33:$C$776,СВЦЭМ!$A$33:$A$776,$A50,СВЦЭМ!$B$33:$B$776,U$44)+'СЕТ СН'!$G$9+СВЦЭМ!$D$10+'СЕТ СН'!$G$5-'СЕТ СН'!$G$17</f>
        <v>3727.2791876599999</v>
      </c>
      <c r="V50" s="36">
        <f>SUMIFS(СВЦЭМ!$C$33:$C$776,СВЦЭМ!$A$33:$A$776,$A50,СВЦЭМ!$B$33:$B$776,V$44)+'СЕТ СН'!$G$9+СВЦЭМ!$D$10+'СЕТ СН'!$G$5-'СЕТ СН'!$G$17</f>
        <v>3744.0052054500002</v>
      </c>
      <c r="W50" s="36">
        <f>SUMIFS(СВЦЭМ!$C$33:$C$776,СВЦЭМ!$A$33:$A$776,$A50,СВЦЭМ!$B$33:$B$776,W$44)+'СЕТ СН'!$G$9+СВЦЭМ!$D$10+'СЕТ СН'!$G$5-'СЕТ СН'!$G$17</f>
        <v>3758.6074011000001</v>
      </c>
      <c r="X50" s="36">
        <f>SUMIFS(СВЦЭМ!$C$33:$C$776,СВЦЭМ!$A$33:$A$776,$A50,СВЦЭМ!$B$33:$B$776,X$44)+'СЕТ СН'!$G$9+СВЦЭМ!$D$10+'СЕТ СН'!$G$5-'СЕТ СН'!$G$17</f>
        <v>3776.8557085399998</v>
      </c>
      <c r="Y50" s="36">
        <f>SUMIFS(СВЦЭМ!$C$33:$C$776,СВЦЭМ!$A$33:$A$776,$A50,СВЦЭМ!$B$33:$B$776,Y$44)+'СЕТ СН'!$G$9+СВЦЭМ!$D$10+'СЕТ СН'!$G$5-'СЕТ СН'!$G$17</f>
        <v>3798.9934610800001</v>
      </c>
    </row>
    <row r="51" spans="1:25" ht="15.75" x14ac:dyDescent="0.2">
      <c r="A51" s="35">
        <f t="shared" si="1"/>
        <v>44234</v>
      </c>
      <c r="B51" s="36">
        <f>SUMIFS(СВЦЭМ!$C$33:$C$776,СВЦЭМ!$A$33:$A$776,$A51,СВЦЭМ!$B$33:$B$776,B$44)+'СЕТ СН'!$G$9+СВЦЭМ!$D$10+'СЕТ СН'!$G$5-'СЕТ СН'!$G$17</f>
        <v>3793.17295418</v>
      </c>
      <c r="C51" s="36">
        <f>SUMIFS(СВЦЭМ!$C$33:$C$776,СВЦЭМ!$A$33:$A$776,$A51,СВЦЭМ!$B$33:$B$776,C$44)+'СЕТ СН'!$G$9+СВЦЭМ!$D$10+'СЕТ СН'!$G$5-'СЕТ СН'!$G$17</f>
        <v>3808.7949506099999</v>
      </c>
      <c r="D51" s="36">
        <f>SUMIFS(СВЦЭМ!$C$33:$C$776,СВЦЭМ!$A$33:$A$776,$A51,СВЦЭМ!$B$33:$B$776,D$44)+'СЕТ СН'!$G$9+СВЦЭМ!$D$10+'СЕТ СН'!$G$5-'СЕТ СН'!$G$17</f>
        <v>3813.5744586199999</v>
      </c>
      <c r="E51" s="36">
        <f>SUMIFS(СВЦЭМ!$C$33:$C$776,СВЦЭМ!$A$33:$A$776,$A51,СВЦЭМ!$B$33:$B$776,E$44)+'СЕТ СН'!$G$9+СВЦЭМ!$D$10+'СЕТ СН'!$G$5-'СЕТ СН'!$G$17</f>
        <v>3812.0990122200001</v>
      </c>
      <c r="F51" s="36">
        <f>SUMIFS(СВЦЭМ!$C$33:$C$776,СВЦЭМ!$A$33:$A$776,$A51,СВЦЭМ!$B$33:$B$776,F$44)+'СЕТ СН'!$G$9+СВЦЭМ!$D$10+'СЕТ СН'!$G$5-'СЕТ СН'!$G$17</f>
        <v>3828.7734966899998</v>
      </c>
      <c r="G51" s="36">
        <f>SUMIFS(СВЦЭМ!$C$33:$C$776,СВЦЭМ!$A$33:$A$776,$A51,СВЦЭМ!$B$33:$B$776,G$44)+'СЕТ СН'!$G$9+СВЦЭМ!$D$10+'СЕТ СН'!$G$5-'СЕТ СН'!$G$17</f>
        <v>3820.6070333600001</v>
      </c>
      <c r="H51" s="36">
        <f>SUMIFS(СВЦЭМ!$C$33:$C$776,СВЦЭМ!$A$33:$A$776,$A51,СВЦЭМ!$B$33:$B$776,H$44)+'СЕТ СН'!$G$9+СВЦЭМ!$D$10+'СЕТ СН'!$G$5-'СЕТ СН'!$G$17</f>
        <v>3814.2021965700001</v>
      </c>
      <c r="I51" s="36">
        <f>SUMIFS(СВЦЭМ!$C$33:$C$776,СВЦЭМ!$A$33:$A$776,$A51,СВЦЭМ!$B$33:$B$776,I$44)+'СЕТ СН'!$G$9+СВЦЭМ!$D$10+'СЕТ СН'!$G$5-'СЕТ СН'!$G$17</f>
        <v>3800.6199755600001</v>
      </c>
      <c r="J51" s="36">
        <f>SUMIFS(СВЦЭМ!$C$33:$C$776,СВЦЭМ!$A$33:$A$776,$A51,СВЦЭМ!$B$33:$B$776,J$44)+'СЕТ СН'!$G$9+СВЦЭМ!$D$10+'СЕТ СН'!$G$5-'СЕТ СН'!$G$17</f>
        <v>3778.33608</v>
      </c>
      <c r="K51" s="36">
        <f>SUMIFS(СВЦЭМ!$C$33:$C$776,СВЦЭМ!$A$33:$A$776,$A51,СВЦЭМ!$B$33:$B$776,K$44)+'СЕТ СН'!$G$9+СВЦЭМ!$D$10+'СЕТ СН'!$G$5-'СЕТ СН'!$G$17</f>
        <v>3757.6913607400002</v>
      </c>
      <c r="L51" s="36">
        <f>SUMIFS(СВЦЭМ!$C$33:$C$776,СВЦЭМ!$A$33:$A$776,$A51,СВЦЭМ!$B$33:$B$776,L$44)+'СЕТ СН'!$G$9+СВЦЭМ!$D$10+'СЕТ СН'!$G$5-'СЕТ СН'!$G$17</f>
        <v>3739.2004972</v>
      </c>
      <c r="M51" s="36">
        <f>SUMIFS(СВЦЭМ!$C$33:$C$776,СВЦЭМ!$A$33:$A$776,$A51,СВЦЭМ!$B$33:$B$776,M$44)+'СЕТ СН'!$G$9+СВЦЭМ!$D$10+'СЕТ СН'!$G$5-'СЕТ СН'!$G$17</f>
        <v>3728.83587846</v>
      </c>
      <c r="N51" s="36">
        <f>SUMIFS(СВЦЭМ!$C$33:$C$776,СВЦЭМ!$A$33:$A$776,$A51,СВЦЭМ!$B$33:$B$776,N$44)+'СЕТ СН'!$G$9+СВЦЭМ!$D$10+'СЕТ СН'!$G$5-'СЕТ СН'!$G$17</f>
        <v>3742.71774005</v>
      </c>
      <c r="O51" s="36">
        <f>SUMIFS(СВЦЭМ!$C$33:$C$776,СВЦЭМ!$A$33:$A$776,$A51,СВЦЭМ!$B$33:$B$776,O$44)+'СЕТ СН'!$G$9+СВЦЭМ!$D$10+'СЕТ СН'!$G$5-'СЕТ СН'!$G$17</f>
        <v>3761.8108903800003</v>
      </c>
      <c r="P51" s="36">
        <f>SUMIFS(СВЦЭМ!$C$33:$C$776,СВЦЭМ!$A$33:$A$776,$A51,СВЦЭМ!$B$33:$B$776,P$44)+'СЕТ СН'!$G$9+СВЦЭМ!$D$10+'СЕТ СН'!$G$5-'СЕТ СН'!$G$17</f>
        <v>3772.8234947800001</v>
      </c>
      <c r="Q51" s="36">
        <f>SUMIFS(СВЦЭМ!$C$33:$C$776,СВЦЭМ!$A$33:$A$776,$A51,СВЦЭМ!$B$33:$B$776,Q$44)+'СЕТ СН'!$G$9+СВЦЭМ!$D$10+'СЕТ СН'!$G$5-'СЕТ СН'!$G$17</f>
        <v>3785.05670061</v>
      </c>
      <c r="R51" s="36">
        <f>SUMIFS(СВЦЭМ!$C$33:$C$776,СВЦЭМ!$A$33:$A$776,$A51,СВЦЭМ!$B$33:$B$776,R$44)+'СЕТ СН'!$G$9+СВЦЭМ!$D$10+'СЕТ СН'!$G$5-'СЕТ СН'!$G$17</f>
        <v>3774.5325679899997</v>
      </c>
      <c r="S51" s="36">
        <f>SUMIFS(СВЦЭМ!$C$33:$C$776,СВЦЭМ!$A$33:$A$776,$A51,СВЦЭМ!$B$33:$B$776,S$44)+'СЕТ СН'!$G$9+СВЦЭМ!$D$10+'СЕТ СН'!$G$5-'СЕТ СН'!$G$17</f>
        <v>3750.7596944899997</v>
      </c>
      <c r="T51" s="36">
        <f>SUMIFS(СВЦЭМ!$C$33:$C$776,СВЦЭМ!$A$33:$A$776,$A51,СВЦЭМ!$B$33:$B$776,T$44)+'СЕТ СН'!$G$9+СВЦЭМ!$D$10+'СЕТ СН'!$G$5-'СЕТ СН'!$G$17</f>
        <v>3716.9254993999998</v>
      </c>
      <c r="U51" s="36">
        <f>SUMIFS(СВЦЭМ!$C$33:$C$776,СВЦЭМ!$A$33:$A$776,$A51,СВЦЭМ!$B$33:$B$776,U$44)+'СЕТ СН'!$G$9+СВЦЭМ!$D$10+'СЕТ СН'!$G$5-'СЕТ СН'!$G$17</f>
        <v>3732.9923594399997</v>
      </c>
      <c r="V51" s="36">
        <f>SUMIFS(СВЦЭМ!$C$33:$C$776,СВЦЭМ!$A$33:$A$776,$A51,СВЦЭМ!$B$33:$B$776,V$44)+'СЕТ СН'!$G$9+СВЦЭМ!$D$10+'СЕТ СН'!$G$5-'СЕТ СН'!$G$17</f>
        <v>3745.4685563799999</v>
      </c>
      <c r="W51" s="36">
        <f>SUMIFS(СВЦЭМ!$C$33:$C$776,СВЦЭМ!$A$33:$A$776,$A51,СВЦЭМ!$B$33:$B$776,W$44)+'СЕТ СН'!$G$9+СВЦЭМ!$D$10+'СЕТ СН'!$G$5-'СЕТ СН'!$G$17</f>
        <v>3759.1746043499998</v>
      </c>
      <c r="X51" s="36">
        <f>SUMIFS(СВЦЭМ!$C$33:$C$776,СВЦЭМ!$A$33:$A$776,$A51,СВЦЭМ!$B$33:$B$776,X$44)+'СЕТ СН'!$G$9+СВЦЭМ!$D$10+'СЕТ СН'!$G$5-'СЕТ СН'!$G$17</f>
        <v>3781.0525350099997</v>
      </c>
      <c r="Y51" s="36">
        <f>SUMIFS(СВЦЭМ!$C$33:$C$776,СВЦЭМ!$A$33:$A$776,$A51,СВЦЭМ!$B$33:$B$776,Y$44)+'СЕТ СН'!$G$9+СВЦЭМ!$D$10+'СЕТ СН'!$G$5-'СЕТ СН'!$G$17</f>
        <v>3807.3476453499998</v>
      </c>
    </row>
    <row r="52" spans="1:25" ht="15.75" x14ac:dyDescent="0.2">
      <c r="A52" s="35">
        <f t="shared" si="1"/>
        <v>44235</v>
      </c>
      <c r="B52" s="36">
        <f>SUMIFS(СВЦЭМ!$C$33:$C$776,СВЦЭМ!$A$33:$A$776,$A52,СВЦЭМ!$B$33:$B$776,B$44)+'СЕТ СН'!$G$9+СВЦЭМ!$D$10+'СЕТ СН'!$G$5-'СЕТ СН'!$G$17</f>
        <v>3794.08897041</v>
      </c>
      <c r="C52" s="36">
        <f>SUMIFS(СВЦЭМ!$C$33:$C$776,СВЦЭМ!$A$33:$A$776,$A52,СВЦЭМ!$B$33:$B$776,C$44)+'СЕТ СН'!$G$9+СВЦЭМ!$D$10+'СЕТ СН'!$G$5-'СЕТ СН'!$G$17</f>
        <v>3835.76366461</v>
      </c>
      <c r="D52" s="36">
        <f>SUMIFS(СВЦЭМ!$C$33:$C$776,СВЦЭМ!$A$33:$A$776,$A52,СВЦЭМ!$B$33:$B$776,D$44)+'СЕТ СН'!$G$9+СВЦЭМ!$D$10+'СЕТ СН'!$G$5-'СЕТ СН'!$G$17</f>
        <v>3854.0027664099998</v>
      </c>
      <c r="E52" s="36">
        <f>SUMIFS(СВЦЭМ!$C$33:$C$776,СВЦЭМ!$A$33:$A$776,$A52,СВЦЭМ!$B$33:$B$776,E$44)+'СЕТ СН'!$G$9+СВЦЭМ!$D$10+'СЕТ СН'!$G$5-'СЕТ СН'!$G$17</f>
        <v>3860.0979085600002</v>
      </c>
      <c r="F52" s="36">
        <f>SUMIFS(СВЦЭМ!$C$33:$C$776,СВЦЭМ!$A$33:$A$776,$A52,СВЦЭМ!$B$33:$B$776,F$44)+'СЕТ СН'!$G$9+СВЦЭМ!$D$10+'СЕТ СН'!$G$5-'СЕТ СН'!$G$17</f>
        <v>3861.6372009899997</v>
      </c>
      <c r="G52" s="36">
        <f>SUMIFS(СВЦЭМ!$C$33:$C$776,СВЦЭМ!$A$33:$A$776,$A52,СВЦЭМ!$B$33:$B$776,G$44)+'СЕТ СН'!$G$9+СВЦЭМ!$D$10+'СЕТ СН'!$G$5-'СЕТ СН'!$G$17</f>
        <v>3843.6999228699997</v>
      </c>
      <c r="H52" s="36">
        <f>SUMIFS(СВЦЭМ!$C$33:$C$776,СВЦЭМ!$A$33:$A$776,$A52,СВЦЭМ!$B$33:$B$776,H$44)+'СЕТ СН'!$G$9+СВЦЭМ!$D$10+'СЕТ СН'!$G$5-'СЕТ СН'!$G$17</f>
        <v>3809.5918758400003</v>
      </c>
      <c r="I52" s="36">
        <f>SUMIFS(СВЦЭМ!$C$33:$C$776,СВЦЭМ!$A$33:$A$776,$A52,СВЦЭМ!$B$33:$B$776,I$44)+'СЕТ СН'!$G$9+СВЦЭМ!$D$10+'СЕТ СН'!$G$5-'СЕТ СН'!$G$17</f>
        <v>3780.4148286199998</v>
      </c>
      <c r="J52" s="36">
        <f>SUMIFS(СВЦЭМ!$C$33:$C$776,СВЦЭМ!$A$33:$A$776,$A52,СВЦЭМ!$B$33:$B$776,J$44)+'СЕТ СН'!$G$9+СВЦЭМ!$D$10+'СЕТ СН'!$G$5-'СЕТ СН'!$G$17</f>
        <v>3773.0870548600001</v>
      </c>
      <c r="K52" s="36">
        <f>SUMIFS(СВЦЭМ!$C$33:$C$776,СВЦЭМ!$A$33:$A$776,$A52,СВЦЭМ!$B$33:$B$776,K$44)+'СЕТ СН'!$G$9+СВЦЭМ!$D$10+'СЕТ СН'!$G$5-'СЕТ СН'!$G$17</f>
        <v>3766.7438066499999</v>
      </c>
      <c r="L52" s="36">
        <f>SUMIFS(СВЦЭМ!$C$33:$C$776,СВЦЭМ!$A$33:$A$776,$A52,СВЦЭМ!$B$33:$B$776,L$44)+'СЕТ СН'!$G$9+СВЦЭМ!$D$10+'СЕТ СН'!$G$5-'СЕТ СН'!$G$17</f>
        <v>3756.9891177099998</v>
      </c>
      <c r="M52" s="36">
        <f>SUMIFS(СВЦЭМ!$C$33:$C$776,СВЦЭМ!$A$33:$A$776,$A52,СВЦЭМ!$B$33:$B$776,M$44)+'СЕТ СН'!$G$9+СВЦЭМ!$D$10+'СЕТ СН'!$G$5-'СЕТ СН'!$G$17</f>
        <v>3772.87087135</v>
      </c>
      <c r="N52" s="36">
        <f>SUMIFS(СВЦЭМ!$C$33:$C$776,СВЦЭМ!$A$33:$A$776,$A52,СВЦЭМ!$B$33:$B$776,N$44)+'СЕТ СН'!$G$9+СВЦЭМ!$D$10+'СЕТ СН'!$G$5-'СЕТ СН'!$G$17</f>
        <v>3784.1114970600001</v>
      </c>
      <c r="O52" s="36">
        <f>SUMIFS(СВЦЭМ!$C$33:$C$776,СВЦЭМ!$A$33:$A$776,$A52,СВЦЭМ!$B$33:$B$776,O$44)+'СЕТ СН'!$G$9+СВЦЭМ!$D$10+'СЕТ СН'!$G$5-'СЕТ СН'!$G$17</f>
        <v>3798.6405981500002</v>
      </c>
      <c r="P52" s="36">
        <f>SUMIFS(СВЦЭМ!$C$33:$C$776,СВЦЭМ!$A$33:$A$776,$A52,СВЦЭМ!$B$33:$B$776,P$44)+'СЕТ СН'!$G$9+СВЦЭМ!$D$10+'СЕТ СН'!$G$5-'СЕТ СН'!$G$17</f>
        <v>3808.6553886900001</v>
      </c>
      <c r="Q52" s="36">
        <f>SUMIFS(СВЦЭМ!$C$33:$C$776,СВЦЭМ!$A$33:$A$776,$A52,СВЦЭМ!$B$33:$B$776,Q$44)+'СЕТ СН'!$G$9+СВЦЭМ!$D$10+'СЕТ СН'!$G$5-'СЕТ СН'!$G$17</f>
        <v>3810.5325661699999</v>
      </c>
      <c r="R52" s="36">
        <f>SUMIFS(СВЦЭМ!$C$33:$C$776,СВЦЭМ!$A$33:$A$776,$A52,СВЦЭМ!$B$33:$B$776,R$44)+'СЕТ СН'!$G$9+СВЦЭМ!$D$10+'СЕТ СН'!$G$5-'СЕТ СН'!$G$17</f>
        <v>3803.6832433999998</v>
      </c>
      <c r="S52" s="36">
        <f>SUMIFS(СВЦЭМ!$C$33:$C$776,СВЦЭМ!$A$33:$A$776,$A52,СВЦЭМ!$B$33:$B$776,S$44)+'СЕТ СН'!$G$9+СВЦЭМ!$D$10+'СЕТ СН'!$G$5-'СЕТ СН'!$G$17</f>
        <v>3788.8890945100002</v>
      </c>
      <c r="T52" s="36">
        <f>SUMIFS(СВЦЭМ!$C$33:$C$776,СВЦЭМ!$A$33:$A$776,$A52,СВЦЭМ!$B$33:$B$776,T$44)+'СЕТ СН'!$G$9+СВЦЭМ!$D$10+'СЕТ СН'!$G$5-'СЕТ СН'!$G$17</f>
        <v>3759.05384327</v>
      </c>
      <c r="U52" s="36">
        <f>SUMIFS(СВЦЭМ!$C$33:$C$776,СВЦЭМ!$A$33:$A$776,$A52,СВЦЭМ!$B$33:$B$776,U$44)+'СЕТ СН'!$G$9+СВЦЭМ!$D$10+'СЕТ СН'!$G$5-'СЕТ СН'!$G$17</f>
        <v>3761.6101684599998</v>
      </c>
      <c r="V52" s="36">
        <f>SUMIFS(СВЦЭМ!$C$33:$C$776,СВЦЭМ!$A$33:$A$776,$A52,СВЦЭМ!$B$33:$B$776,V$44)+'СЕТ СН'!$G$9+СВЦЭМ!$D$10+'СЕТ СН'!$G$5-'СЕТ СН'!$G$17</f>
        <v>3777.9252413599997</v>
      </c>
      <c r="W52" s="36">
        <f>SUMIFS(СВЦЭМ!$C$33:$C$776,СВЦЭМ!$A$33:$A$776,$A52,СВЦЭМ!$B$33:$B$776,W$44)+'СЕТ СН'!$G$9+СВЦЭМ!$D$10+'СЕТ СН'!$G$5-'СЕТ СН'!$G$17</f>
        <v>3797.3355708399999</v>
      </c>
      <c r="X52" s="36">
        <f>SUMIFS(СВЦЭМ!$C$33:$C$776,СВЦЭМ!$A$33:$A$776,$A52,СВЦЭМ!$B$33:$B$776,X$44)+'СЕТ СН'!$G$9+СВЦЭМ!$D$10+'СЕТ СН'!$G$5-'СЕТ СН'!$G$17</f>
        <v>3812.0688305799999</v>
      </c>
      <c r="Y52" s="36">
        <f>SUMIFS(СВЦЭМ!$C$33:$C$776,СВЦЭМ!$A$33:$A$776,$A52,СВЦЭМ!$B$33:$B$776,Y$44)+'СЕТ СН'!$G$9+СВЦЭМ!$D$10+'СЕТ СН'!$G$5-'СЕТ СН'!$G$17</f>
        <v>3834.7228646599997</v>
      </c>
    </row>
    <row r="53" spans="1:25" ht="15.75" x14ac:dyDescent="0.2">
      <c r="A53" s="35">
        <f t="shared" si="1"/>
        <v>44236</v>
      </c>
      <c r="B53" s="36">
        <f>SUMIFS(СВЦЭМ!$C$33:$C$776,СВЦЭМ!$A$33:$A$776,$A53,СВЦЭМ!$B$33:$B$776,B$44)+'СЕТ СН'!$G$9+СВЦЭМ!$D$10+'СЕТ СН'!$G$5-'СЕТ СН'!$G$17</f>
        <v>3803.68014098</v>
      </c>
      <c r="C53" s="36">
        <f>SUMIFS(СВЦЭМ!$C$33:$C$776,СВЦЭМ!$A$33:$A$776,$A53,СВЦЭМ!$B$33:$B$776,C$44)+'СЕТ СН'!$G$9+СВЦЭМ!$D$10+'СЕТ СН'!$G$5-'СЕТ СН'!$G$17</f>
        <v>3830.3579884700002</v>
      </c>
      <c r="D53" s="36">
        <f>SUMIFS(СВЦЭМ!$C$33:$C$776,СВЦЭМ!$A$33:$A$776,$A53,СВЦЭМ!$B$33:$B$776,D$44)+'СЕТ СН'!$G$9+СВЦЭМ!$D$10+'СЕТ СН'!$G$5-'СЕТ СН'!$G$17</f>
        <v>3856.35293146</v>
      </c>
      <c r="E53" s="36">
        <f>SUMIFS(СВЦЭМ!$C$33:$C$776,СВЦЭМ!$A$33:$A$776,$A53,СВЦЭМ!$B$33:$B$776,E$44)+'СЕТ СН'!$G$9+СВЦЭМ!$D$10+'СЕТ СН'!$G$5-'СЕТ СН'!$G$17</f>
        <v>3873.3788294699998</v>
      </c>
      <c r="F53" s="36">
        <f>SUMIFS(СВЦЭМ!$C$33:$C$776,СВЦЭМ!$A$33:$A$776,$A53,СВЦЭМ!$B$33:$B$776,F$44)+'СЕТ СН'!$G$9+СВЦЭМ!$D$10+'СЕТ СН'!$G$5-'СЕТ СН'!$G$17</f>
        <v>3857.1319956099996</v>
      </c>
      <c r="G53" s="36">
        <f>SUMIFS(СВЦЭМ!$C$33:$C$776,СВЦЭМ!$A$33:$A$776,$A53,СВЦЭМ!$B$33:$B$776,G$44)+'СЕТ СН'!$G$9+СВЦЭМ!$D$10+'СЕТ СН'!$G$5-'СЕТ СН'!$G$17</f>
        <v>3833.0171272299999</v>
      </c>
      <c r="H53" s="36">
        <f>SUMIFS(СВЦЭМ!$C$33:$C$776,СВЦЭМ!$A$33:$A$776,$A53,СВЦЭМ!$B$33:$B$776,H$44)+'СЕТ СН'!$G$9+СВЦЭМ!$D$10+'СЕТ СН'!$G$5-'СЕТ СН'!$G$17</f>
        <v>3800.3802824300001</v>
      </c>
      <c r="I53" s="36">
        <f>SUMIFS(СВЦЭМ!$C$33:$C$776,СВЦЭМ!$A$33:$A$776,$A53,СВЦЭМ!$B$33:$B$776,I$44)+'СЕТ СН'!$G$9+СВЦЭМ!$D$10+'СЕТ СН'!$G$5-'СЕТ СН'!$G$17</f>
        <v>3762.05875212</v>
      </c>
      <c r="J53" s="36">
        <f>SUMIFS(СВЦЭМ!$C$33:$C$776,СВЦЭМ!$A$33:$A$776,$A53,СВЦЭМ!$B$33:$B$776,J$44)+'СЕТ СН'!$G$9+СВЦЭМ!$D$10+'СЕТ СН'!$G$5-'СЕТ СН'!$G$17</f>
        <v>3731.3928029499998</v>
      </c>
      <c r="K53" s="36">
        <f>SUMIFS(СВЦЭМ!$C$33:$C$776,СВЦЭМ!$A$33:$A$776,$A53,СВЦЭМ!$B$33:$B$776,K$44)+'СЕТ СН'!$G$9+СВЦЭМ!$D$10+'СЕТ СН'!$G$5-'СЕТ СН'!$G$17</f>
        <v>3727.70566039</v>
      </c>
      <c r="L53" s="36">
        <f>SUMIFS(СВЦЭМ!$C$33:$C$776,СВЦЭМ!$A$33:$A$776,$A53,СВЦЭМ!$B$33:$B$776,L$44)+'СЕТ СН'!$G$9+СВЦЭМ!$D$10+'СЕТ СН'!$G$5-'СЕТ СН'!$G$17</f>
        <v>3718.4302226999998</v>
      </c>
      <c r="M53" s="36">
        <f>SUMIFS(СВЦЭМ!$C$33:$C$776,СВЦЭМ!$A$33:$A$776,$A53,СВЦЭМ!$B$33:$B$776,M$44)+'СЕТ СН'!$G$9+СВЦЭМ!$D$10+'СЕТ СН'!$G$5-'СЕТ СН'!$G$17</f>
        <v>3728.1758950899998</v>
      </c>
      <c r="N53" s="36">
        <f>SUMIFS(СВЦЭМ!$C$33:$C$776,СВЦЭМ!$A$33:$A$776,$A53,СВЦЭМ!$B$33:$B$776,N$44)+'СЕТ СН'!$G$9+СВЦЭМ!$D$10+'СЕТ СН'!$G$5-'СЕТ СН'!$G$17</f>
        <v>3740.2183006599998</v>
      </c>
      <c r="O53" s="36">
        <f>SUMIFS(СВЦЭМ!$C$33:$C$776,СВЦЭМ!$A$33:$A$776,$A53,СВЦЭМ!$B$33:$B$776,O$44)+'СЕТ СН'!$G$9+СВЦЭМ!$D$10+'СЕТ СН'!$G$5-'СЕТ СН'!$G$17</f>
        <v>3762.97474564</v>
      </c>
      <c r="P53" s="36">
        <f>SUMIFS(СВЦЭМ!$C$33:$C$776,СВЦЭМ!$A$33:$A$776,$A53,СВЦЭМ!$B$33:$B$776,P$44)+'СЕТ СН'!$G$9+СВЦЭМ!$D$10+'СЕТ СН'!$G$5-'СЕТ СН'!$G$17</f>
        <v>3785.57396032</v>
      </c>
      <c r="Q53" s="36">
        <f>SUMIFS(СВЦЭМ!$C$33:$C$776,СВЦЭМ!$A$33:$A$776,$A53,СВЦЭМ!$B$33:$B$776,Q$44)+'СЕТ СН'!$G$9+СВЦЭМ!$D$10+'СЕТ СН'!$G$5-'СЕТ СН'!$G$17</f>
        <v>3791.1260208900003</v>
      </c>
      <c r="R53" s="36">
        <f>SUMIFS(СВЦЭМ!$C$33:$C$776,СВЦЭМ!$A$33:$A$776,$A53,СВЦЭМ!$B$33:$B$776,R$44)+'СЕТ СН'!$G$9+СВЦЭМ!$D$10+'СЕТ СН'!$G$5-'СЕТ СН'!$G$17</f>
        <v>3791.1595872299999</v>
      </c>
      <c r="S53" s="36">
        <f>SUMIFS(СВЦЭМ!$C$33:$C$776,СВЦЭМ!$A$33:$A$776,$A53,СВЦЭМ!$B$33:$B$776,S$44)+'СЕТ СН'!$G$9+СВЦЭМ!$D$10+'СЕТ СН'!$G$5-'СЕТ СН'!$G$17</f>
        <v>3775.1159295299999</v>
      </c>
      <c r="T53" s="36">
        <f>SUMIFS(СВЦЭМ!$C$33:$C$776,СВЦЭМ!$A$33:$A$776,$A53,СВЦЭМ!$B$33:$B$776,T$44)+'СЕТ СН'!$G$9+СВЦЭМ!$D$10+'СЕТ СН'!$G$5-'СЕТ СН'!$G$17</f>
        <v>3743.5578059199997</v>
      </c>
      <c r="U53" s="36">
        <f>SUMIFS(СВЦЭМ!$C$33:$C$776,СВЦЭМ!$A$33:$A$776,$A53,СВЦЭМ!$B$33:$B$776,U$44)+'СЕТ СН'!$G$9+СВЦЭМ!$D$10+'СЕТ СН'!$G$5-'СЕТ СН'!$G$17</f>
        <v>3739.2617099399999</v>
      </c>
      <c r="V53" s="36">
        <f>SUMIFS(СВЦЭМ!$C$33:$C$776,СВЦЭМ!$A$33:$A$776,$A53,СВЦЭМ!$B$33:$B$776,V$44)+'СЕТ СН'!$G$9+СВЦЭМ!$D$10+'СЕТ СН'!$G$5-'СЕТ СН'!$G$17</f>
        <v>3751.6779344699999</v>
      </c>
      <c r="W53" s="36">
        <f>SUMIFS(СВЦЭМ!$C$33:$C$776,СВЦЭМ!$A$33:$A$776,$A53,СВЦЭМ!$B$33:$B$776,W$44)+'СЕТ СН'!$G$9+СВЦЭМ!$D$10+'СЕТ СН'!$G$5-'СЕТ СН'!$G$17</f>
        <v>3767.02295327</v>
      </c>
      <c r="X53" s="36">
        <f>SUMIFS(СВЦЭМ!$C$33:$C$776,СВЦЭМ!$A$33:$A$776,$A53,СВЦЭМ!$B$33:$B$776,X$44)+'СЕТ СН'!$G$9+СВЦЭМ!$D$10+'СЕТ СН'!$G$5-'СЕТ СН'!$G$17</f>
        <v>3797.5852215699997</v>
      </c>
      <c r="Y53" s="36">
        <f>SUMIFS(СВЦЭМ!$C$33:$C$776,СВЦЭМ!$A$33:$A$776,$A53,СВЦЭМ!$B$33:$B$776,Y$44)+'СЕТ СН'!$G$9+СВЦЭМ!$D$10+'СЕТ СН'!$G$5-'СЕТ СН'!$G$17</f>
        <v>3808.1033717800001</v>
      </c>
    </row>
    <row r="54" spans="1:25" ht="15.75" x14ac:dyDescent="0.2">
      <c r="A54" s="35">
        <f t="shared" si="1"/>
        <v>44237</v>
      </c>
      <c r="B54" s="36">
        <f>SUMIFS(СВЦЭМ!$C$33:$C$776,СВЦЭМ!$A$33:$A$776,$A54,СВЦЭМ!$B$33:$B$776,B$44)+'СЕТ СН'!$G$9+СВЦЭМ!$D$10+'СЕТ СН'!$G$5-'СЕТ СН'!$G$17</f>
        <v>3751.2885862100002</v>
      </c>
      <c r="C54" s="36">
        <f>SUMIFS(СВЦЭМ!$C$33:$C$776,СВЦЭМ!$A$33:$A$776,$A54,СВЦЭМ!$B$33:$B$776,C$44)+'СЕТ СН'!$G$9+СВЦЭМ!$D$10+'СЕТ СН'!$G$5-'СЕТ СН'!$G$17</f>
        <v>3768.3383178100003</v>
      </c>
      <c r="D54" s="36">
        <f>SUMIFS(СВЦЭМ!$C$33:$C$776,СВЦЭМ!$A$33:$A$776,$A54,СВЦЭМ!$B$33:$B$776,D$44)+'СЕТ СН'!$G$9+СВЦЭМ!$D$10+'СЕТ СН'!$G$5-'СЕТ СН'!$G$17</f>
        <v>3787.6278182300002</v>
      </c>
      <c r="E54" s="36">
        <f>SUMIFS(СВЦЭМ!$C$33:$C$776,СВЦЭМ!$A$33:$A$776,$A54,СВЦЭМ!$B$33:$B$776,E$44)+'СЕТ СН'!$G$9+СВЦЭМ!$D$10+'СЕТ СН'!$G$5-'СЕТ СН'!$G$17</f>
        <v>3792.66380708</v>
      </c>
      <c r="F54" s="36">
        <f>SUMIFS(СВЦЭМ!$C$33:$C$776,СВЦЭМ!$A$33:$A$776,$A54,СВЦЭМ!$B$33:$B$776,F$44)+'СЕТ СН'!$G$9+СВЦЭМ!$D$10+'СЕТ СН'!$G$5-'СЕТ СН'!$G$17</f>
        <v>3786.7136977600003</v>
      </c>
      <c r="G54" s="36">
        <f>SUMIFS(СВЦЭМ!$C$33:$C$776,СВЦЭМ!$A$33:$A$776,$A54,СВЦЭМ!$B$33:$B$776,G$44)+'СЕТ СН'!$G$9+СВЦЭМ!$D$10+'СЕТ СН'!$G$5-'СЕТ СН'!$G$17</f>
        <v>3770.3753229100002</v>
      </c>
      <c r="H54" s="36">
        <f>SUMIFS(СВЦЭМ!$C$33:$C$776,СВЦЭМ!$A$33:$A$776,$A54,СВЦЭМ!$B$33:$B$776,H$44)+'СЕТ СН'!$G$9+СВЦЭМ!$D$10+'СЕТ СН'!$G$5-'СЕТ СН'!$G$17</f>
        <v>3744.0110922700001</v>
      </c>
      <c r="I54" s="36">
        <f>SUMIFS(СВЦЭМ!$C$33:$C$776,СВЦЭМ!$A$33:$A$776,$A54,СВЦЭМ!$B$33:$B$776,I$44)+'СЕТ СН'!$G$9+СВЦЭМ!$D$10+'СЕТ СН'!$G$5-'СЕТ СН'!$G$17</f>
        <v>3775.9234039900002</v>
      </c>
      <c r="J54" s="36">
        <f>SUMIFS(СВЦЭМ!$C$33:$C$776,СВЦЭМ!$A$33:$A$776,$A54,СВЦЭМ!$B$33:$B$776,J$44)+'СЕТ СН'!$G$9+СВЦЭМ!$D$10+'СЕТ СН'!$G$5-'СЕТ СН'!$G$17</f>
        <v>3747.4653836799998</v>
      </c>
      <c r="K54" s="36">
        <f>SUMIFS(СВЦЭМ!$C$33:$C$776,СВЦЭМ!$A$33:$A$776,$A54,СВЦЭМ!$B$33:$B$776,K$44)+'СЕТ СН'!$G$9+СВЦЭМ!$D$10+'СЕТ СН'!$G$5-'СЕТ СН'!$G$17</f>
        <v>3737.1735728799999</v>
      </c>
      <c r="L54" s="36">
        <f>SUMIFS(СВЦЭМ!$C$33:$C$776,СВЦЭМ!$A$33:$A$776,$A54,СВЦЭМ!$B$33:$B$776,L$44)+'СЕТ СН'!$G$9+СВЦЭМ!$D$10+'СЕТ СН'!$G$5-'СЕТ СН'!$G$17</f>
        <v>3729.1116911899999</v>
      </c>
      <c r="M54" s="36">
        <f>SUMIFS(СВЦЭМ!$C$33:$C$776,СВЦЭМ!$A$33:$A$776,$A54,СВЦЭМ!$B$33:$B$776,M$44)+'СЕТ СН'!$G$9+СВЦЭМ!$D$10+'СЕТ СН'!$G$5-'СЕТ СН'!$G$17</f>
        <v>3744.9667752</v>
      </c>
      <c r="N54" s="36">
        <f>SUMIFS(СВЦЭМ!$C$33:$C$776,СВЦЭМ!$A$33:$A$776,$A54,СВЦЭМ!$B$33:$B$776,N$44)+'СЕТ СН'!$G$9+СВЦЭМ!$D$10+'СЕТ СН'!$G$5-'СЕТ СН'!$G$17</f>
        <v>3758.6364403099997</v>
      </c>
      <c r="O54" s="36">
        <f>SUMIFS(СВЦЭМ!$C$33:$C$776,СВЦЭМ!$A$33:$A$776,$A54,СВЦЭМ!$B$33:$B$776,O$44)+'СЕТ СН'!$G$9+СВЦЭМ!$D$10+'СЕТ СН'!$G$5-'СЕТ СН'!$G$17</f>
        <v>3779.3113715700001</v>
      </c>
      <c r="P54" s="36">
        <f>SUMIFS(СВЦЭМ!$C$33:$C$776,СВЦЭМ!$A$33:$A$776,$A54,СВЦЭМ!$B$33:$B$776,P$44)+'СЕТ СН'!$G$9+СВЦЭМ!$D$10+'СЕТ СН'!$G$5-'СЕТ СН'!$G$17</f>
        <v>3789.7057899900001</v>
      </c>
      <c r="Q54" s="36">
        <f>SUMIFS(СВЦЭМ!$C$33:$C$776,СВЦЭМ!$A$33:$A$776,$A54,СВЦЭМ!$B$33:$B$776,Q$44)+'СЕТ СН'!$G$9+СВЦЭМ!$D$10+'СЕТ СН'!$G$5-'СЕТ СН'!$G$17</f>
        <v>3798.0507994299996</v>
      </c>
      <c r="R54" s="36">
        <f>SUMIFS(СВЦЭМ!$C$33:$C$776,СВЦЭМ!$A$33:$A$776,$A54,СВЦЭМ!$B$33:$B$776,R$44)+'СЕТ СН'!$G$9+СВЦЭМ!$D$10+'СЕТ СН'!$G$5-'СЕТ СН'!$G$17</f>
        <v>3796.2186251799999</v>
      </c>
      <c r="S54" s="36">
        <f>SUMIFS(СВЦЭМ!$C$33:$C$776,СВЦЭМ!$A$33:$A$776,$A54,СВЦЭМ!$B$33:$B$776,S$44)+'СЕТ СН'!$G$9+СВЦЭМ!$D$10+'СЕТ СН'!$G$5-'СЕТ СН'!$G$17</f>
        <v>3782.2010794600001</v>
      </c>
      <c r="T54" s="36">
        <f>SUMIFS(СВЦЭМ!$C$33:$C$776,СВЦЭМ!$A$33:$A$776,$A54,СВЦЭМ!$B$33:$B$776,T$44)+'СЕТ СН'!$G$9+СВЦЭМ!$D$10+'СЕТ СН'!$G$5-'СЕТ СН'!$G$17</f>
        <v>3745.25895455</v>
      </c>
      <c r="U54" s="36">
        <f>SUMIFS(СВЦЭМ!$C$33:$C$776,СВЦЭМ!$A$33:$A$776,$A54,СВЦЭМ!$B$33:$B$776,U$44)+'СЕТ СН'!$G$9+СВЦЭМ!$D$10+'СЕТ СН'!$G$5-'СЕТ СН'!$G$17</f>
        <v>3742.27198705</v>
      </c>
      <c r="V54" s="36">
        <f>SUMIFS(СВЦЭМ!$C$33:$C$776,СВЦЭМ!$A$33:$A$776,$A54,СВЦЭМ!$B$33:$B$776,V$44)+'СЕТ СН'!$G$9+СВЦЭМ!$D$10+'СЕТ СН'!$G$5-'СЕТ СН'!$G$17</f>
        <v>3753.0148158000002</v>
      </c>
      <c r="W54" s="36">
        <f>SUMIFS(СВЦЭМ!$C$33:$C$776,СВЦЭМ!$A$33:$A$776,$A54,СВЦЭМ!$B$33:$B$776,W$44)+'СЕТ СН'!$G$9+СВЦЭМ!$D$10+'СЕТ СН'!$G$5-'СЕТ СН'!$G$17</f>
        <v>3771.3016846700002</v>
      </c>
      <c r="X54" s="36">
        <f>SUMIFS(СВЦЭМ!$C$33:$C$776,СВЦЭМ!$A$33:$A$776,$A54,СВЦЭМ!$B$33:$B$776,X$44)+'СЕТ СН'!$G$9+СВЦЭМ!$D$10+'СЕТ СН'!$G$5-'СЕТ СН'!$G$17</f>
        <v>3792.4866139400001</v>
      </c>
      <c r="Y54" s="36">
        <f>SUMIFS(СВЦЭМ!$C$33:$C$776,СВЦЭМ!$A$33:$A$776,$A54,СВЦЭМ!$B$33:$B$776,Y$44)+'СЕТ СН'!$G$9+СВЦЭМ!$D$10+'СЕТ СН'!$G$5-'СЕТ СН'!$G$17</f>
        <v>3803.54796498</v>
      </c>
    </row>
    <row r="55" spans="1:25" ht="15.75" x14ac:dyDescent="0.2">
      <c r="A55" s="35">
        <f t="shared" si="1"/>
        <v>44238</v>
      </c>
      <c r="B55" s="36">
        <f>SUMIFS(СВЦЭМ!$C$33:$C$776,СВЦЭМ!$A$33:$A$776,$A55,СВЦЭМ!$B$33:$B$776,B$44)+'СЕТ СН'!$G$9+СВЦЭМ!$D$10+'СЕТ СН'!$G$5-'СЕТ СН'!$G$17</f>
        <v>3761.70248717</v>
      </c>
      <c r="C55" s="36">
        <f>SUMIFS(СВЦЭМ!$C$33:$C$776,СВЦЭМ!$A$33:$A$776,$A55,СВЦЭМ!$B$33:$B$776,C$44)+'СЕТ СН'!$G$9+СВЦЭМ!$D$10+'СЕТ СН'!$G$5-'СЕТ СН'!$G$17</f>
        <v>3814.1696938599998</v>
      </c>
      <c r="D55" s="36">
        <f>SUMIFS(СВЦЭМ!$C$33:$C$776,СВЦЭМ!$A$33:$A$776,$A55,СВЦЭМ!$B$33:$B$776,D$44)+'СЕТ СН'!$G$9+СВЦЭМ!$D$10+'СЕТ СН'!$G$5-'СЕТ СН'!$G$17</f>
        <v>3830.6601776299999</v>
      </c>
      <c r="E55" s="36">
        <f>SUMIFS(СВЦЭМ!$C$33:$C$776,СВЦЭМ!$A$33:$A$776,$A55,СВЦЭМ!$B$33:$B$776,E$44)+'СЕТ СН'!$G$9+СВЦЭМ!$D$10+'СЕТ СН'!$G$5-'СЕТ СН'!$G$17</f>
        <v>3834.33567541</v>
      </c>
      <c r="F55" s="36">
        <f>SUMIFS(СВЦЭМ!$C$33:$C$776,СВЦЭМ!$A$33:$A$776,$A55,СВЦЭМ!$B$33:$B$776,F$44)+'СЕТ СН'!$G$9+СВЦЭМ!$D$10+'СЕТ СН'!$G$5-'СЕТ СН'!$G$17</f>
        <v>3856.3015289200002</v>
      </c>
      <c r="G55" s="36">
        <f>SUMIFS(СВЦЭМ!$C$33:$C$776,СВЦЭМ!$A$33:$A$776,$A55,СВЦЭМ!$B$33:$B$776,G$44)+'СЕТ СН'!$G$9+СВЦЭМ!$D$10+'СЕТ СН'!$G$5-'СЕТ СН'!$G$17</f>
        <v>3847.6848722099999</v>
      </c>
      <c r="H55" s="36">
        <f>SUMIFS(СВЦЭМ!$C$33:$C$776,СВЦЭМ!$A$33:$A$776,$A55,СВЦЭМ!$B$33:$B$776,H$44)+'СЕТ СН'!$G$9+СВЦЭМ!$D$10+'СЕТ СН'!$G$5-'СЕТ СН'!$G$17</f>
        <v>3813.1450198800003</v>
      </c>
      <c r="I55" s="36">
        <f>SUMIFS(СВЦЭМ!$C$33:$C$776,СВЦЭМ!$A$33:$A$776,$A55,СВЦЭМ!$B$33:$B$776,I$44)+'СЕТ СН'!$G$9+СВЦЭМ!$D$10+'СЕТ СН'!$G$5-'СЕТ СН'!$G$17</f>
        <v>3773.6644054799999</v>
      </c>
      <c r="J55" s="36">
        <f>SUMIFS(СВЦЭМ!$C$33:$C$776,СВЦЭМ!$A$33:$A$776,$A55,СВЦЭМ!$B$33:$B$776,J$44)+'СЕТ СН'!$G$9+СВЦЭМ!$D$10+'СЕТ СН'!$G$5-'СЕТ СН'!$G$17</f>
        <v>3743.2294926899999</v>
      </c>
      <c r="K55" s="36">
        <f>SUMIFS(СВЦЭМ!$C$33:$C$776,СВЦЭМ!$A$33:$A$776,$A55,СВЦЭМ!$B$33:$B$776,K$44)+'СЕТ СН'!$G$9+СВЦЭМ!$D$10+'СЕТ СН'!$G$5-'СЕТ СН'!$G$17</f>
        <v>3737.4297704299997</v>
      </c>
      <c r="L55" s="36">
        <f>SUMIFS(СВЦЭМ!$C$33:$C$776,СВЦЭМ!$A$33:$A$776,$A55,СВЦЭМ!$B$33:$B$776,L$44)+'СЕТ СН'!$G$9+СВЦЭМ!$D$10+'СЕТ СН'!$G$5-'СЕТ СН'!$G$17</f>
        <v>3741.6742742899996</v>
      </c>
      <c r="M55" s="36">
        <f>SUMIFS(СВЦЭМ!$C$33:$C$776,СВЦЭМ!$A$33:$A$776,$A55,СВЦЭМ!$B$33:$B$776,M$44)+'СЕТ СН'!$G$9+СВЦЭМ!$D$10+'СЕТ СН'!$G$5-'СЕТ СН'!$G$17</f>
        <v>3753.9842602600002</v>
      </c>
      <c r="N55" s="36">
        <f>SUMIFS(СВЦЭМ!$C$33:$C$776,СВЦЭМ!$A$33:$A$776,$A55,СВЦЭМ!$B$33:$B$776,N$44)+'СЕТ СН'!$G$9+СВЦЭМ!$D$10+'СЕТ СН'!$G$5-'СЕТ СН'!$G$17</f>
        <v>3777.0929927899997</v>
      </c>
      <c r="O55" s="36">
        <f>SUMIFS(СВЦЭМ!$C$33:$C$776,СВЦЭМ!$A$33:$A$776,$A55,СВЦЭМ!$B$33:$B$776,O$44)+'СЕТ СН'!$G$9+СВЦЭМ!$D$10+'СЕТ СН'!$G$5-'СЕТ СН'!$G$17</f>
        <v>3793.5757944699999</v>
      </c>
      <c r="P55" s="36">
        <f>SUMIFS(СВЦЭМ!$C$33:$C$776,СВЦЭМ!$A$33:$A$776,$A55,СВЦЭМ!$B$33:$B$776,P$44)+'СЕТ СН'!$G$9+СВЦЭМ!$D$10+'СЕТ СН'!$G$5-'СЕТ СН'!$G$17</f>
        <v>3806.6256086799999</v>
      </c>
      <c r="Q55" s="36">
        <f>SUMIFS(СВЦЭМ!$C$33:$C$776,СВЦЭМ!$A$33:$A$776,$A55,СВЦЭМ!$B$33:$B$776,Q$44)+'СЕТ СН'!$G$9+СВЦЭМ!$D$10+'СЕТ СН'!$G$5-'СЕТ СН'!$G$17</f>
        <v>3812.5445511600001</v>
      </c>
      <c r="R55" s="36">
        <f>SUMIFS(СВЦЭМ!$C$33:$C$776,СВЦЭМ!$A$33:$A$776,$A55,СВЦЭМ!$B$33:$B$776,R$44)+'СЕТ СН'!$G$9+СВЦЭМ!$D$10+'СЕТ СН'!$G$5-'СЕТ СН'!$G$17</f>
        <v>3806.6571818299999</v>
      </c>
      <c r="S55" s="36">
        <f>SUMIFS(СВЦЭМ!$C$33:$C$776,СВЦЭМ!$A$33:$A$776,$A55,СВЦЭМ!$B$33:$B$776,S$44)+'СЕТ СН'!$G$9+СВЦЭМ!$D$10+'СЕТ СН'!$G$5-'СЕТ СН'!$G$17</f>
        <v>3788.8551280800002</v>
      </c>
      <c r="T55" s="36">
        <f>SUMIFS(СВЦЭМ!$C$33:$C$776,СВЦЭМ!$A$33:$A$776,$A55,СВЦЭМ!$B$33:$B$776,T$44)+'СЕТ СН'!$G$9+СВЦЭМ!$D$10+'СЕТ СН'!$G$5-'СЕТ СН'!$G$17</f>
        <v>3755.9693311999999</v>
      </c>
      <c r="U55" s="36">
        <f>SUMIFS(СВЦЭМ!$C$33:$C$776,СВЦЭМ!$A$33:$A$776,$A55,СВЦЭМ!$B$33:$B$776,U$44)+'СЕТ СН'!$G$9+СВЦЭМ!$D$10+'СЕТ СН'!$G$5-'СЕТ СН'!$G$17</f>
        <v>3747.3906411299999</v>
      </c>
      <c r="V55" s="36">
        <f>SUMIFS(СВЦЭМ!$C$33:$C$776,СВЦЭМ!$A$33:$A$776,$A55,СВЦЭМ!$B$33:$B$776,V$44)+'СЕТ СН'!$G$9+СВЦЭМ!$D$10+'СЕТ СН'!$G$5-'СЕТ СН'!$G$17</f>
        <v>3747.3243939700001</v>
      </c>
      <c r="W55" s="36">
        <f>SUMIFS(СВЦЭМ!$C$33:$C$776,СВЦЭМ!$A$33:$A$776,$A55,СВЦЭМ!$B$33:$B$776,W$44)+'СЕТ СН'!$G$9+СВЦЭМ!$D$10+'СЕТ СН'!$G$5-'СЕТ СН'!$G$17</f>
        <v>3768.0160922499999</v>
      </c>
      <c r="X55" s="36">
        <f>SUMIFS(СВЦЭМ!$C$33:$C$776,СВЦЭМ!$A$33:$A$776,$A55,СВЦЭМ!$B$33:$B$776,X$44)+'СЕТ СН'!$G$9+СВЦЭМ!$D$10+'СЕТ СН'!$G$5-'СЕТ СН'!$G$17</f>
        <v>3787.6647127799997</v>
      </c>
      <c r="Y55" s="36">
        <f>SUMIFS(СВЦЭМ!$C$33:$C$776,СВЦЭМ!$A$33:$A$776,$A55,СВЦЭМ!$B$33:$B$776,Y$44)+'СЕТ СН'!$G$9+СВЦЭМ!$D$10+'СЕТ СН'!$G$5-'СЕТ СН'!$G$17</f>
        <v>3801.1853523700001</v>
      </c>
    </row>
    <row r="56" spans="1:25" ht="15.75" x14ac:dyDescent="0.2">
      <c r="A56" s="35">
        <f t="shared" si="1"/>
        <v>44239</v>
      </c>
      <c r="B56" s="36">
        <f>SUMIFS(СВЦЭМ!$C$33:$C$776,СВЦЭМ!$A$33:$A$776,$A56,СВЦЭМ!$B$33:$B$776,B$44)+'СЕТ СН'!$G$9+СВЦЭМ!$D$10+'СЕТ СН'!$G$5-'СЕТ СН'!$G$17</f>
        <v>3813.48857047</v>
      </c>
      <c r="C56" s="36">
        <f>SUMIFS(СВЦЭМ!$C$33:$C$776,СВЦЭМ!$A$33:$A$776,$A56,СВЦЭМ!$B$33:$B$776,C$44)+'СЕТ СН'!$G$9+СВЦЭМ!$D$10+'СЕТ СН'!$G$5-'СЕТ СН'!$G$17</f>
        <v>3835.7021596699997</v>
      </c>
      <c r="D56" s="36">
        <f>SUMIFS(СВЦЭМ!$C$33:$C$776,СВЦЭМ!$A$33:$A$776,$A56,СВЦЭМ!$B$33:$B$776,D$44)+'СЕТ СН'!$G$9+СВЦЭМ!$D$10+'СЕТ СН'!$G$5-'СЕТ СН'!$G$17</f>
        <v>3840.01498967</v>
      </c>
      <c r="E56" s="36">
        <f>SUMIFS(СВЦЭМ!$C$33:$C$776,СВЦЭМ!$A$33:$A$776,$A56,СВЦЭМ!$B$33:$B$776,E$44)+'СЕТ СН'!$G$9+СВЦЭМ!$D$10+'СЕТ СН'!$G$5-'СЕТ СН'!$G$17</f>
        <v>3843.1696920300001</v>
      </c>
      <c r="F56" s="36">
        <f>SUMIFS(СВЦЭМ!$C$33:$C$776,СВЦЭМ!$A$33:$A$776,$A56,СВЦЭМ!$B$33:$B$776,F$44)+'СЕТ СН'!$G$9+СВЦЭМ!$D$10+'СЕТ СН'!$G$5-'СЕТ СН'!$G$17</f>
        <v>3845.20328853</v>
      </c>
      <c r="G56" s="36">
        <f>SUMIFS(СВЦЭМ!$C$33:$C$776,СВЦЭМ!$A$33:$A$776,$A56,СВЦЭМ!$B$33:$B$776,G$44)+'СЕТ СН'!$G$9+СВЦЭМ!$D$10+'СЕТ СН'!$G$5-'СЕТ СН'!$G$17</f>
        <v>3828.5032608199999</v>
      </c>
      <c r="H56" s="36">
        <f>SUMIFS(СВЦЭМ!$C$33:$C$776,СВЦЭМ!$A$33:$A$776,$A56,СВЦЭМ!$B$33:$B$776,H$44)+'СЕТ СН'!$G$9+СВЦЭМ!$D$10+'СЕТ СН'!$G$5-'СЕТ СН'!$G$17</f>
        <v>3800.6918922200002</v>
      </c>
      <c r="I56" s="36">
        <f>SUMIFS(СВЦЭМ!$C$33:$C$776,СВЦЭМ!$A$33:$A$776,$A56,СВЦЭМ!$B$33:$B$776,I$44)+'СЕТ СН'!$G$9+СВЦЭМ!$D$10+'СЕТ СН'!$G$5-'СЕТ СН'!$G$17</f>
        <v>3785.4871256400002</v>
      </c>
      <c r="J56" s="36">
        <f>SUMIFS(СВЦЭМ!$C$33:$C$776,СВЦЭМ!$A$33:$A$776,$A56,СВЦЭМ!$B$33:$B$776,J$44)+'СЕТ СН'!$G$9+СВЦЭМ!$D$10+'СЕТ СН'!$G$5-'СЕТ СН'!$G$17</f>
        <v>3754.1363229399999</v>
      </c>
      <c r="K56" s="36">
        <f>SUMIFS(СВЦЭМ!$C$33:$C$776,СВЦЭМ!$A$33:$A$776,$A56,СВЦЭМ!$B$33:$B$776,K$44)+'СЕТ СН'!$G$9+СВЦЭМ!$D$10+'СЕТ СН'!$G$5-'СЕТ СН'!$G$17</f>
        <v>3748.7746589600001</v>
      </c>
      <c r="L56" s="36">
        <f>SUMIFS(СВЦЭМ!$C$33:$C$776,СВЦЭМ!$A$33:$A$776,$A56,СВЦЭМ!$B$33:$B$776,L$44)+'СЕТ СН'!$G$9+СВЦЭМ!$D$10+'СЕТ СН'!$G$5-'СЕТ СН'!$G$17</f>
        <v>3743.59013314</v>
      </c>
      <c r="M56" s="36">
        <f>SUMIFS(СВЦЭМ!$C$33:$C$776,СВЦЭМ!$A$33:$A$776,$A56,СВЦЭМ!$B$33:$B$776,M$44)+'СЕТ СН'!$G$9+СВЦЭМ!$D$10+'СЕТ СН'!$G$5-'СЕТ СН'!$G$17</f>
        <v>3768.2879843299997</v>
      </c>
      <c r="N56" s="36">
        <f>SUMIFS(СВЦЭМ!$C$33:$C$776,СВЦЭМ!$A$33:$A$776,$A56,СВЦЭМ!$B$33:$B$776,N$44)+'СЕТ СН'!$G$9+СВЦЭМ!$D$10+'СЕТ СН'!$G$5-'СЕТ СН'!$G$17</f>
        <v>3780.7740014700003</v>
      </c>
      <c r="O56" s="36">
        <f>SUMIFS(СВЦЭМ!$C$33:$C$776,СВЦЭМ!$A$33:$A$776,$A56,СВЦЭМ!$B$33:$B$776,O$44)+'СЕТ СН'!$G$9+СВЦЭМ!$D$10+'СЕТ СН'!$G$5-'СЕТ СН'!$G$17</f>
        <v>3786.1951011299998</v>
      </c>
      <c r="P56" s="36">
        <f>SUMIFS(СВЦЭМ!$C$33:$C$776,СВЦЭМ!$A$33:$A$776,$A56,СВЦЭМ!$B$33:$B$776,P$44)+'СЕТ СН'!$G$9+СВЦЭМ!$D$10+'СЕТ СН'!$G$5-'СЕТ СН'!$G$17</f>
        <v>3794.3642590600002</v>
      </c>
      <c r="Q56" s="36">
        <f>SUMIFS(СВЦЭМ!$C$33:$C$776,СВЦЭМ!$A$33:$A$776,$A56,СВЦЭМ!$B$33:$B$776,Q$44)+'СЕТ СН'!$G$9+СВЦЭМ!$D$10+'СЕТ СН'!$G$5-'СЕТ СН'!$G$17</f>
        <v>3802.4766617</v>
      </c>
      <c r="R56" s="36">
        <f>SUMIFS(СВЦЭМ!$C$33:$C$776,СВЦЭМ!$A$33:$A$776,$A56,СВЦЭМ!$B$33:$B$776,R$44)+'СЕТ СН'!$G$9+СВЦЭМ!$D$10+'СЕТ СН'!$G$5-'СЕТ СН'!$G$17</f>
        <v>3796.7331935100001</v>
      </c>
      <c r="S56" s="36">
        <f>SUMIFS(СВЦЭМ!$C$33:$C$776,СВЦЭМ!$A$33:$A$776,$A56,СВЦЭМ!$B$33:$B$776,S$44)+'СЕТ СН'!$G$9+СВЦЭМ!$D$10+'СЕТ СН'!$G$5-'СЕТ СН'!$G$17</f>
        <v>3783.7869048000002</v>
      </c>
      <c r="T56" s="36">
        <f>SUMIFS(СВЦЭМ!$C$33:$C$776,СВЦЭМ!$A$33:$A$776,$A56,СВЦЭМ!$B$33:$B$776,T$44)+'СЕТ СН'!$G$9+СВЦЭМ!$D$10+'СЕТ СН'!$G$5-'СЕТ СН'!$G$17</f>
        <v>3768.9110656799999</v>
      </c>
      <c r="U56" s="36">
        <f>SUMIFS(СВЦЭМ!$C$33:$C$776,СВЦЭМ!$A$33:$A$776,$A56,СВЦЭМ!$B$33:$B$776,U$44)+'СЕТ СН'!$G$9+СВЦЭМ!$D$10+'СЕТ СН'!$G$5-'СЕТ СН'!$G$17</f>
        <v>3756.71623727</v>
      </c>
      <c r="V56" s="36">
        <f>SUMIFS(СВЦЭМ!$C$33:$C$776,СВЦЭМ!$A$33:$A$776,$A56,СВЦЭМ!$B$33:$B$776,V$44)+'СЕТ СН'!$G$9+СВЦЭМ!$D$10+'СЕТ СН'!$G$5-'СЕТ СН'!$G$17</f>
        <v>3765.4861196399997</v>
      </c>
      <c r="W56" s="36">
        <f>SUMIFS(СВЦЭМ!$C$33:$C$776,СВЦЭМ!$A$33:$A$776,$A56,СВЦЭМ!$B$33:$B$776,W$44)+'СЕТ СН'!$G$9+СВЦЭМ!$D$10+'СЕТ СН'!$G$5-'СЕТ СН'!$G$17</f>
        <v>3787.2083405000003</v>
      </c>
      <c r="X56" s="36">
        <f>SUMIFS(СВЦЭМ!$C$33:$C$776,СВЦЭМ!$A$33:$A$776,$A56,СВЦЭМ!$B$33:$B$776,X$44)+'СЕТ СН'!$G$9+СВЦЭМ!$D$10+'СЕТ СН'!$G$5-'СЕТ СН'!$G$17</f>
        <v>3801.3132540899996</v>
      </c>
      <c r="Y56" s="36">
        <f>SUMIFS(СВЦЭМ!$C$33:$C$776,СВЦЭМ!$A$33:$A$776,$A56,СВЦЭМ!$B$33:$B$776,Y$44)+'СЕТ СН'!$G$9+СВЦЭМ!$D$10+'СЕТ СН'!$G$5-'СЕТ СН'!$G$17</f>
        <v>3800.4026093800003</v>
      </c>
    </row>
    <row r="57" spans="1:25" ht="15.75" x14ac:dyDescent="0.2">
      <c r="A57" s="35">
        <f t="shared" si="1"/>
        <v>44240</v>
      </c>
      <c r="B57" s="36">
        <f>SUMIFS(СВЦЭМ!$C$33:$C$776,СВЦЭМ!$A$33:$A$776,$A57,СВЦЭМ!$B$33:$B$776,B$44)+'СЕТ СН'!$G$9+СВЦЭМ!$D$10+'СЕТ СН'!$G$5-'СЕТ СН'!$G$17</f>
        <v>3774.8920667100001</v>
      </c>
      <c r="C57" s="36">
        <f>SUMIFS(СВЦЭМ!$C$33:$C$776,СВЦЭМ!$A$33:$A$776,$A57,СВЦЭМ!$B$33:$B$776,C$44)+'СЕТ СН'!$G$9+СВЦЭМ!$D$10+'СЕТ СН'!$G$5-'СЕТ СН'!$G$17</f>
        <v>3790.7860118199997</v>
      </c>
      <c r="D57" s="36">
        <f>SUMIFS(СВЦЭМ!$C$33:$C$776,СВЦЭМ!$A$33:$A$776,$A57,СВЦЭМ!$B$33:$B$776,D$44)+'СЕТ СН'!$G$9+СВЦЭМ!$D$10+'СЕТ СН'!$G$5-'СЕТ СН'!$G$17</f>
        <v>3774.5228797999998</v>
      </c>
      <c r="E57" s="36">
        <f>SUMIFS(СВЦЭМ!$C$33:$C$776,СВЦЭМ!$A$33:$A$776,$A57,СВЦЭМ!$B$33:$B$776,E$44)+'СЕТ СН'!$G$9+СВЦЭМ!$D$10+'СЕТ СН'!$G$5-'СЕТ СН'!$G$17</f>
        <v>3780.0277460299999</v>
      </c>
      <c r="F57" s="36">
        <f>SUMIFS(СВЦЭМ!$C$33:$C$776,СВЦЭМ!$A$33:$A$776,$A57,СВЦЭМ!$B$33:$B$776,F$44)+'СЕТ СН'!$G$9+СВЦЭМ!$D$10+'СЕТ СН'!$G$5-'СЕТ СН'!$G$17</f>
        <v>3794.7243481300002</v>
      </c>
      <c r="G57" s="36">
        <f>SUMIFS(СВЦЭМ!$C$33:$C$776,СВЦЭМ!$A$33:$A$776,$A57,СВЦЭМ!$B$33:$B$776,G$44)+'СЕТ СН'!$G$9+СВЦЭМ!$D$10+'СЕТ СН'!$G$5-'СЕТ СН'!$G$17</f>
        <v>3784.4873946600001</v>
      </c>
      <c r="H57" s="36">
        <f>SUMIFS(СВЦЭМ!$C$33:$C$776,СВЦЭМ!$A$33:$A$776,$A57,СВЦЭМ!$B$33:$B$776,H$44)+'СЕТ СН'!$G$9+СВЦЭМ!$D$10+'СЕТ СН'!$G$5-'СЕТ СН'!$G$17</f>
        <v>3782.1136885400001</v>
      </c>
      <c r="I57" s="36">
        <f>SUMIFS(СВЦЭМ!$C$33:$C$776,СВЦЭМ!$A$33:$A$776,$A57,СВЦЭМ!$B$33:$B$776,I$44)+'СЕТ СН'!$G$9+СВЦЭМ!$D$10+'СЕТ СН'!$G$5-'СЕТ СН'!$G$17</f>
        <v>3756.9941299900001</v>
      </c>
      <c r="J57" s="36">
        <f>SUMIFS(СВЦЭМ!$C$33:$C$776,СВЦЭМ!$A$33:$A$776,$A57,СВЦЭМ!$B$33:$B$776,J$44)+'СЕТ СН'!$G$9+СВЦЭМ!$D$10+'СЕТ СН'!$G$5-'СЕТ СН'!$G$17</f>
        <v>3746.2785601699998</v>
      </c>
      <c r="K57" s="36">
        <f>SUMIFS(СВЦЭМ!$C$33:$C$776,СВЦЭМ!$A$33:$A$776,$A57,СВЦЭМ!$B$33:$B$776,K$44)+'СЕТ СН'!$G$9+СВЦЭМ!$D$10+'СЕТ СН'!$G$5-'СЕТ СН'!$G$17</f>
        <v>3721.8770612399999</v>
      </c>
      <c r="L57" s="36">
        <f>SUMIFS(СВЦЭМ!$C$33:$C$776,СВЦЭМ!$A$33:$A$776,$A57,СВЦЭМ!$B$33:$B$776,L$44)+'СЕТ СН'!$G$9+СВЦЭМ!$D$10+'СЕТ СН'!$G$5-'СЕТ СН'!$G$17</f>
        <v>3743.7259310600002</v>
      </c>
      <c r="M57" s="36">
        <f>SUMIFS(СВЦЭМ!$C$33:$C$776,СВЦЭМ!$A$33:$A$776,$A57,СВЦЭМ!$B$33:$B$776,M$44)+'СЕТ СН'!$G$9+СВЦЭМ!$D$10+'СЕТ СН'!$G$5-'СЕТ СН'!$G$17</f>
        <v>3744.0933580599999</v>
      </c>
      <c r="N57" s="36">
        <f>SUMIFS(СВЦЭМ!$C$33:$C$776,СВЦЭМ!$A$33:$A$776,$A57,СВЦЭМ!$B$33:$B$776,N$44)+'СЕТ СН'!$G$9+СВЦЭМ!$D$10+'СЕТ СН'!$G$5-'СЕТ СН'!$G$17</f>
        <v>3736.3627582899999</v>
      </c>
      <c r="O57" s="36">
        <f>SUMIFS(СВЦЭМ!$C$33:$C$776,СВЦЭМ!$A$33:$A$776,$A57,СВЦЭМ!$B$33:$B$776,O$44)+'СЕТ СН'!$G$9+СВЦЭМ!$D$10+'СЕТ СН'!$G$5-'СЕТ СН'!$G$17</f>
        <v>3744.4348470699997</v>
      </c>
      <c r="P57" s="36">
        <f>SUMIFS(СВЦЭМ!$C$33:$C$776,СВЦЭМ!$A$33:$A$776,$A57,СВЦЭМ!$B$33:$B$776,P$44)+'СЕТ СН'!$G$9+СВЦЭМ!$D$10+'СЕТ СН'!$G$5-'СЕТ СН'!$G$17</f>
        <v>3755.2189256299998</v>
      </c>
      <c r="Q57" s="36">
        <f>SUMIFS(СВЦЭМ!$C$33:$C$776,СВЦЭМ!$A$33:$A$776,$A57,СВЦЭМ!$B$33:$B$776,Q$44)+'СЕТ СН'!$G$9+СВЦЭМ!$D$10+'СЕТ СН'!$G$5-'СЕТ СН'!$G$17</f>
        <v>3761.8060859299999</v>
      </c>
      <c r="R57" s="36">
        <f>SUMIFS(СВЦЭМ!$C$33:$C$776,СВЦЭМ!$A$33:$A$776,$A57,СВЦЭМ!$B$33:$B$776,R$44)+'СЕТ СН'!$G$9+СВЦЭМ!$D$10+'СЕТ СН'!$G$5-'СЕТ СН'!$G$17</f>
        <v>3762.5237800699997</v>
      </c>
      <c r="S57" s="36">
        <f>SUMIFS(СВЦЭМ!$C$33:$C$776,СВЦЭМ!$A$33:$A$776,$A57,СВЦЭМ!$B$33:$B$776,S$44)+'СЕТ СН'!$G$9+СВЦЭМ!$D$10+'СЕТ СН'!$G$5-'СЕТ СН'!$G$17</f>
        <v>3777.2319188000001</v>
      </c>
      <c r="T57" s="36">
        <f>SUMIFS(СВЦЭМ!$C$33:$C$776,СВЦЭМ!$A$33:$A$776,$A57,СВЦЭМ!$B$33:$B$776,T$44)+'СЕТ СН'!$G$9+СВЦЭМ!$D$10+'СЕТ СН'!$G$5-'СЕТ СН'!$G$17</f>
        <v>3741.4385681799999</v>
      </c>
      <c r="U57" s="36">
        <f>SUMIFS(СВЦЭМ!$C$33:$C$776,СВЦЭМ!$A$33:$A$776,$A57,СВЦЭМ!$B$33:$B$776,U$44)+'СЕТ СН'!$G$9+СВЦЭМ!$D$10+'СЕТ СН'!$G$5-'СЕТ СН'!$G$17</f>
        <v>3710.00835689</v>
      </c>
      <c r="V57" s="36">
        <f>SUMIFS(СВЦЭМ!$C$33:$C$776,СВЦЭМ!$A$33:$A$776,$A57,СВЦЭМ!$B$33:$B$776,V$44)+'СЕТ СН'!$G$9+СВЦЭМ!$D$10+'СЕТ СН'!$G$5-'СЕТ СН'!$G$17</f>
        <v>3725.8507752699998</v>
      </c>
      <c r="W57" s="36">
        <f>SUMIFS(СВЦЭМ!$C$33:$C$776,СВЦЭМ!$A$33:$A$776,$A57,СВЦЭМ!$B$33:$B$776,W$44)+'СЕТ СН'!$G$9+СВЦЭМ!$D$10+'СЕТ СН'!$G$5-'СЕТ СН'!$G$17</f>
        <v>3742.36432844</v>
      </c>
      <c r="X57" s="36">
        <f>SUMIFS(СВЦЭМ!$C$33:$C$776,СВЦЭМ!$A$33:$A$776,$A57,СВЦЭМ!$B$33:$B$776,X$44)+'СЕТ СН'!$G$9+СВЦЭМ!$D$10+'СЕТ СН'!$G$5-'СЕТ СН'!$G$17</f>
        <v>3753.6427254800001</v>
      </c>
      <c r="Y57" s="36">
        <f>SUMIFS(СВЦЭМ!$C$33:$C$776,СВЦЭМ!$A$33:$A$776,$A57,СВЦЭМ!$B$33:$B$776,Y$44)+'СЕТ СН'!$G$9+СВЦЭМ!$D$10+'СЕТ СН'!$G$5-'СЕТ СН'!$G$17</f>
        <v>3760.8190864999997</v>
      </c>
    </row>
    <row r="58" spans="1:25" ht="15.75" x14ac:dyDescent="0.2">
      <c r="A58" s="35">
        <f t="shared" si="1"/>
        <v>44241</v>
      </c>
      <c r="B58" s="36">
        <f>SUMIFS(СВЦЭМ!$C$33:$C$776,СВЦЭМ!$A$33:$A$776,$A58,СВЦЭМ!$B$33:$B$776,B$44)+'СЕТ СН'!$G$9+СВЦЭМ!$D$10+'СЕТ СН'!$G$5-'СЕТ СН'!$G$17</f>
        <v>3818.2459803900001</v>
      </c>
      <c r="C58" s="36">
        <f>SUMIFS(СВЦЭМ!$C$33:$C$776,СВЦЭМ!$A$33:$A$776,$A58,СВЦЭМ!$B$33:$B$776,C$44)+'СЕТ СН'!$G$9+СВЦЭМ!$D$10+'СЕТ СН'!$G$5-'СЕТ СН'!$G$17</f>
        <v>3835.37683831</v>
      </c>
      <c r="D58" s="36">
        <f>SUMIFS(СВЦЭМ!$C$33:$C$776,СВЦЭМ!$A$33:$A$776,$A58,СВЦЭМ!$B$33:$B$776,D$44)+'СЕТ СН'!$G$9+СВЦЭМ!$D$10+'СЕТ СН'!$G$5-'СЕТ СН'!$G$17</f>
        <v>3833.82451034</v>
      </c>
      <c r="E58" s="36">
        <f>SUMIFS(СВЦЭМ!$C$33:$C$776,СВЦЭМ!$A$33:$A$776,$A58,СВЦЭМ!$B$33:$B$776,E$44)+'СЕТ СН'!$G$9+СВЦЭМ!$D$10+'СЕТ СН'!$G$5-'СЕТ СН'!$G$17</f>
        <v>3843.8806707399999</v>
      </c>
      <c r="F58" s="36">
        <f>SUMIFS(СВЦЭМ!$C$33:$C$776,СВЦЭМ!$A$33:$A$776,$A58,СВЦЭМ!$B$33:$B$776,F$44)+'СЕТ СН'!$G$9+СВЦЭМ!$D$10+'СЕТ СН'!$G$5-'СЕТ СН'!$G$17</f>
        <v>3852.5629889399997</v>
      </c>
      <c r="G58" s="36">
        <f>SUMIFS(СВЦЭМ!$C$33:$C$776,СВЦЭМ!$A$33:$A$776,$A58,СВЦЭМ!$B$33:$B$776,G$44)+'СЕТ СН'!$G$9+СВЦЭМ!$D$10+'СЕТ СН'!$G$5-'СЕТ СН'!$G$17</f>
        <v>3850.8126833900001</v>
      </c>
      <c r="H58" s="36">
        <f>SUMIFS(СВЦЭМ!$C$33:$C$776,СВЦЭМ!$A$33:$A$776,$A58,СВЦЭМ!$B$33:$B$776,H$44)+'СЕТ СН'!$G$9+СВЦЭМ!$D$10+'СЕТ СН'!$G$5-'СЕТ СН'!$G$17</f>
        <v>3848.6919095200001</v>
      </c>
      <c r="I58" s="36">
        <f>SUMIFS(СВЦЭМ!$C$33:$C$776,СВЦЭМ!$A$33:$A$776,$A58,СВЦЭМ!$B$33:$B$776,I$44)+'СЕТ СН'!$G$9+СВЦЭМ!$D$10+'СЕТ СН'!$G$5-'СЕТ СН'!$G$17</f>
        <v>3829.7740745999999</v>
      </c>
      <c r="J58" s="36">
        <f>SUMIFS(СВЦЭМ!$C$33:$C$776,СВЦЭМ!$A$33:$A$776,$A58,СВЦЭМ!$B$33:$B$776,J$44)+'СЕТ СН'!$G$9+СВЦЭМ!$D$10+'СЕТ СН'!$G$5-'СЕТ СН'!$G$17</f>
        <v>3804.4563696999999</v>
      </c>
      <c r="K58" s="36">
        <f>SUMIFS(СВЦЭМ!$C$33:$C$776,СВЦЭМ!$A$33:$A$776,$A58,СВЦЭМ!$B$33:$B$776,K$44)+'СЕТ СН'!$G$9+СВЦЭМ!$D$10+'СЕТ СН'!$G$5-'СЕТ СН'!$G$17</f>
        <v>3760.6587233600003</v>
      </c>
      <c r="L58" s="36">
        <f>SUMIFS(СВЦЭМ!$C$33:$C$776,СВЦЭМ!$A$33:$A$776,$A58,СВЦЭМ!$B$33:$B$776,L$44)+'СЕТ СН'!$G$9+СВЦЭМ!$D$10+'СЕТ СН'!$G$5-'СЕТ СН'!$G$17</f>
        <v>3747.2626106400003</v>
      </c>
      <c r="M58" s="36">
        <f>SUMIFS(СВЦЭМ!$C$33:$C$776,СВЦЭМ!$A$33:$A$776,$A58,СВЦЭМ!$B$33:$B$776,M$44)+'СЕТ СН'!$G$9+СВЦЭМ!$D$10+'СЕТ СН'!$G$5-'СЕТ СН'!$G$17</f>
        <v>3748.5332592</v>
      </c>
      <c r="N58" s="36">
        <f>SUMIFS(СВЦЭМ!$C$33:$C$776,СВЦЭМ!$A$33:$A$776,$A58,СВЦЭМ!$B$33:$B$776,N$44)+'СЕТ СН'!$G$9+СВЦЭМ!$D$10+'СЕТ СН'!$G$5-'СЕТ СН'!$G$17</f>
        <v>3762.4824773</v>
      </c>
      <c r="O58" s="36">
        <f>SUMIFS(СВЦЭМ!$C$33:$C$776,СВЦЭМ!$A$33:$A$776,$A58,СВЦЭМ!$B$33:$B$776,O$44)+'СЕТ СН'!$G$9+СВЦЭМ!$D$10+'СЕТ СН'!$G$5-'СЕТ СН'!$G$17</f>
        <v>3777.3696455700001</v>
      </c>
      <c r="P58" s="36">
        <f>SUMIFS(СВЦЭМ!$C$33:$C$776,СВЦЭМ!$A$33:$A$776,$A58,СВЦЭМ!$B$33:$B$776,P$44)+'СЕТ СН'!$G$9+СВЦЭМ!$D$10+'СЕТ СН'!$G$5-'СЕТ СН'!$G$17</f>
        <v>3789.73569421</v>
      </c>
      <c r="Q58" s="36">
        <f>SUMIFS(СВЦЭМ!$C$33:$C$776,СВЦЭМ!$A$33:$A$776,$A58,СВЦЭМ!$B$33:$B$776,Q$44)+'СЕТ СН'!$G$9+СВЦЭМ!$D$10+'СЕТ СН'!$G$5-'СЕТ СН'!$G$17</f>
        <v>3792.6585433800001</v>
      </c>
      <c r="R58" s="36">
        <f>SUMIFS(СВЦЭМ!$C$33:$C$776,СВЦЭМ!$A$33:$A$776,$A58,СВЦЭМ!$B$33:$B$776,R$44)+'СЕТ СН'!$G$9+СВЦЭМ!$D$10+'СЕТ СН'!$G$5-'СЕТ СН'!$G$17</f>
        <v>3789.1767281900002</v>
      </c>
      <c r="S58" s="36">
        <f>SUMIFS(СВЦЭМ!$C$33:$C$776,СВЦЭМ!$A$33:$A$776,$A58,СВЦЭМ!$B$33:$B$776,S$44)+'СЕТ СН'!$G$9+СВЦЭМ!$D$10+'СЕТ СН'!$G$5-'СЕТ СН'!$G$17</f>
        <v>3758.5884486599998</v>
      </c>
      <c r="T58" s="36">
        <f>SUMIFS(СВЦЭМ!$C$33:$C$776,СВЦЭМ!$A$33:$A$776,$A58,СВЦЭМ!$B$33:$B$776,T$44)+'СЕТ СН'!$G$9+СВЦЭМ!$D$10+'СЕТ СН'!$G$5-'СЕТ СН'!$G$17</f>
        <v>3723.5943772999999</v>
      </c>
      <c r="U58" s="36">
        <f>SUMIFS(СВЦЭМ!$C$33:$C$776,СВЦЭМ!$A$33:$A$776,$A58,СВЦЭМ!$B$33:$B$776,U$44)+'СЕТ СН'!$G$9+СВЦЭМ!$D$10+'СЕТ СН'!$G$5-'СЕТ СН'!$G$17</f>
        <v>3724.98019239</v>
      </c>
      <c r="V58" s="36">
        <f>SUMIFS(СВЦЭМ!$C$33:$C$776,СВЦЭМ!$A$33:$A$776,$A58,СВЦЭМ!$B$33:$B$776,V$44)+'СЕТ СН'!$G$9+СВЦЭМ!$D$10+'СЕТ СН'!$G$5-'СЕТ СН'!$G$17</f>
        <v>3752.91613865</v>
      </c>
      <c r="W58" s="36">
        <f>SUMIFS(СВЦЭМ!$C$33:$C$776,СВЦЭМ!$A$33:$A$776,$A58,СВЦЭМ!$B$33:$B$776,W$44)+'СЕТ СН'!$G$9+СВЦЭМ!$D$10+'СЕТ СН'!$G$5-'СЕТ СН'!$G$17</f>
        <v>3773.9488435499998</v>
      </c>
      <c r="X58" s="36">
        <f>SUMIFS(СВЦЭМ!$C$33:$C$776,СВЦЭМ!$A$33:$A$776,$A58,СВЦЭМ!$B$33:$B$776,X$44)+'СЕТ СН'!$G$9+СВЦЭМ!$D$10+'СЕТ СН'!$G$5-'СЕТ СН'!$G$17</f>
        <v>3793.1935034099997</v>
      </c>
      <c r="Y58" s="36">
        <f>SUMIFS(СВЦЭМ!$C$33:$C$776,СВЦЭМ!$A$33:$A$776,$A58,СВЦЭМ!$B$33:$B$776,Y$44)+'СЕТ СН'!$G$9+СВЦЭМ!$D$10+'СЕТ СН'!$G$5-'СЕТ СН'!$G$17</f>
        <v>3818.4401975299998</v>
      </c>
    </row>
    <row r="59" spans="1:25" ht="15.75" x14ac:dyDescent="0.2">
      <c r="A59" s="35">
        <f t="shared" si="1"/>
        <v>44242</v>
      </c>
      <c r="B59" s="36">
        <f>SUMIFS(СВЦЭМ!$C$33:$C$776,СВЦЭМ!$A$33:$A$776,$A59,СВЦЭМ!$B$33:$B$776,B$44)+'СЕТ СН'!$G$9+СВЦЭМ!$D$10+'СЕТ СН'!$G$5-'СЕТ СН'!$G$17</f>
        <v>3849.5787504099999</v>
      </c>
      <c r="C59" s="36">
        <f>SUMIFS(СВЦЭМ!$C$33:$C$776,СВЦЭМ!$A$33:$A$776,$A59,СВЦЭМ!$B$33:$B$776,C$44)+'СЕТ СН'!$G$9+СВЦЭМ!$D$10+'СЕТ СН'!$G$5-'СЕТ СН'!$G$17</f>
        <v>3850.8373262300001</v>
      </c>
      <c r="D59" s="36">
        <f>SUMIFS(СВЦЭМ!$C$33:$C$776,СВЦЭМ!$A$33:$A$776,$A59,СВЦЭМ!$B$33:$B$776,D$44)+'СЕТ СН'!$G$9+СВЦЭМ!$D$10+'СЕТ СН'!$G$5-'СЕТ СН'!$G$17</f>
        <v>3849.6997511700001</v>
      </c>
      <c r="E59" s="36">
        <f>SUMIFS(СВЦЭМ!$C$33:$C$776,СВЦЭМ!$A$33:$A$776,$A59,СВЦЭМ!$B$33:$B$776,E$44)+'СЕТ СН'!$G$9+СВЦЭМ!$D$10+'СЕТ СН'!$G$5-'СЕТ СН'!$G$17</f>
        <v>3849.73407589</v>
      </c>
      <c r="F59" s="36">
        <f>SUMIFS(СВЦЭМ!$C$33:$C$776,СВЦЭМ!$A$33:$A$776,$A59,СВЦЭМ!$B$33:$B$776,F$44)+'СЕТ СН'!$G$9+СВЦЭМ!$D$10+'СЕТ СН'!$G$5-'СЕТ СН'!$G$17</f>
        <v>3848.43157139</v>
      </c>
      <c r="G59" s="36">
        <f>SUMIFS(СВЦЭМ!$C$33:$C$776,СВЦЭМ!$A$33:$A$776,$A59,СВЦЭМ!$B$33:$B$776,G$44)+'СЕТ СН'!$G$9+СВЦЭМ!$D$10+'СЕТ СН'!$G$5-'СЕТ СН'!$G$17</f>
        <v>3855.56614618</v>
      </c>
      <c r="H59" s="36">
        <f>SUMIFS(СВЦЭМ!$C$33:$C$776,СВЦЭМ!$A$33:$A$776,$A59,СВЦЭМ!$B$33:$B$776,H$44)+'СЕТ СН'!$G$9+СВЦЭМ!$D$10+'СЕТ СН'!$G$5-'СЕТ СН'!$G$17</f>
        <v>3853.8976021500002</v>
      </c>
      <c r="I59" s="36">
        <f>SUMIFS(СВЦЭМ!$C$33:$C$776,СВЦЭМ!$A$33:$A$776,$A59,СВЦЭМ!$B$33:$B$776,I$44)+'СЕТ СН'!$G$9+СВЦЭМ!$D$10+'СЕТ СН'!$G$5-'СЕТ СН'!$G$17</f>
        <v>3807.8220397</v>
      </c>
      <c r="J59" s="36">
        <f>SUMIFS(СВЦЭМ!$C$33:$C$776,СВЦЭМ!$A$33:$A$776,$A59,СВЦЭМ!$B$33:$B$776,J$44)+'СЕТ СН'!$G$9+СВЦЭМ!$D$10+'СЕТ СН'!$G$5-'СЕТ СН'!$G$17</f>
        <v>3785.0055190599996</v>
      </c>
      <c r="K59" s="36">
        <f>SUMIFS(СВЦЭМ!$C$33:$C$776,СВЦЭМ!$A$33:$A$776,$A59,СВЦЭМ!$B$33:$B$776,K$44)+'СЕТ СН'!$G$9+СВЦЭМ!$D$10+'СЕТ СН'!$G$5-'СЕТ СН'!$G$17</f>
        <v>3776.64994824</v>
      </c>
      <c r="L59" s="36">
        <f>SUMIFS(СВЦЭМ!$C$33:$C$776,СВЦЭМ!$A$33:$A$776,$A59,СВЦЭМ!$B$33:$B$776,L$44)+'СЕТ СН'!$G$9+СВЦЭМ!$D$10+'СЕТ СН'!$G$5-'СЕТ СН'!$G$17</f>
        <v>3769.1409570599999</v>
      </c>
      <c r="M59" s="36">
        <f>SUMIFS(СВЦЭМ!$C$33:$C$776,СВЦЭМ!$A$33:$A$776,$A59,СВЦЭМ!$B$33:$B$776,M$44)+'СЕТ СН'!$G$9+СВЦЭМ!$D$10+'СЕТ СН'!$G$5-'СЕТ СН'!$G$17</f>
        <v>3779.62578274</v>
      </c>
      <c r="N59" s="36">
        <f>SUMIFS(СВЦЭМ!$C$33:$C$776,СВЦЭМ!$A$33:$A$776,$A59,СВЦЭМ!$B$33:$B$776,N$44)+'СЕТ СН'!$G$9+СВЦЭМ!$D$10+'СЕТ СН'!$G$5-'СЕТ СН'!$G$17</f>
        <v>3791.9404979199999</v>
      </c>
      <c r="O59" s="36">
        <f>SUMIFS(СВЦЭМ!$C$33:$C$776,СВЦЭМ!$A$33:$A$776,$A59,СВЦЭМ!$B$33:$B$776,O$44)+'СЕТ СН'!$G$9+СВЦЭМ!$D$10+'СЕТ СН'!$G$5-'СЕТ СН'!$G$17</f>
        <v>3798.8552795799997</v>
      </c>
      <c r="P59" s="36">
        <f>SUMIFS(СВЦЭМ!$C$33:$C$776,СВЦЭМ!$A$33:$A$776,$A59,СВЦЭМ!$B$33:$B$776,P$44)+'СЕТ СН'!$G$9+СВЦЭМ!$D$10+'СЕТ СН'!$G$5-'СЕТ СН'!$G$17</f>
        <v>3795.5389365700003</v>
      </c>
      <c r="Q59" s="36">
        <f>SUMIFS(СВЦЭМ!$C$33:$C$776,СВЦЭМ!$A$33:$A$776,$A59,СВЦЭМ!$B$33:$B$776,Q$44)+'СЕТ СН'!$G$9+СВЦЭМ!$D$10+'СЕТ СН'!$G$5-'СЕТ СН'!$G$17</f>
        <v>3794.5657560299996</v>
      </c>
      <c r="R59" s="36">
        <f>SUMIFS(СВЦЭМ!$C$33:$C$776,СВЦЭМ!$A$33:$A$776,$A59,СВЦЭМ!$B$33:$B$776,R$44)+'СЕТ СН'!$G$9+СВЦЭМ!$D$10+'СЕТ СН'!$G$5-'СЕТ СН'!$G$17</f>
        <v>3787.4219202300001</v>
      </c>
      <c r="S59" s="36">
        <f>SUMIFS(СВЦЭМ!$C$33:$C$776,СВЦЭМ!$A$33:$A$776,$A59,СВЦЭМ!$B$33:$B$776,S$44)+'СЕТ СН'!$G$9+СВЦЭМ!$D$10+'СЕТ СН'!$G$5-'СЕТ СН'!$G$17</f>
        <v>3776.6112283100001</v>
      </c>
      <c r="T59" s="36">
        <f>SUMIFS(СВЦЭМ!$C$33:$C$776,СВЦЭМ!$A$33:$A$776,$A59,СВЦЭМ!$B$33:$B$776,T$44)+'СЕТ СН'!$G$9+СВЦЭМ!$D$10+'СЕТ СН'!$G$5-'СЕТ СН'!$G$17</f>
        <v>3756.0148189000001</v>
      </c>
      <c r="U59" s="36">
        <f>SUMIFS(СВЦЭМ!$C$33:$C$776,СВЦЭМ!$A$33:$A$776,$A59,СВЦЭМ!$B$33:$B$776,U$44)+'СЕТ СН'!$G$9+СВЦЭМ!$D$10+'СЕТ СН'!$G$5-'СЕТ СН'!$G$17</f>
        <v>3750.0805929099997</v>
      </c>
      <c r="V59" s="36">
        <f>SUMIFS(СВЦЭМ!$C$33:$C$776,СВЦЭМ!$A$33:$A$776,$A59,СВЦЭМ!$B$33:$B$776,V$44)+'СЕТ СН'!$G$9+СВЦЭМ!$D$10+'СЕТ СН'!$G$5-'СЕТ СН'!$G$17</f>
        <v>3755.6949460699998</v>
      </c>
      <c r="W59" s="36">
        <f>SUMIFS(СВЦЭМ!$C$33:$C$776,СВЦЭМ!$A$33:$A$776,$A59,СВЦЭМ!$B$33:$B$776,W$44)+'СЕТ СН'!$G$9+СВЦЭМ!$D$10+'СЕТ СН'!$G$5-'СЕТ СН'!$G$17</f>
        <v>3785.3971390300003</v>
      </c>
      <c r="X59" s="36">
        <f>SUMIFS(СВЦЭМ!$C$33:$C$776,СВЦЭМ!$A$33:$A$776,$A59,СВЦЭМ!$B$33:$B$776,X$44)+'СЕТ СН'!$G$9+СВЦЭМ!$D$10+'СЕТ СН'!$G$5-'СЕТ СН'!$G$17</f>
        <v>3796.7072476799999</v>
      </c>
      <c r="Y59" s="36">
        <f>SUMIFS(СВЦЭМ!$C$33:$C$776,СВЦЭМ!$A$33:$A$776,$A59,СВЦЭМ!$B$33:$B$776,Y$44)+'СЕТ СН'!$G$9+СВЦЭМ!$D$10+'СЕТ СН'!$G$5-'СЕТ СН'!$G$17</f>
        <v>3794.6307247699997</v>
      </c>
    </row>
    <row r="60" spans="1:25" ht="15.75" x14ac:dyDescent="0.2">
      <c r="A60" s="35">
        <f t="shared" si="1"/>
        <v>44243</v>
      </c>
      <c r="B60" s="36">
        <f>SUMIFS(СВЦЭМ!$C$33:$C$776,СВЦЭМ!$A$33:$A$776,$A60,СВЦЭМ!$B$33:$B$776,B$44)+'СЕТ СН'!$G$9+СВЦЭМ!$D$10+'СЕТ СН'!$G$5-'СЕТ СН'!$G$17</f>
        <v>3747.52275022</v>
      </c>
      <c r="C60" s="36">
        <f>SUMIFS(СВЦЭМ!$C$33:$C$776,СВЦЭМ!$A$33:$A$776,$A60,СВЦЭМ!$B$33:$B$776,C$44)+'СЕТ СН'!$G$9+СВЦЭМ!$D$10+'СЕТ СН'!$G$5-'СЕТ СН'!$G$17</f>
        <v>3770.3657647499999</v>
      </c>
      <c r="D60" s="36">
        <f>SUMIFS(СВЦЭМ!$C$33:$C$776,СВЦЭМ!$A$33:$A$776,$A60,СВЦЭМ!$B$33:$B$776,D$44)+'СЕТ СН'!$G$9+СВЦЭМ!$D$10+'СЕТ СН'!$G$5-'СЕТ СН'!$G$17</f>
        <v>3774.8610970299997</v>
      </c>
      <c r="E60" s="36">
        <f>SUMIFS(СВЦЭМ!$C$33:$C$776,СВЦЭМ!$A$33:$A$776,$A60,СВЦЭМ!$B$33:$B$776,E$44)+'СЕТ СН'!$G$9+СВЦЭМ!$D$10+'СЕТ СН'!$G$5-'СЕТ СН'!$G$17</f>
        <v>3782.3813114100003</v>
      </c>
      <c r="F60" s="36">
        <f>SUMIFS(СВЦЭМ!$C$33:$C$776,СВЦЭМ!$A$33:$A$776,$A60,СВЦЭМ!$B$33:$B$776,F$44)+'СЕТ СН'!$G$9+СВЦЭМ!$D$10+'СЕТ СН'!$G$5-'СЕТ СН'!$G$17</f>
        <v>3766.8138728200001</v>
      </c>
      <c r="G60" s="36">
        <f>SUMIFS(СВЦЭМ!$C$33:$C$776,СВЦЭМ!$A$33:$A$776,$A60,СВЦЭМ!$B$33:$B$776,G$44)+'СЕТ СН'!$G$9+СВЦЭМ!$D$10+'СЕТ СН'!$G$5-'СЕТ СН'!$G$17</f>
        <v>3728.3853919100002</v>
      </c>
      <c r="H60" s="36">
        <f>SUMIFS(СВЦЭМ!$C$33:$C$776,СВЦЭМ!$A$33:$A$776,$A60,СВЦЭМ!$B$33:$B$776,H$44)+'СЕТ СН'!$G$9+СВЦЭМ!$D$10+'СЕТ СН'!$G$5-'СЕТ СН'!$G$17</f>
        <v>3715.4502975599999</v>
      </c>
      <c r="I60" s="36">
        <f>SUMIFS(СВЦЭМ!$C$33:$C$776,СВЦЭМ!$A$33:$A$776,$A60,СВЦЭМ!$B$33:$B$776,I$44)+'СЕТ СН'!$G$9+СВЦЭМ!$D$10+'СЕТ СН'!$G$5-'СЕТ СН'!$G$17</f>
        <v>3729.2731153</v>
      </c>
      <c r="J60" s="36">
        <f>SUMIFS(СВЦЭМ!$C$33:$C$776,СВЦЭМ!$A$33:$A$776,$A60,СВЦЭМ!$B$33:$B$776,J$44)+'СЕТ СН'!$G$9+СВЦЭМ!$D$10+'СЕТ СН'!$G$5-'СЕТ СН'!$G$17</f>
        <v>3743.2100439199999</v>
      </c>
      <c r="K60" s="36">
        <f>SUMIFS(СВЦЭМ!$C$33:$C$776,СВЦЭМ!$A$33:$A$776,$A60,СВЦЭМ!$B$33:$B$776,K$44)+'СЕТ СН'!$G$9+СВЦЭМ!$D$10+'СЕТ СН'!$G$5-'СЕТ СН'!$G$17</f>
        <v>3744.87885284</v>
      </c>
      <c r="L60" s="36">
        <f>SUMIFS(СВЦЭМ!$C$33:$C$776,СВЦЭМ!$A$33:$A$776,$A60,СВЦЭМ!$B$33:$B$776,L$44)+'СЕТ СН'!$G$9+СВЦЭМ!$D$10+'СЕТ СН'!$G$5-'СЕТ СН'!$G$17</f>
        <v>3738.3387262400001</v>
      </c>
      <c r="M60" s="36">
        <f>SUMIFS(СВЦЭМ!$C$33:$C$776,СВЦЭМ!$A$33:$A$776,$A60,СВЦЭМ!$B$33:$B$776,M$44)+'СЕТ СН'!$G$9+СВЦЭМ!$D$10+'СЕТ СН'!$G$5-'СЕТ СН'!$G$17</f>
        <v>3727.9860196899999</v>
      </c>
      <c r="N60" s="36">
        <f>SUMIFS(СВЦЭМ!$C$33:$C$776,СВЦЭМ!$A$33:$A$776,$A60,СВЦЭМ!$B$33:$B$776,N$44)+'СЕТ СН'!$G$9+СВЦЭМ!$D$10+'СЕТ СН'!$G$5-'СЕТ СН'!$G$17</f>
        <v>3717.2419996600001</v>
      </c>
      <c r="O60" s="36">
        <f>SUMIFS(СВЦЭМ!$C$33:$C$776,СВЦЭМ!$A$33:$A$776,$A60,СВЦЭМ!$B$33:$B$776,O$44)+'СЕТ СН'!$G$9+СВЦЭМ!$D$10+'СЕТ СН'!$G$5-'СЕТ СН'!$G$17</f>
        <v>3712.21877645</v>
      </c>
      <c r="P60" s="36">
        <f>SUMIFS(СВЦЭМ!$C$33:$C$776,СВЦЭМ!$A$33:$A$776,$A60,СВЦЭМ!$B$33:$B$776,P$44)+'СЕТ СН'!$G$9+СВЦЭМ!$D$10+'СЕТ СН'!$G$5-'СЕТ СН'!$G$17</f>
        <v>3719.14838336</v>
      </c>
      <c r="Q60" s="36">
        <f>SUMIFS(СВЦЭМ!$C$33:$C$776,СВЦЭМ!$A$33:$A$776,$A60,СВЦЭМ!$B$33:$B$776,Q$44)+'СЕТ СН'!$G$9+СВЦЭМ!$D$10+'СЕТ СН'!$G$5-'СЕТ СН'!$G$17</f>
        <v>3711.8593522800002</v>
      </c>
      <c r="R60" s="36">
        <f>SUMIFS(СВЦЭМ!$C$33:$C$776,СВЦЭМ!$A$33:$A$776,$A60,СВЦЭМ!$B$33:$B$776,R$44)+'СЕТ СН'!$G$9+СВЦЭМ!$D$10+'СЕТ СН'!$G$5-'СЕТ СН'!$G$17</f>
        <v>3709.4593907200001</v>
      </c>
      <c r="S60" s="36">
        <f>SUMIFS(СВЦЭМ!$C$33:$C$776,СВЦЭМ!$A$33:$A$776,$A60,СВЦЭМ!$B$33:$B$776,S$44)+'СЕТ СН'!$G$9+СВЦЭМ!$D$10+'СЕТ СН'!$G$5-'СЕТ СН'!$G$17</f>
        <v>3706.70451039</v>
      </c>
      <c r="T60" s="36">
        <f>SUMIFS(СВЦЭМ!$C$33:$C$776,СВЦЭМ!$A$33:$A$776,$A60,СВЦЭМ!$B$33:$B$776,T$44)+'СЕТ СН'!$G$9+СВЦЭМ!$D$10+'СЕТ СН'!$G$5-'СЕТ СН'!$G$17</f>
        <v>3731.3345267899999</v>
      </c>
      <c r="U60" s="36">
        <f>SUMIFS(СВЦЭМ!$C$33:$C$776,СВЦЭМ!$A$33:$A$776,$A60,СВЦЭМ!$B$33:$B$776,U$44)+'СЕТ СН'!$G$9+СВЦЭМ!$D$10+'СЕТ СН'!$G$5-'СЕТ СН'!$G$17</f>
        <v>3733.8085921399997</v>
      </c>
      <c r="V60" s="36">
        <f>SUMIFS(СВЦЭМ!$C$33:$C$776,СВЦЭМ!$A$33:$A$776,$A60,СВЦЭМ!$B$33:$B$776,V$44)+'СЕТ СН'!$G$9+СВЦЭМ!$D$10+'СЕТ СН'!$G$5-'СЕТ СН'!$G$17</f>
        <v>3743.7667658800001</v>
      </c>
      <c r="W60" s="36">
        <f>SUMIFS(СВЦЭМ!$C$33:$C$776,СВЦЭМ!$A$33:$A$776,$A60,СВЦЭМ!$B$33:$B$776,W$44)+'СЕТ СН'!$G$9+СВЦЭМ!$D$10+'СЕТ СН'!$G$5-'СЕТ СН'!$G$17</f>
        <v>3745.7799842300001</v>
      </c>
      <c r="X60" s="36">
        <f>SUMIFS(СВЦЭМ!$C$33:$C$776,СВЦЭМ!$A$33:$A$776,$A60,СВЦЭМ!$B$33:$B$776,X$44)+'СЕТ СН'!$G$9+СВЦЭМ!$D$10+'СЕТ СН'!$G$5-'СЕТ СН'!$G$17</f>
        <v>3725.34468861</v>
      </c>
      <c r="Y60" s="36">
        <f>SUMIFS(СВЦЭМ!$C$33:$C$776,СВЦЭМ!$A$33:$A$776,$A60,СВЦЭМ!$B$33:$B$776,Y$44)+'СЕТ СН'!$G$9+СВЦЭМ!$D$10+'СЕТ СН'!$G$5-'СЕТ СН'!$G$17</f>
        <v>3745.1399122000003</v>
      </c>
    </row>
    <row r="61" spans="1:25" ht="15.75" x14ac:dyDescent="0.2">
      <c r="A61" s="35">
        <f t="shared" si="1"/>
        <v>44244</v>
      </c>
      <c r="B61" s="36">
        <f>SUMIFS(СВЦЭМ!$C$33:$C$776,СВЦЭМ!$A$33:$A$776,$A61,СВЦЭМ!$B$33:$B$776,B$44)+'СЕТ СН'!$G$9+СВЦЭМ!$D$10+'СЕТ СН'!$G$5-'СЕТ СН'!$G$17</f>
        <v>3750.03596285</v>
      </c>
      <c r="C61" s="36">
        <f>SUMIFS(СВЦЭМ!$C$33:$C$776,СВЦЭМ!$A$33:$A$776,$A61,СВЦЭМ!$B$33:$B$776,C$44)+'СЕТ СН'!$G$9+СВЦЭМ!$D$10+'СЕТ СН'!$G$5-'СЕТ СН'!$G$17</f>
        <v>3785.5888031200002</v>
      </c>
      <c r="D61" s="36">
        <f>SUMIFS(СВЦЭМ!$C$33:$C$776,СВЦЭМ!$A$33:$A$776,$A61,СВЦЭМ!$B$33:$B$776,D$44)+'СЕТ СН'!$G$9+СВЦЭМ!$D$10+'СЕТ СН'!$G$5-'СЕТ СН'!$G$17</f>
        <v>3814.8690053600003</v>
      </c>
      <c r="E61" s="36">
        <f>SUMIFS(СВЦЭМ!$C$33:$C$776,СВЦЭМ!$A$33:$A$776,$A61,СВЦЭМ!$B$33:$B$776,E$44)+'СЕТ СН'!$G$9+СВЦЭМ!$D$10+'СЕТ СН'!$G$5-'СЕТ СН'!$G$17</f>
        <v>3812.5200797500001</v>
      </c>
      <c r="F61" s="36">
        <f>SUMIFS(СВЦЭМ!$C$33:$C$776,СВЦЭМ!$A$33:$A$776,$A61,СВЦЭМ!$B$33:$B$776,F$44)+'СЕТ СН'!$G$9+СВЦЭМ!$D$10+'СЕТ СН'!$G$5-'СЕТ СН'!$G$17</f>
        <v>3796.1667073899998</v>
      </c>
      <c r="G61" s="36">
        <f>SUMIFS(СВЦЭМ!$C$33:$C$776,СВЦЭМ!$A$33:$A$776,$A61,СВЦЭМ!$B$33:$B$776,G$44)+'СЕТ СН'!$G$9+СВЦЭМ!$D$10+'СЕТ СН'!$G$5-'СЕТ СН'!$G$17</f>
        <v>3756.6636309400001</v>
      </c>
      <c r="H61" s="36">
        <f>SUMIFS(СВЦЭМ!$C$33:$C$776,СВЦЭМ!$A$33:$A$776,$A61,СВЦЭМ!$B$33:$B$776,H$44)+'СЕТ СН'!$G$9+СВЦЭМ!$D$10+'СЕТ СН'!$G$5-'СЕТ СН'!$G$17</f>
        <v>3736.3041101899998</v>
      </c>
      <c r="I61" s="36">
        <f>SUMIFS(СВЦЭМ!$C$33:$C$776,СВЦЭМ!$A$33:$A$776,$A61,СВЦЭМ!$B$33:$B$776,I$44)+'СЕТ СН'!$G$9+СВЦЭМ!$D$10+'СЕТ СН'!$G$5-'СЕТ СН'!$G$17</f>
        <v>3732.5914318999999</v>
      </c>
      <c r="J61" s="36">
        <f>SUMIFS(СВЦЭМ!$C$33:$C$776,СВЦЭМ!$A$33:$A$776,$A61,СВЦЭМ!$B$33:$B$776,J$44)+'СЕТ СН'!$G$9+СВЦЭМ!$D$10+'СЕТ СН'!$G$5-'СЕТ СН'!$G$17</f>
        <v>3739.4059083499997</v>
      </c>
      <c r="K61" s="36">
        <f>SUMIFS(СВЦЭМ!$C$33:$C$776,СВЦЭМ!$A$33:$A$776,$A61,СВЦЭМ!$B$33:$B$776,K$44)+'СЕТ СН'!$G$9+СВЦЭМ!$D$10+'СЕТ СН'!$G$5-'СЕТ СН'!$G$17</f>
        <v>3737.94110632</v>
      </c>
      <c r="L61" s="36">
        <f>SUMIFS(СВЦЭМ!$C$33:$C$776,СВЦЭМ!$A$33:$A$776,$A61,СВЦЭМ!$B$33:$B$776,L$44)+'СЕТ СН'!$G$9+СВЦЭМ!$D$10+'СЕТ СН'!$G$5-'СЕТ СН'!$G$17</f>
        <v>3730.1642418000001</v>
      </c>
      <c r="M61" s="36">
        <f>SUMIFS(СВЦЭМ!$C$33:$C$776,СВЦЭМ!$A$33:$A$776,$A61,СВЦЭМ!$B$33:$B$776,M$44)+'СЕТ СН'!$G$9+СВЦЭМ!$D$10+'СЕТ СН'!$G$5-'СЕТ СН'!$G$17</f>
        <v>3724.5759534700001</v>
      </c>
      <c r="N61" s="36">
        <f>SUMIFS(СВЦЭМ!$C$33:$C$776,СВЦЭМ!$A$33:$A$776,$A61,СВЦЭМ!$B$33:$B$776,N$44)+'СЕТ СН'!$G$9+СВЦЭМ!$D$10+'СЕТ СН'!$G$5-'СЕТ СН'!$G$17</f>
        <v>3726.7325583800002</v>
      </c>
      <c r="O61" s="36">
        <f>SUMIFS(СВЦЭМ!$C$33:$C$776,СВЦЭМ!$A$33:$A$776,$A61,СВЦЭМ!$B$33:$B$776,O$44)+'СЕТ СН'!$G$9+СВЦЭМ!$D$10+'СЕТ СН'!$G$5-'СЕТ СН'!$G$17</f>
        <v>3710.2289089699998</v>
      </c>
      <c r="P61" s="36">
        <f>SUMIFS(СВЦЭМ!$C$33:$C$776,СВЦЭМ!$A$33:$A$776,$A61,СВЦЭМ!$B$33:$B$776,P$44)+'СЕТ СН'!$G$9+СВЦЭМ!$D$10+'СЕТ СН'!$G$5-'СЕТ СН'!$G$17</f>
        <v>3710.3518200399999</v>
      </c>
      <c r="Q61" s="36">
        <f>SUMIFS(СВЦЭМ!$C$33:$C$776,СВЦЭМ!$A$33:$A$776,$A61,СВЦЭМ!$B$33:$B$776,Q$44)+'СЕТ СН'!$G$9+СВЦЭМ!$D$10+'СЕТ СН'!$G$5-'СЕТ СН'!$G$17</f>
        <v>3732.6398043600002</v>
      </c>
      <c r="R61" s="36">
        <f>SUMIFS(СВЦЭМ!$C$33:$C$776,СВЦЭМ!$A$33:$A$776,$A61,СВЦЭМ!$B$33:$B$776,R$44)+'СЕТ СН'!$G$9+СВЦЭМ!$D$10+'СЕТ СН'!$G$5-'СЕТ СН'!$G$17</f>
        <v>3728.1185708399998</v>
      </c>
      <c r="S61" s="36">
        <f>SUMIFS(СВЦЭМ!$C$33:$C$776,СВЦЭМ!$A$33:$A$776,$A61,СВЦЭМ!$B$33:$B$776,S$44)+'СЕТ СН'!$G$9+СВЦЭМ!$D$10+'СЕТ СН'!$G$5-'СЕТ СН'!$G$17</f>
        <v>3720.1393756899997</v>
      </c>
      <c r="T61" s="36">
        <f>SUMIFS(СВЦЭМ!$C$33:$C$776,СВЦЭМ!$A$33:$A$776,$A61,СВЦЭМ!$B$33:$B$776,T$44)+'СЕТ СН'!$G$9+СВЦЭМ!$D$10+'СЕТ СН'!$G$5-'СЕТ СН'!$G$17</f>
        <v>3731.0384419000002</v>
      </c>
      <c r="U61" s="36">
        <f>SUMIFS(СВЦЭМ!$C$33:$C$776,СВЦЭМ!$A$33:$A$776,$A61,СВЦЭМ!$B$33:$B$776,U$44)+'СЕТ СН'!$G$9+СВЦЭМ!$D$10+'СЕТ СН'!$G$5-'СЕТ СН'!$G$17</f>
        <v>3738.5183711999998</v>
      </c>
      <c r="V61" s="36">
        <f>SUMIFS(СВЦЭМ!$C$33:$C$776,СВЦЭМ!$A$33:$A$776,$A61,СВЦЭМ!$B$33:$B$776,V$44)+'СЕТ СН'!$G$9+СВЦЭМ!$D$10+'СЕТ СН'!$G$5-'СЕТ СН'!$G$17</f>
        <v>3735.6913157700001</v>
      </c>
      <c r="W61" s="36">
        <f>SUMIFS(СВЦЭМ!$C$33:$C$776,СВЦЭМ!$A$33:$A$776,$A61,СВЦЭМ!$B$33:$B$776,W$44)+'СЕТ СН'!$G$9+СВЦЭМ!$D$10+'СЕТ СН'!$G$5-'СЕТ СН'!$G$17</f>
        <v>3730.5477839</v>
      </c>
      <c r="X61" s="36">
        <f>SUMIFS(СВЦЭМ!$C$33:$C$776,СВЦЭМ!$A$33:$A$776,$A61,СВЦЭМ!$B$33:$B$776,X$44)+'СЕТ СН'!$G$9+СВЦЭМ!$D$10+'СЕТ СН'!$G$5-'СЕТ СН'!$G$17</f>
        <v>3740.8645139600003</v>
      </c>
      <c r="Y61" s="36">
        <f>SUMIFS(СВЦЭМ!$C$33:$C$776,СВЦЭМ!$A$33:$A$776,$A61,СВЦЭМ!$B$33:$B$776,Y$44)+'СЕТ СН'!$G$9+СВЦЭМ!$D$10+'СЕТ СН'!$G$5-'СЕТ СН'!$G$17</f>
        <v>3750.8189665</v>
      </c>
    </row>
    <row r="62" spans="1:25" ht="15.75" x14ac:dyDescent="0.2">
      <c r="A62" s="35">
        <f t="shared" si="1"/>
        <v>44245</v>
      </c>
      <c r="B62" s="36">
        <f>SUMIFS(СВЦЭМ!$C$33:$C$776,СВЦЭМ!$A$33:$A$776,$A62,СВЦЭМ!$B$33:$B$776,B$44)+'СЕТ СН'!$G$9+СВЦЭМ!$D$10+'СЕТ СН'!$G$5-'СЕТ СН'!$G$17</f>
        <v>3787.4011852100002</v>
      </c>
      <c r="C62" s="36">
        <f>SUMIFS(СВЦЭМ!$C$33:$C$776,СВЦЭМ!$A$33:$A$776,$A62,СВЦЭМ!$B$33:$B$776,C$44)+'СЕТ СН'!$G$9+СВЦЭМ!$D$10+'СЕТ СН'!$G$5-'СЕТ СН'!$G$17</f>
        <v>3803.08421972</v>
      </c>
      <c r="D62" s="36">
        <f>SUMIFS(СВЦЭМ!$C$33:$C$776,СВЦЭМ!$A$33:$A$776,$A62,СВЦЭМ!$B$33:$B$776,D$44)+'СЕТ СН'!$G$9+СВЦЭМ!$D$10+'СЕТ СН'!$G$5-'СЕТ СН'!$G$17</f>
        <v>3836.5444679100001</v>
      </c>
      <c r="E62" s="36">
        <f>SUMIFS(СВЦЭМ!$C$33:$C$776,СВЦЭМ!$A$33:$A$776,$A62,СВЦЭМ!$B$33:$B$776,E$44)+'СЕТ СН'!$G$9+СВЦЭМ!$D$10+'СЕТ СН'!$G$5-'СЕТ СН'!$G$17</f>
        <v>3841.51763751</v>
      </c>
      <c r="F62" s="36">
        <f>SUMIFS(СВЦЭМ!$C$33:$C$776,СВЦЭМ!$A$33:$A$776,$A62,СВЦЭМ!$B$33:$B$776,F$44)+'СЕТ СН'!$G$9+СВЦЭМ!$D$10+'СЕТ СН'!$G$5-'СЕТ СН'!$G$17</f>
        <v>3831.61873887</v>
      </c>
      <c r="G62" s="36">
        <f>SUMIFS(СВЦЭМ!$C$33:$C$776,СВЦЭМ!$A$33:$A$776,$A62,СВЦЭМ!$B$33:$B$776,G$44)+'СЕТ СН'!$G$9+СВЦЭМ!$D$10+'СЕТ СН'!$G$5-'СЕТ СН'!$G$17</f>
        <v>3808.7084350999999</v>
      </c>
      <c r="H62" s="36">
        <f>SUMIFS(СВЦЭМ!$C$33:$C$776,СВЦЭМ!$A$33:$A$776,$A62,СВЦЭМ!$B$33:$B$776,H$44)+'СЕТ СН'!$G$9+СВЦЭМ!$D$10+'СЕТ СН'!$G$5-'СЕТ СН'!$G$17</f>
        <v>3764.12712053</v>
      </c>
      <c r="I62" s="36">
        <f>SUMIFS(СВЦЭМ!$C$33:$C$776,СВЦЭМ!$A$33:$A$776,$A62,СВЦЭМ!$B$33:$B$776,I$44)+'СЕТ СН'!$G$9+СВЦЭМ!$D$10+'СЕТ СН'!$G$5-'СЕТ СН'!$G$17</f>
        <v>3734.8330235499998</v>
      </c>
      <c r="J62" s="36">
        <f>SUMIFS(СВЦЭМ!$C$33:$C$776,СВЦЭМ!$A$33:$A$776,$A62,СВЦЭМ!$B$33:$B$776,J$44)+'СЕТ СН'!$G$9+СВЦЭМ!$D$10+'СЕТ СН'!$G$5-'СЕТ СН'!$G$17</f>
        <v>3709.0365044599998</v>
      </c>
      <c r="K62" s="36">
        <f>SUMIFS(СВЦЭМ!$C$33:$C$776,СВЦЭМ!$A$33:$A$776,$A62,СВЦЭМ!$B$33:$B$776,K$44)+'СЕТ СН'!$G$9+СВЦЭМ!$D$10+'СЕТ СН'!$G$5-'СЕТ СН'!$G$17</f>
        <v>3710.3156526499997</v>
      </c>
      <c r="L62" s="36">
        <f>SUMIFS(СВЦЭМ!$C$33:$C$776,СВЦЭМ!$A$33:$A$776,$A62,СВЦЭМ!$B$33:$B$776,L$44)+'СЕТ СН'!$G$9+СВЦЭМ!$D$10+'СЕТ СН'!$G$5-'СЕТ СН'!$G$17</f>
        <v>3705.88432397</v>
      </c>
      <c r="M62" s="36">
        <f>SUMIFS(СВЦЭМ!$C$33:$C$776,СВЦЭМ!$A$33:$A$776,$A62,СВЦЭМ!$B$33:$B$776,M$44)+'СЕТ СН'!$G$9+СВЦЭМ!$D$10+'СЕТ СН'!$G$5-'СЕТ СН'!$G$17</f>
        <v>3711.7684536900001</v>
      </c>
      <c r="N62" s="36">
        <f>SUMIFS(СВЦЭМ!$C$33:$C$776,СВЦЭМ!$A$33:$A$776,$A62,СВЦЭМ!$B$33:$B$776,N$44)+'СЕТ СН'!$G$9+СВЦЭМ!$D$10+'СЕТ СН'!$G$5-'СЕТ СН'!$G$17</f>
        <v>3725.7525361899998</v>
      </c>
      <c r="O62" s="36">
        <f>SUMIFS(СВЦЭМ!$C$33:$C$776,СВЦЭМ!$A$33:$A$776,$A62,СВЦЭМ!$B$33:$B$776,O$44)+'СЕТ СН'!$G$9+СВЦЭМ!$D$10+'СЕТ СН'!$G$5-'СЕТ СН'!$G$17</f>
        <v>3712.2778830799998</v>
      </c>
      <c r="P62" s="36">
        <f>SUMIFS(СВЦЭМ!$C$33:$C$776,СВЦЭМ!$A$33:$A$776,$A62,СВЦЭМ!$B$33:$B$776,P$44)+'СЕТ СН'!$G$9+СВЦЭМ!$D$10+'СЕТ СН'!$G$5-'СЕТ СН'!$G$17</f>
        <v>3715.3589940500001</v>
      </c>
      <c r="Q62" s="36">
        <f>SUMIFS(СВЦЭМ!$C$33:$C$776,СВЦЭМ!$A$33:$A$776,$A62,СВЦЭМ!$B$33:$B$776,Q$44)+'СЕТ СН'!$G$9+СВЦЭМ!$D$10+'СЕТ СН'!$G$5-'СЕТ СН'!$G$17</f>
        <v>3724.54455349</v>
      </c>
      <c r="R62" s="36">
        <f>SUMIFS(СВЦЭМ!$C$33:$C$776,СВЦЭМ!$A$33:$A$776,$A62,СВЦЭМ!$B$33:$B$776,R$44)+'СЕТ СН'!$G$9+СВЦЭМ!$D$10+'СЕТ СН'!$G$5-'СЕТ СН'!$G$17</f>
        <v>3737.9642086899999</v>
      </c>
      <c r="S62" s="36">
        <f>SUMIFS(СВЦЭМ!$C$33:$C$776,СВЦЭМ!$A$33:$A$776,$A62,СВЦЭМ!$B$33:$B$776,S$44)+'СЕТ СН'!$G$9+СВЦЭМ!$D$10+'СЕТ СН'!$G$5-'СЕТ СН'!$G$17</f>
        <v>3710.6098646</v>
      </c>
      <c r="T62" s="36">
        <f>SUMIFS(СВЦЭМ!$C$33:$C$776,СВЦЭМ!$A$33:$A$776,$A62,СВЦЭМ!$B$33:$B$776,T$44)+'СЕТ СН'!$G$9+СВЦЭМ!$D$10+'СЕТ СН'!$G$5-'СЕТ СН'!$G$17</f>
        <v>3687.1911741200001</v>
      </c>
      <c r="U62" s="36">
        <f>SUMIFS(СВЦЭМ!$C$33:$C$776,СВЦЭМ!$A$33:$A$776,$A62,СВЦЭМ!$B$33:$B$776,U$44)+'СЕТ СН'!$G$9+СВЦЭМ!$D$10+'СЕТ СН'!$G$5-'СЕТ СН'!$G$17</f>
        <v>3691.9594552799999</v>
      </c>
      <c r="V62" s="36">
        <f>SUMIFS(СВЦЭМ!$C$33:$C$776,СВЦЭМ!$A$33:$A$776,$A62,СВЦЭМ!$B$33:$B$776,V$44)+'СЕТ СН'!$G$9+СВЦЭМ!$D$10+'СЕТ СН'!$G$5-'СЕТ СН'!$G$17</f>
        <v>3682.5992627599999</v>
      </c>
      <c r="W62" s="36">
        <f>SUMIFS(СВЦЭМ!$C$33:$C$776,СВЦЭМ!$A$33:$A$776,$A62,СВЦЭМ!$B$33:$B$776,W$44)+'СЕТ СН'!$G$9+СВЦЭМ!$D$10+'СЕТ СН'!$G$5-'СЕТ СН'!$G$17</f>
        <v>3700.20789457</v>
      </c>
      <c r="X62" s="36">
        <f>SUMIFS(СВЦЭМ!$C$33:$C$776,СВЦЭМ!$A$33:$A$776,$A62,СВЦЭМ!$B$33:$B$776,X$44)+'СЕТ СН'!$G$9+СВЦЭМ!$D$10+'СЕТ СН'!$G$5-'СЕТ СН'!$G$17</f>
        <v>3715.8608175199997</v>
      </c>
      <c r="Y62" s="36">
        <f>SUMIFS(СВЦЭМ!$C$33:$C$776,СВЦЭМ!$A$33:$A$776,$A62,СВЦЭМ!$B$33:$B$776,Y$44)+'СЕТ СН'!$G$9+СВЦЭМ!$D$10+'СЕТ СН'!$G$5-'СЕТ СН'!$G$17</f>
        <v>3755.3779715700002</v>
      </c>
    </row>
    <row r="63" spans="1:25" ht="15.75" x14ac:dyDescent="0.2">
      <c r="A63" s="35">
        <f t="shared" si="1"/>
        <v>44246</v>
      </c>
      <c r="B63" s="36">
        <f>SUMIFS(СВЦЭМ!$C$33:$C$776,СВЦЭМ!$A$33:$A$776,$A63,СВЦЭМ!$B$33:$B$776,B$44)+'СЕТ СН'!$G$9+СВЦЭМ!$D$10+'СЕТ СН'!$G$5-'СЕТ СН'!$G$17</f>
        <v>3765.92783573</v>
      </c>
      <c r="C63" s="36">
        <f>SUMIFS(СВЦЭМ!$C$33:$C$776,СВЦЭМ!$A$33:$A$776,$A63,СВЦЭМ!$B$33:$B$776,C$44)+'СЕТ СН'!$G$9+СВЦЭМ!$D$10+'СЕТ СН'!$G$5-'СЕТ СН'!$G$17</f>
        <v>3791.7777115999997</v>
      </c>
      <c r="D63" s="36">
        <f>SUMIFS(СВЦЭМ!$C$33:$C$776,СВЦЭМ!$A$33:$A$776,$A63,СВЦЭМ!$B$33:$B$776,D$44)+'СЕТ СН'!$G$9+СВЦЭМ!$D$10+'СЕТ СН'!$G$5-'СЕТ СН'!$G$17</f>
        <v>3833.4020851699997</v>
      </c>
      <c r="E63" s="36">
        <f>SUMIFS(СВЦЭМ!$C$33:$C$776,СВЦЭМ!$A$33:$A$776,$A63,СВЦЭМ!$B$33:$B$776,E$44)+'СЕТ СН'!$G$9+СВЦЭМ!$D$10+'СЕТ СН'!$G$5-'СЕТ СН'!$G$17</f>
        <v>3838.2470025800003</v>
      </c>
      <c r="F63" s="36">
        <f>SUMIFS(СВЦЭМ!$C$33:$C$776,СВЦЭМ!$A$33:$A$776,$A63,СВЦЭМ!$B$33:$B$776,F$44)+'СЕТ СН'!$G$9+СВЦЭМ!$D$10+'СЕТ СН'!$G$5-'СЕТ СН'!$G$17</f>
        <v>3835.3777436099999</v>
      </c>
      <c r="G63" s="36">
        <f>SUMIFS(СВЦЭМ!$C$33:$C$776,СВЦЭМ!$A$33:$A$776,$A63,СВЦЭМ!$B$33:$B$776,G$44)+'СЕТ СН'!$G$9+СВЦЭМ!$D$10+'СЕТ СН'!$G$5-'СЕТ СН'!$G$17</f>
        <v>3806.8614836100001</v>
      </c>
      <c r="H63" s="36">
        <f>SUMIFS(СВЦЭМ!$C$33:$C$776,СВЦЭМ!$A$33:$A$776,$A63,СВЦЭМ!$B$33:$B$776,H$44)+'СЕТ СН'!$G$9+СВЦЭМ!$D$10+'СЕТ СН'!$G$5-'СЕТ СН'!$G$17</f>
        <v>3770.3363782500001</v>
      </c>
      <c r="I63" s="36">
        <f>SUMIFS(СВЦЭМ!$C$33:$C$776,СВЦЭМ!$A$33:$A$776,$A63,СВЦЭМ!$B$33:$B$776,I$44)+'СЕТ СН'!$G$9+СВЦЭМ!$D$10+'СЕТ СН'!$G$5-'СЕТ СН'!$G$17</f>
        <v>3732.6763306399998</v>
      </c>
      <c r="J63" s="36">
        <f>SUMIFS(СВЦЭМ!$C$33:$C$776,СВЦЭМ!$A$33:$A$776,$A63,СВЦЭМ!$B$33:$B$776,J$44)+'СЕТ СН'!$G$9+СВЦЭМ!$D$10+'СЕТ СН'!$G$5-'СЕТ СН'!$G$17</f>
        <v>3704.3916433300001</v>
      </c>
      <c r="K63" s="36">
        <f>SUMIFS(СВЦЭМ!$C$33:$C$776,СВЦЭМ!$A$33:$A$776,$A63,СВЦЭМ!$B$33:$B$776,K$44)+'СЕТ СН'!$G$9+СВЦЭМ!$D$10+'СЕТ СН'!$G$5-'СЕТ СН'!$G$17</f>
        <v>3704.2613463600001</v>
      </c>
      <c r="L63" s="36">
        <f>SUMIFS(СВЦЭМ!$C$33:$C$776,СВЦЭМ!$A$33:$A$776,$A63,СВЦЭМ!$B$33:$B$776,L$44)+'СЕТ СН'!$G$9+СВЦЭМ!$D$10+'СЕТ СН'!$G$5-'СЕТ СН'!$G$17</f>
        <v>3736.1326636899998</v>
      </c>
      <c r="M63" s="36">
        <f>SUMIFS(СВЦЭМ!$C$33:$C$776,СВЦЭМ!$A$33:$A$776,$A63,СВЦЭМ!$B$33:$B$776,M$44)+'СЕТ СН'!$G$9+СВЦЭМ!$D$10+'СЕТ СН'!$G$5-'СЕТ СН'!$G$17</f>
        <v>3721.53145872</v>
      </c>
      <c r="N63" s="36">
        <f>SUMIFS(СВЦЭМ!$C$33:$C$776,СВЦЭМ!$A$33:$A$776,$A63,СВЦЭМ!$B$33:$B$776,N$44)+'СЕТ СН'!$G$9+СВЦЭМ!$D$10+'СЕТ СН'!$G$5-'СЕТ СН'!$G$17</f>
        <v>3736.7177102199998</v>
      </c>
      <c r="O63" s="36">
        <f>SUMIFS(СВЦЭМ!$C$33:$C$776,СВЦЭМ!$A$33:$A$776,$A63,СВЦЭМ!$B$33:$B$776,O$44)+'СЕТ СН'!$G$9+СВЦЭМ!$D$10+'СЕТ СН'!$G$5-'СЕТ СН'!$G$17</f>
        <v>3740.74768034</v>
      </c>
      <c r="P63" s="36">
        <f>SUMIFS(СВЦЭМ!$C$33:$C$776,СВЦЭМ!$A$33:$A$776,$A63,СВЦЭМ!$B$33:$B$776,P$44)+'СЕТ СН'!$G$9+СВЦЭМ!$D$10+'СЕТ СН'!$G$5-'СЕТ СН'!$G$17</f>
        <v>3719.2716699000002</v>
      </c>
      <c r="Q63" s="36">
        <f>SUMIFS(СВЦЭМ!$C$33:$C$776,СВЦЭМ!$A$33:$A$776,$A63,СВЦЭМ!$B$33:$B$776,Q$44)+'СЕТ СН'!$G$9+СВЦЭМ!$D$10+'СЕТ СН'!$G$5-'СЕТ СН'!$G$17</f>
        <v>3726.12341664</v>
      </c>
      <c r="R63" s="36">
        <f>SUMIFS(СВЦЭМ!$C$33:$C$776,СВЦЭМ!$A$33:$A$776,$A63,СВЦЭМ!$B$33:$B$776,R$44)+'СЕТ СН'!$G$9+СВЦЭМ!$D$10+'СЕТ СН'!$G$5-'СЕТ СН'!$G$17</f>
        <v>3741.3903007099998</v>
      </c>
      <c r="S63" s="36">
        <f>SUMIFS(СВЦЭМ!$C$33:$C$776,СВЦЭМ!$A$33:$A$776,$A63,СВЦЭМ!$B$33:$B$776,S$44)+'СЕТ СН'!$G$9+СВЦЭМ!$D$10+'СЕТ СН'!$G$5-'СЕТ СН'!$G$17</f>
        <v>3726.87251874</v>
      </c>
      <c r="T63" s="36">
        <f>SUMIFS(СВЦЭМ!$C$33:$C$776,СВЦЭМ!$A$33:$A$776,$A63,СВЦЭМ!$B$33:$B$776,T$44)+'СЕТ СН'!$G$9+СВЦЭМ!$D$10+'СЕТ СН'!$G$5-'СЕТ СН'!$G$17</f>
        <v>3712.5117262899998</v>
      </c>
      <c r="U63" s="36">
        <f>SUMIFS(СВЦЭМ!$C$33:$C$776,СВЦЭМ!$A$33:$A$776,$A63,СВЦЭМ!$B$33:$B$776,U$44)+'СЕТ СН'!$G$9+СВЦЭМ!$D$10+'СЕТ СН'!$G$5-'СЕТ СН'!$G$17</f>
        <v>3712.71350613</v>
      </c>
      <c r="V63" s="36">
        <f>SUMIFS(СВЦЭМ!$C$33:$C$776,СВЦЭМ!$A$33:$A$776,$A63,СВЦЭМ!$B$33:$B$776,V$44)+'СЕТ СН'!$G$9+СВЦЭМ!$D$10+'СЕТ СН'!$G$5-'СЕТ СН'!$G$17</f>
        <v>3707.4828834199998</v>
      </c>
      <c r="W63" s="36">
        <f>SUMIFS(СВЦЭМ!$C$33:$C$776,СВЦЭМ!$A$33:$A$776,$A63,СВЦЭМ!$B$33:$B$776,W$44)+'СЕТ СН'!$G$9+СВЦЭМ!$D$10+'СЕТ СН'!$G$5-'СЕТ СН'!$G$17</f>
        <v>3717.94043483</v>
      </c>
      <c r="X63" s="36">
        <f>SUMIFS(СВЦЭМ!$C$33:$C$776,СВЦЭМ!$A$33:$A$776,$A63,СВЦЭМ!$B$33:$B$776,X$44)+'СЕТ СН'!$G$9+СВЦЭМ!$D$10+'СЕТ СН'!$G$5-'СЕТ СН'!$G$17</f>
        <v>3742.7861644899999</v>
      </c>
      <c r="Y63" s="36">
        <f>SUMIFS(СВЦЭМ!$C$33:$C$776,СВЦЭМ!$A$33:$A$776,$A63,СВЦЭМ!$B$33:$B$776,Y$44)+'СЕТ СН'!$G$9+СВЦЭМ!$D$10+'СЕТ СН'!$G$5-'СЕТ СН'!$G$17</f>
        <v>3760.5765752799998</v>
      </c>
    </row>
    <row r="64" spans="1:25" ht="15.75" x14ac:dyDescent="0.2">
      <c r="A64" s="35">
        <f t="shared" si="1"/>
        <v>44247</v>
      </c>
      <c r="B64" s="36">
        <f>SUMIFS(СВЦЭМ!$C$33:$C$776,СВЦЭМ!$A$33:$A$776,$A64,СВЦЭМ!$B$33:$B$776,B$44)+'СЕТ СН'!$G$9+СВЦЭМ!$D$10+'СЕТ СН'!$G$5-'СЕТ СН'!$G$17</f>
        <v>3765.69524692</v>
      </c>
      <c r="C64" s="36">
        <f>SUMIFS(СВЦЭМ!$C$33:$C$776,СВЦЭМ!$A$33:$A$776,$A64,СВЦЭМ!$B$33:$B$776,C$44)+'СЕТ СН'!$G$9+СВЦЭМ!$D$10+'СЕТ СН'!$G$5-'СЕТ СН'!$G$17</f>
        <v>3789.7536917299999</v>
      </c>
      <c r="D64" s="36">
        <f>SUMIFS(СВЦЭМ!$C$33:$C$776,СВЦЭМ!$A$33:$A$776,$A64,СВЦЭМ!$B$33:$B$776,D$44)+'СЕТ СН'!$G$9+СВЦЭМ!$D$10+'СЕТ СН'!$G$5-'СЕТ СН'!$G$17</f>
        <v>3816.6846849900003</v>
      </c>
      <c r="E64" s="36">
        <f>SUMIFS(СВЦЭМ!$C$33:$C$776,СВЦЭМ!$A$33:$A$776,$A64,СВЦЭМ!$B$33:$B$776,E$44)+'СЕТ СН'!$G$9+СВЦЭМ!$D$10+'СЕТ СН'!$G$5-'СЕТ СН'!$G$17</f>
        <v>3818.2952112399998</v>
      </c>
      <c r="F64" s="36">
        <f>SUMIFS(СВЦЭМ!$C$33:$C$776,СВЦЭМ!$A$33:$A$776,$A64,СВЦЭМ!$B$33:$B$776,F$44)+'СЕТ СН'!$G$9+СВЦЭМ!$D$10+'СЕТ СН'!$G$5-'СЕТ СН'!$G$17</f>
        <v>3818.2667658299997</v>
      </c>
      <c r="G64" s="36">
        <f>SUMIFS(СВЦЭМ!$C$33:$C$776,СВЦЭМ!$A$33:$A$776,$A64,СВЦЭМ!$B$33:$B$776,G$44)+'СЕТ СН'!$G$9+СВЦЭМ!$D$10+'СЕТ СН'!$G$5-'СЕТ СН'!$G$17</f>
        <v>3795.8250246400003</v>
      </c>
      <c r="H64" s="36">
        <f>SUMIFS(СВЦЭМ!$C$33:$C$776,СВЦЭМ!$A$33:$A$776,$A64,СВЦЭМ!$B$33:$B$776,H$44)+'СЕТ СН'!$G$9+СВЦЭМ!$D$10+'СЕТ СН'!$G$5-'СЕТ СН'!$G$17</f>
        <v>3764.6855436400001</v>
      </c>
      <c r="I64" s="36">
        <f>SUMIFS(СВЦЭМ!$C$33:$C$776,СВЦЭМ!$A$33:$A$776,$A64,СВЦЭМ!$B$33:$B$776,I$44)+'СЕТ СН'!$G$9+СВЦЭМ!$D$10+'СЕТ СН'!$G$5-'СЕТ СН'!$G$17</f>
        <v>3730.2202856700001</v>
      </c>
      <c r="J64" s="36">
        <f>SUMIFS(СВЦЭМ!$C$33:$C$776,СВЦЭМ!$A$33:$A$776,$A64,СВЦЭМ!$B$33:$B$776,J$44)+'СЕТ СН'!$G$9+СВЦЭМ!$D$10+'СЕТ СН'!$G$5-'СЕТ СН'!$G$17</f>
        <v>3702.0805749400001</v>
      </c>
      <c r="K64" s="36">
        <f>SUMIFS(СВЦЭМ!$C$33:$C$776,СВЦЭМ!$A$33:$A$776,$A64,СВЦЭМ!$B$33:$B$776,K$44)+'СЕТ СН'!$G$9+СВЦЭМ!$D$10+'СЕТ СН'!$G$5-'СЕТ СН'!$G$17</f>
        <v>3699.35556301</v>
      </c>
      <c r="L64" s="36">
        <f>SUMIFS(СВЦЭМ!$C$33:$C$776,СВЦЭМ!$A$33:$A$776,$A64,СВЦЭМ!$B$33:$B$776,L$44)+'СЕТ СН'!$G$9+СВЦЭМ!$D$10+'СЕТ СН'!$G$5-'СЕТ СН'!$G$17</f>
        <v>3700.3093199599998</v>
      </c>
      <c r="M64" s="36">
        <f>SUMIFS(СВЦЭМ!$C$33:$C$776,СВЦЭМ!$A$33:$A$776,$A64,СВЦЭМ!$B$33:$B$776,M$44)+'СЕТ СН'!$G$9+СВЦЭМ!$D$10+'СЕТ СН'!$G$5-'СЕТ СН'!$G$17</f>
        <v>3710.5243360300001</v>
      </c>
      <c r="N64" s="36">
        <f>SUMIFS(СВЦЭМ!$C$33:$C$776,СВЦЭМ!$A$33:$A$776,$A64,СВЦЭМ!$B$33:$B$776,N$44)+'СЕТ СН'!$G$9+СВЦЭМ!$D$10+'СЕТ СН'!$G$5-'СЕТ СН'!$G$17</f>
        <v>3691.87892306</v>
      </c>
      <c r="O64" s="36">
        <f>SUMIFS(СВЦЭМ!$C$33:$C$776,СВЦЭМ!$A$33:$A$776,$A64,СВЦЭМ!$B$33:$B$776,O$44)+'СЕТ СН'!$G$9+СВЦЭМ!$D$10+'СЕТ СН'!$G$5-'СЕТ СН'!$G$17</f>
        <v>3700.4270319699999</v>
      </c>
      <c r="P64" s="36">
        <f>SUMIFS(СВЦЭМ!$C$33:$C$776,СВЦЭМ!$A$33:$A$776,$A64,СВЦЭМ!$B$33:$B$776,P$44)+'СЕТ СН'!$G$9+СВЦЭМ!$D$10+'СЕТ СН'!$G$5-'СЕТ СН'!$G$17</f>
        <v>3681.6794861200001</v>
      </c>
      <c r="Q64" s="36">
        <f>SUMIFS(СВЦЭМ!$C$33:$C$776,СВЦЭМ!$A$33:$A$776,$A64,СВЦЭМ!$B$33:$B$776,Q$44)+'СЕТ СН'!$G$9+СВЦЭМ!$D$10+'СЕТ СН'!$G$5-'СЕТ СН'!$G$17</f>
        <v>3685.99128217</v>
      </c>
      <c r="R64" s="36">
        <f>SUMIFS(СВЦЭМ!$C$33:$C$776,СВЦЭМ!$A$33:$A$776,$A64,СВЦЭМ!$B$33:$B$776,R$44)+'СЕТ СН'!$G$9+СВЦЭМ!$D$10+'СЕТ СН'!$G$5-'СЕТ СН'!$G$17</f>
        <v>3686.1539650499999</v>
      </c>
      <c r="S64" s="36">
        <f>SUMIFS(СВЦЭМ!$C$33:$C$776,СВЦЭМ!$A$33:$A$776,$A64,СВЦЭМ!$B$33:$B$776,S$44)+'СЕТ СН'!$G$9+СВЦЭМ!$D$10+'СЕТ СН'!$G$5-'СЕТ СН'!$G$17</f>
        <v>3661.3830591400001</v>
      </c>
      <c r="T64" s="36">
        <f>SUMIFS(СВЦЭМ!$C$33:$C$776,СВЦЭМ!$A$33:$A$776,$A64,СВЦЭМ!$B$33:$B$776,T$44)+'СЕТ СН'!$G$9+СВЦЭМ!$D$10+'СЕТ СН'!$G$5-'СЕТ СН'!$G$17</f>
        <v>3664.9749321899999</v>
      </c>
      <c r="U64" s="36">
        <f>SUMIFS(СВЦЭМ!$C$33:$C$776,СВЦЭМ!$A$33:$A$776,$A64,СВЦЭМ!$B$33:$B$776,U$44)+'СЕТ СН'!$G$9+СВЦЭМ!$D$10+'СЕТ СН'!$G$5-'СЕТ СН'!$G$17</f>
        <v>3675.7952488400001</v>
      </c>
      <c r="V64" s="36">
        <f>SUMIFS(СВЦЭМ!$C$33:$C$776,СВЦЭМ!$A$33:$A$776,$A64,СВЦЭМ!$B$33:$B$776,V$44)+'СЕТ СН'!$G$9+СВЦЭМ!$D$10+'СЕТ СН'!$G$5-'СЕТ СН'!$G$17</f>
        <v>3682.0409101300002</v>
      </c>
      <c r="W64" s="36">
        <f>SUMIFS(СВЦЭМ!$C$33:$C$776,СВЦЭМ!$A$33:$A$776,$A64,СВЦЭМ!$B$33:$B$776,W$44)+'СЕТ СН'!$G$9+СВЦЭМ!$D$10+'СЕТ СН'!$G$5-'СЕТ СН'!$G$17</f>
        <v>3680.04485135</v>
      </c>
      <c r="X64" s="36">
        <f>SUMIFS(СВЦЭМ!$C$33:$C$776,СВЦЭМ!$A$33:$A$776,$A64,СВЦЭМ!$B$33:$B$776,X$44)+'СЕТ СН'!$G$9+СВЦЭМ!$D$10+'СЕТ СН'!$G$5-'СЕТ СН'!$G$17</f>
        <v>3692.8512118499998</v>
      </c>
      <c r="Y64" s="36">
        <f>SUMIFS(СВЦЭМ!$C$33:$C$776,СВЦЭМ!$A$33:$A$776,$A64,СВЦЭМ!$B$33:$B$776,Y$44)+'СЕТ СН'!$G$9+СВЦЭМ!$D$10+'СЕТ СН'!$G$5-'СЕТ СН'!$G$17</f>
        <v>3705.2267792299999</v>
      </c>
    </row>
    <row r="65" spans="1:25" ht="15.75" x14ac:dyDescent="0.2">
      <c r="A65" s="35">
        <f t="shared" si="1"/>
        <v>44248</v>
      </c>
      <c r="B65" s="36">
        <f>SUMIFS(СВЦЭМ!$C$33:$C$776,СВЦЭМ!$A$33:$A$776,$A65,СВЦЭМ!$B$33:$B$776,B$44)+'СЕТ СН'!$G$9+СВЦЭМ!$D$10+'СЕТ СН'!$G$5-'СЕТ СН'!$G$17</f>
        <v>3756.4283174499997</v>
      </c>
      <c r="C65" s="36">
        <f>SUMIFS(СВЦЭМ!$C$33:$C$776,СВЦЭМ!$A$33:$A$776,$A65,СВЦЭМ!$B$33:$B$776,C$44)+'СЕТ СН'!$G$9+СВЦЭМ!$D$10+'СЕТ СН'!$G$5-'СЕТ СН'!$G$17</f>
        <v>3773.4941399499999</v>
      </c>
      <c r="D65" s="36">
        <f>SUMIFS(СВЦЭМ!$C$33:$C$776,СВЦЭМ!$A$33:$A$776,$A65,СВЦЭМ!$B$33:$B$776,D$44)+'СЕТ СН'!$G$9+СВЦЭМ!$D$10+'СЕТ СН'!$G$5-'СЕТ СН'!$G$17</f>
        <v>3802.3125675000001</v>
      </c>
      <c r="E65" s="36">
        <f>SUMIFS(СВЦЭМ!$C$33:$C$776,СВЦЭМ!$A$33:$A$776,$A65,СВЦЭМ!$B$33:$B$776,E$44)+'СЕТ СН'!$G$9+СВЦЭМ!$D$10+'СЕТ СН'!$G$5-'СЕТ СН'!$G$17</f>
        <v>3802.3921823999999</v>
      </c>
      <c r="F65" s="36">
        <f>SUMIFS(СВЦЭМ!$C$33:$C$776,СВЦЭМ!$A$33:$A$776,$A65,СВЦЭМ!$B$33:$B$776,F$44)+'СЕТ СН'!$G$9+СВЦЭМ!$D$10+'СЕТ СН'!$G$5-'СЕТ СН'!$G$17</f>
        <v>3808.33729864</v>
      </c>
      <c r="G65" s="36">
        <f>SUMIFS(СВЦЭМ!$C$33:$C$776,СВЦЭМ!$A$33:$A$776,$A65,СВЦЭМ!$B$33:$B$776,G$44)+'СЕТ СН'!$G$9+СВЦЭМ!$D$10+'СЕТ СН'!$G$5-'СЕТ СН'!$G$17</f>
        <v>3808.25913876</v>
      </c>
      <c r="H65" s="36">
        <f>SUMIFS(СВЦЭМ!$C$33:$C$776,СВЦЭМ!$A$33:$A$776,$A65,СВЦЭМ!$B$33:$B$776,H$44)+'СЕТ СН'!$G$9+СВЦЭМ!$D$10+'СЕТ СН'!$G$5-'СЕТ СН'!$G$17</f>
        <v>3797.7514940199999</v>
      </c>
      <c r="I65" s="36">
        <f>SUMIFS(СВЦЭМ!$C$33:$C$776,СВЦЭМ!$A$33:$A$776,$A65,СВЦЭМ!$B$33:$B$776,I$44)+'СЕТ СН'!$G$9+СВЦЭМ!$D$10+'СЕТ СН'!$G$5-'СЕТ СН'!$G$17</f>
        <v>3790.6244601099997</v>
      </c>
      <c r="J65" s="36">
        <f>SUMIFS(СВЦЭМ!$C$33:$C$776,СВЦЭМ!$A$33:$A$776,$A65,СВЦЭМ!$B$33:$B$776,J$44)+'СЕТ СН'!$G$9+СВЦЭМ!$D$10+'СЕТ СН'!$G$5-'СЕТ СН'!$G$17</f>
        <v>3763.78910739</v>
      </c>
      <c r="K65" s="36">
        <f>SUMIFS(СВЦЭМ!$C$33:$C$776,СВЦЭМ!$A$33:$A$776,$A65,СВЦЭМ!$B$33:$B$776,K$44)+'СЕТ СН'!$G$9+СВЦЭМ!$D$10+'СЕТ СН'!$G$5-'СЕТ СН'!$G$17</f>
        <v>3733.8168049000001</v>
      </c>
      <c r="L65" s="36">
        <f>SUMIFS(СВЦЭМ!$C$33:$C$776,СВЦЭМ!$A$33:$A$776,$A65,СВЦЭМ!$B$33:$B$776,L$44)+'СЕТ СН'!$G$9+СВЦЭМ!$D$10+'СЕТ СН'!$G$5-'СЕТ СН'!$G$17</f>
        <v>3707.2040037900001</v>
      </c>
      <c r="M65" s="36">
        <f>SUMIFS(СВЦЭМ!$C$33:$C$776,СВЦЭМ!$A$33:$A$776,$A65,СВЦЭМ!$B$33:$B$776,M$44)+'СЕТ СН'!$G$9+СВЦЭМ!$D$10+'СЕТ СН'!$G$5-'СЕТ СН'!$G$17</f>
        <v>3712.3997038699999</v>
      </c>
      <c r="N65" s="36">
        <f>SUMIFS(СВЦЭМ!$C$33:$C$776,СВЦЭМ!$A$33:$A$776,$A65,СВЦЭМ!$B$33:$B$776,N$44)+'СЕТ СН'!$G$9+СВЦЭМ!$D$10+'СЕТ СН'!$G$5-'СЕТ СН'!$G$17</f>
        <v>3731.3233204399999</v>
      </c>
      <c r="O65" s="36">
        <f>SUMIFS(СВЦЭМ!$C$33:$C$776,СВЦЭМ!$A$33:$A$776,$A65,СВЦЭМ!$B$33:$B$776,O$44)+'СЕТ СН'!$G$9+СВЦЭМ!$D$10+'СЕТ СН'!$G$5-'СЕТ СН'!$G$17</f>
        <v>3750.4984757100001</v>
      </c>
      <c r="P65" s="36">
        <f>SUMIFS(СВЦЭМ!$C$33:$C$776,СВЦЭМ!$A$33:$A$776,$A65,СВЦЭМ!$B$33:$B$776,P$44)+'СЕТ СН'!$G$9+СВЦЭМ!$D$10+'СЕТ СН'!$G$5-'СЕТ СН'!$G$17</f>
        <v>3735.4080066699998</v>
      </c>
      <c r="Q65" s="36">
        <f>SUMIFS(СВЦЭМ!$C$33:$C$776,СВЦЭМ!$A$33:$A$776,$A65,СВЦЭМ!$B$33:$B$776,Q$44)+'СЕТ СН'!$G$9+СВЦЭМ!$D$10+'СЕТ СН'!$G$5-'СЕТ СН'!$G$17</f>
        <v>3742.9615082099999</v>
      </c>
      <c r="R65" s="36">
        <f>SUMIFS(СВЦЭМ!$C$33:$C$776,СВЦЭМ!$A$33:$A$776,$A65,СВЦЭМ!$B$33:$B$776,R$44)+'СЕТ СН'!$G$9+СВЦЭМ!$D$10+'СЕТ СН'!$G$5-'СЕТ СН'!$G$17</f>
        <v>3763.5203832699999</v>
      </c>
      <c r="S65" s="36">
        <f>SUMIFS(СВЦЭМ!$C$33:$C$776,СВЦЭМ!$A$33:$A$776,$A65,СВЦЭМ!$B$33:$B$776,S$44)+'СЕТ СН'!$G$9+СВЦЭМ!$D$10+'СЕТ СН'!$G$5-'СЕТ СН'!$G$17</f>
        <v>3736.9438736800003</v>
      </c>
      <c r="T65" s="36">
        <f>SUMIFS(СВЦЭМ!$C$33:$C$776,СВЦЭМ!$A$33:$A$776,$A65,СВЦЭМ!$B$33:$B$776,T$44)+'СЕТ СН'!$G$9+СВЦЭМ!$D$10+'СЕТ СН'!$G$5-'СЕТ СН'!$G$17</f>
        <v>3716.2227182699999</v>
      </c>
      <c r="U65" s="36">
        <f>SUMIFS(СВЦЭМ!$C$33:$C$776,СВЦЭМ!$A$33:$A$776,$A65,СВЦЭМ!$B$33:$B$776,U$44)+'СЕТ СН'!$G$9+СВЦЭМ!$D$10+'СЕТ СН'!$G$5-'СЕТ СН'!$G$17</f>
        <v>3697.75594099</v>
      </c>
      <c r="V65" s="36">
        <f>SUMIFS(СВЦЭМ!$C$33:$C$776,СВЦЭМ!$A$33:$A$776,$A65,СВЦЭМ!$B$33:$B$776,V$44)+'СЕТ СН'!$G$9+СВЦЭМ!$D$10+'СЕТ СН'!$G$5-'СЕТ СН'!$G$17</f>
        <v>3707.1660269200001</v>
      </c>
      <c r="W65" s="36">
        <f>SUMIFS(СВЦЭМ!$C$33:$C$776,СВЦЭМ!$A$33:$A$776,$A65,СВЦЭМ!$B$33:$B$776,W$44)+'СЕТ СН'!$G$9+СВЦЭМ!$D$10+'СЕТ СН'!$G$5-'СЕТ СН'!$G$17</f>
        <v>3727.9270489700002</v>
      </c>
      <c r="X65" s="36">
        <f>SUMIFS(СВЦЭМ!$C$33:$C$776,СВЦЭМ!$A$33:$A$776,$A65,СВЦЭМ!$B$33:$B$776,X$44)+'СЕТ СН'!$G$9+СВЦЭМ!$D$10+'СЕТ СН'!$G$5-'СЕТ СН'!$G$17</f>
        <v>3751.7372949099999</v>
      </c>
      <c r="Y65" s="36">
        <f>SUMIFS(СВЦЭМ!$C$33:$C$776,СВЦЭМ!$A$33:$A$776,$A65,СВЦЭМ!$B$33:$B$776,Y$44)+'СЕТ СН'!$G$9+СВЦЭМ!$D$10+'СЕТ СН'!$G$5-'СЕТ СН'!$G$17</f>
        <v>3769.3591581599999</v>
      </c>
    </row>
    <row r="66" spans="1:25" ht="15.75" x14ac:dyDescent="0.2">
      <c r="A66" s="35">
        <f t="shared" si="1"/>
        <v>44249</v>
      </c>
      <c r="B66" s="36">
        <f>SUMIFS(СВЦЭМ!$C$33:$C$776,СВЦЭМ!$A$33:$A$776,$A66,СВЦЭМ!$B$33:$B$776,B$44)+'СЕТ СН'!$G$9+СВЦЭМ!$D$10+'СЕТ СН'!$G$5-'СЕТ СН'!$G$17</f>
        <v>3760.3898399199998</v>
      </c>
      <c r="C66" s="36">
        <f>SUMIFS(СВЦЭМ!$C$33:$C$776,СВЦЭМ!$A$33:$A$776,$A66,СВЦЭМ!$B$33:$B$776,C$44)+'СЕТ СН'!$G$9+СВЦЭМ!$D$10+'СЕТ СН'!$G$5-'СЕТ СН'!$G$17</f>
        <v>3779.37528496</v>
      </c>
      <c r="D66" s="36">
        <f>SUMIFS(СВЦЭМ!$C$33:$C$776,СВЦЭМ!$A$33:$A$776,$A66,СВЦЭМ!$B$33:$B$776,D$44)+'СЕТ СН'!$G$9+СВЦЭМ!$D$10+'СЕТ СН'!$G$5-'СЕТ СН'!$G$17</f>
        <v>3814.43948589</v>
      </c>
      <c r="E66" s="36">
        <f>SUMIFS(СВЦЭМ!$C$33:$C$776,СВЦЭМ!$A$33:$A$776,$A66,СВЦЭМ!$B$33:$B$776,E$44)+'СЕТ СН'!$G$9+СВЦЭМ!$D$10+'СЕТ СН'!$G$5-'СЕТ СН'!$G$17</f>
        <v>3820.9673762299999</v>
      </c>
      <c r="F66" s="36">
        <f>SUMIFS(СВЦЭМ!$C$33:$C$776,СВЦЭМ!$A$33:$A$776,$A66,СВЦЭМ!$B$33:$B$776,F$44)+'СЕТ СН'!$G$9+СВЦЭМ!$D$10+'СЕТ СН'!$G$5-'СЕТ СН'!$G$17</f>
        <v>3832.1253951199997</v>
      </c>
      <c r="G66" s="36">
        <f>SUMIFS(СВЦЭМ!$C$33:$C$776,СВЦЭМ!$A$33:$A$776,$A66,СВЦЭМ!$B$33:$B$776,G$44)+'СЕТ СН'!$G$9+СВЦЭМ!$D$10+'СЕТ СН'!$G$5-'СЕТ СН'!$G$17</f>
        <v>3818.8383532500002</v>
      </c>
      <c r="H66" s="36">
        <f>SUMIFS(СВЦЭМ!$C$33:$C$776,СВЦЭМ!$A$33:$A$776,$A66,СВЦЭМ!$B$33:$B$776,H$44)+'СЕТ СН'!$G$9+СВЦЭМ!$D$10+'СЕТ СН'!$G$5-'СЕТ СН'!$G$17</f>
        <v>3802.0878488600001</v>
      </c>
      <c r="I66" s="36">
        <f>SUMIFS(СВЦЭМ!$C$33:$C$776,СВЦЭМ!$A$33:$A$776,$A66,СВЦЭМ!$B$33:$B$776,I$44)+'СЕТ СН'!$G$9+СВЦЭМ!$D$10+'СЕТ СН'!$G$5-'СЕТ СН'!$G$17</f>
        <v>3787.5910333000002</v>
      </c>
      <c r="J66" s="36">
        <f>SUMIFS(СВЦЭМ!$C$33:$C$776,СВЦЭМ!$A$33:$A$776,$A66,СВЦЭМ!$B$33:$B$776,J$44)+'СЕТ СН'!$G$9+СВЦЭМ!$D$10+'СЕТ СН'!$G$5-'СЕТ СН'!$G$17</f>
        <v>3758.23115839</v>
      </c>
      <c r="K66" s="36">
        <f>SUMIFS(СВЦЭМ!$C$33:$C$776,СВЦЭМ!$A$33:$A$776,$A66,СВЦЭМ!$B$33:$B$776,K$44)+'СЕТ СН'!$G$9+СВЦЭМ!$D$10+'СЕТ СН'!$G$5-'СЕТ СН'!$G$17</f>
        <v>3719.8961945199999</v>
      </c>
      <c r="L66" s="36">
        <f>SUMIFS(СВЦЭМ!$C$33:$C$776,СВЦЭМ!$A$33:$A$776,$A66,СВЦЭМ!$B$33:$B$776,L$44)+'СЕТ СН'!$G$9+СВЦЭМ!$D$10+'СЕТ СН'!$G$5-'СЕТ СН'!$G$17</f>
        <v>3699.53953826</v>
      </c>
      <c r="M66" s="36">
        <f>SUMIFS(СВЦЭМ!$C$33:$C$776,СВЦЭМ!$A$33:$A$776,$A66,СВЦЭМ!$B$33:$B$776,M$44)+'СЕТ СН'!$G$9+СВЦЭМ!$D$10+'СЕТ СН'!$G$5-'СЕТ СН'!$G$17</f>
        <v>3702.8145978499997</v>
      </c>
      <c r="N66" s="36">
        <f>SUMIFS(СВЦЭМ!$C$33:$C$776,СВЦЭМ!$A$33:$A$776,$A66,СВЦЭМ!$B$33:$B$776,N$44)+'СЕТ СН'!$G$9+СВЦЭМ!$D$10+'СЕТ СН'!$G$5-'СЕТ СН'!$G$17</f>
        <v>3719.2362780600001</v>
      </c>
      <c r="O66" s="36">
        <f>SUMIFS(СВЦЭМ!$C$33:$C$776,СВЦЭМ!$A$33:$A$776,$A66,СВЦЭМ!$B$33:$B$776,O$44)+'СЕТ СН'!$G$9+СВЦЭМ!$D$10+'СЕТ СН'!$G$5-'СЕТ СН'!$G$17</f>
        <v>3734.32114043</v>
      </c>
      <c r="P66" s="36">
        <f>SUMIFS(СВЦЭМ!$C$33:$C$776,СВЦЭМ!$A$33:$A$776,$A66,СВЦЭМ!$B$33:$B$776,P$44)+'СЕТ СН'!$G$9+СВЦЭМ!$D$10+'СЕТ СН'!$G$5-'СЕТ СН'!$G$17</f>
        <v>3715.9445931999999</v>
      </c>
      <c r="Q66" s="36">
        <f>SUMIFS(СВЦЭМ!$C$33:$C$776,СВЦЭМ!$A$33:$A$776,$A66,СВЦЭМ!$B$33:$B$776,Q$44)+'СЕТ СН'!$G$9+СВЦЭМ!$D$10+'СЕТ СН'!$G$5-'СЕТ СН'!$G$17</f>
        <v>3726.2128609900001</v>
      </c>
      <c r="R66" s="36">
        <f>SUMIFS(СВЦЭМ!$C$33:$C$776,СВЦЭМ!$A$33:$A$776,$A66,СВЦЭМ!$B$33:$B$776,R$44)+'СЕТ СН'!$G$9+СВЦЭМ!$D$10+'СЕТ СН'!$G$5-'СЕТ СН'!$G$17</f>
        <v>3745.1877312799998</v>
      </c>
      <c r="S66" s="36">
        <f>SUMIFS(СВЦЭМ!$C$33:$C$776,СВЦЭМ!$A$33:$A$776,$A66,СВЦЭМ!$B$33:$B$776,S$44)+'СЕТ СН'!$G$9+СВЦЭМ!$D$10+'СЕТ СН'!$G$5-'СЕТ СН'!$G$17</f>
        <v>3717.62781129</v>
      </c>
      <c r="T66" s="36">
        <f>SUMIFS(СВЦЭМ!$C$33:$C$776,СВЦЭМ!$A$33:$A$776,$A66,СВЦЭМ!$B$33:$B$776,T$44)+'СЕТ СН'!$G$9+СВЦЭМ!$D$10+'СЕТ СН'!$G$5-'СЕТ СН'!$G$17</f>
        <v>3697.0140318399999</v>
      </c>
      <c r="U66" s="36">
        <f>SUMIFS(СВЦЭМ!$C$33:$C$776,СВЦЭМ!$A$33:$A$776,$A66,СВЦЭМ!$B$33:$B$776,U$44)+'СЕТ СН'!$G$9+СВЦЭМ!$D$10+'СЕТ СН'!$G$5-'СЕТ СН'!$G$17</f>
        <v>3684.02064453</v>
      </c>
      <c r="V66" s="36">
        <f>SUMIFS(СВЦЭМ!$C$33:$C$776,СВЦЭМ!$A$33:$A$776,$A66,СВЦЭМ!$B$33:$B$776,V$44)+'СЕТ СН'!$G$9+СВЦЭМ!$D$10+'СЕТ СН'!$G$5-'СЕТ СН'!$G$17</f>
        <v>3688.52632408</v>
      </c>
      <c r="W66" s="36">
        <f>SUMIFS(СВЦЭМ!$C$33:$C$776,СВЦЭМ!$A$33:$A$776,$A66,СВЦЭМ!$B$33:$B$776,W$44)+'СЕТ СН'!$G$9+СВЦЭМ!$D$10+'СЕТ СН'!$G$5-'СЕТ СН'!$G$17</f>
        <v>3707.8425201499999</v>
      </c>
      <c r="X66" s="36">
        <f>SUMIFS(СВЦЭМ!$C$33:$C$776,СВЦЭМ!$A$33:$A$776,$A66,СВЦЭМ!$B$33:$B$776,X$44)+'СЕТ СН'!$G$9+СВЦЭМ!$D$10+'СЕТ СН'!$G$5-'СЕТ СН'!$G$17</f>
        <v>3733.0763540799999</v>
      </c>
      <c r="Y66" s="36">
        <f>SUMIFS(СВЦЭМ!$C$33:$C$776,СВЦЭМ!$A$33:$A$776,$A66,СВЦЭМ!$B$33:$B$776,Y$44)+'СЕТ СН'!$G$9+СВЦЭМ!$D$10+'СЕТ СН'!$G$5-'СЕТ СН'!$G$17</f>
        <v>3774.6839341899999</v>
      </c>
    </row>
    <row r="67" spans="1:25" ht="15.75" x14ac:dyDescent="0.2">
      <c r="A67" s="35">
        <f t="shared" si="1"/>
        <v>44250</v>
      </c>
      <c r="B67" s="36">
        <f>SUMIFS(СВЦЭМ!$C$33:$C$776,СВЦЭМ!$A$33:$A$776,$A67,СВЦЭМ!$B$33:$B$776,B$44)+'СЕТ СН'!$G$9+СВЦЭМ!$D$10+'СЕТ СН'!$G$5-'СЕТ СН'!$G$17</f>
        <v>3731.5913994699999</v>
      </c>
      <c r="C67" s="36">
        <f>SUMIFS(СВЦЭМ!$C$33:$C$776,СВЦЭМ!$A$33:$A$776,$A67,СВЦЭМ!$B$33:$B$776,C$44)+'СЕТ СН'!$G$9+СВЦЭМ!$D$10+'СЕТ СН'!$G$5-'СЕТ СН'!$G$17</f>
        <v>3755.6692437399997</v>
      </c>
      <c r="D67" s="36">
        <f>SUMIFS(СВЦЭМ!$C$33:$C$776,СВЦЭМ!$A$33:$A$776,$A67,СВЦЭМ!$B$33:$B$776,D$44)+'СЕТ СН'!$G$9+СВЦЭМ!$D$10+'СЕТ СН'!$G$5-'СЕТ СН'!$G$17</f>
        <v>3789.5591151099998</v>
      </c>
      <c r="E67" s="36">
        <f>SUMIFS(СВЦЭМ!$C$33:$C$776,СВЦЭМ!$A$33:$A$776,$A67,СВЦЭМ!$B$33:$B$776,E$44)+'СЕТ СН'!$G$9+СВЦЭМ!$D$10+'СЕТ СН'!$G$5-'СЕТ СН'!$G$17</f>
        <v>3792.7088224199997</v>
      </c>
      <c r="F67" s="36">
        <f>SUMIFS(СВЦЭМ!$C$33:$C$776,СВЦЭМ!$A$33:$A$776,$A67,СВЦЭМ!$B$33:$B$776,F$44)+'СЕТ СН'!$G$9+СВЦЭМ!$D$10+'СЕТ СН'!$G$5-'СЕТ СН'!$G$17</f>
        <v>3798.5805781999998</v>
      </c>
      <c r="G67" s="36">
        <f>SUMIFS(СВЦЭМ!$C$33:$C$776,СВЦЭМ!$A$33:$A$776,$A67,СВЦЭМ!$B$33:$B$776,G$44)+'СЕТ СН'!$G$9+СВЦЭМ!$D$10+'СЕТ СН'!$G$5-'СЕТ СН'!$G$17</f>
        <v>3800.7108922500001</v>
      </c>
      <c r="H67" s="36">
        <f>SUMIFS(СВЦЭМ!$C$33:$C$776,СВЦЭМ!$A$33:$A$776,$A67,СВЦЭМ!$B$33:$B$776,H$44)+'СЕТ СН'!$G$9+СВЦЭМ!$D$10+'СЕТ СН'!$G$5-'СЕТ СН'!$G$17</f>
        <v>3789.3971408699999</v>
      </c>
      <c r="I67" s="36">
        <f>SUMIFS(СВЦЭМ!$C$33:$C$776,СВЦЭМ!$A$33:$A$776,$A67,СВЦЭМ!$B$33:$B$776,I$44)+'СЕТ СН'!$G$9+СВЦЭМ!$D$10+'СЕТ СН'!$G$5-'СЕТ СН'!$G$17</f>
        <v>3776.0811675200002</v>
      </c>
      <c r="J67" s="36">
        <f>SUMIFS(СВЦЭМ!$C$33:$C$776,СВЦЭМ!$A$33:$A$776,$A67,СВЦЭМ!$B$33:$B$776,J$44)+'СЕТ СН'!$G$9+СВЦЭМ!$D$10+'СЕТ СН'!$G$5-'СЕТ СН'!$G$17</f>
        <v>3733.1875884000001</v>
      </c>
      <c r="K67" s="36">
        <f>SUMIFS(СВЦЭМ!$C$33:$C$776,СВЦЭМ!$A$33:$A$776,$A67,СВЦЭМ!$B$33:$B$776,K$44)+'СЕТ СН'!$G$9+СВЦЭМ!$D$10+'СЕТ СН'!$G$5-'СЕТ СН'!$G$17</f>
        <v>3691.6275420100001</v>
      </c>
      <c r="L67" s="36">
        <f>SUMIFS(СВЦЭМ!$C$33:$C$776,СВЦЭМ!$A$33:$A$776,$A67,СВЦЭМ!$B$33:$B$776,L$44)+'СЕТ СН'!$G$9+СВЦЭМ!$D$10+'СЕТ СН'!$G$5-'СЕТ СН'!$G$17</f>
        <v>3688.4663634999997</v>
      </c>
      <c r="M67" s="36">
        <f>SUMIFS(СВЦЭМ!$C$33:$C$776,СВЦЭМ!$A$33:$A$776,$A67,СВЦЭМ!$B$33:$B$776,M$44)+'СЕТ СН'!$G$9+СВЦЭМ!$D$10+'СЕТ СН'!$G$5-'СЕТ СН'!$G$17</f>
        <v>3681.2270824799998</v>
      </c>
      <c r="N67" s="36">
        <f>SUMIFS(СВЦЭМ!$C$33:$C$776,СВЦЭМ!$A$33:$A$776,$A67,СВЦЭМ!$B$33:$B$776,N$44)+'СЕТ СН'!$G$9+СВЦЭМ!$D$10+'СЕТ СН'!$G$5-'СЕТ СН'!$G$17</f>
        <v>3713.0766012200002</v>
      </c>
      <c r="O67" s="36">
        <f>SUMIFS(СВЦЭМ!$C$33:$C$776,СВЦЭМ!$A$33:$A$776,$A67,СВЦЭМ!$B$33:$B$776,O$44)+'СЕТ СН'!$G$9+СВЦЭМ!$D$10+'СЕТ СН'!$G$5-'СЕТ СН'!$G$17</f>
        <v>3746.45896296</v>
      </c>
      <c r="P67" s="36">
        <f>SUMIFS(СВЦЭМ!$C$33:$C$776,СВЦЭМ!$A$33:$A$776,$A67,СВЦЭМ!$B$33:$B$776,P$44)+'СЕТ СН'!$G$9+СВЦЭМ!$D$10+'СЕТ СН'!$G$5-'СЕТ СН'!$G$17</f>
        <v>3733.5274918699997</v>
      </c>
      <c r="Q67" s="36">
        <f>SUMIFS(СВЦЭМ!$C$33:$C$776,СВЦЭМ!$A$33:$A$776,$A67,СВЦЭМ!$B$33:$B$776,Q$44)+'СЕТ СН'!$G$9+СВЦЭМ!$D$10+'СЕТ СН'!$G$5-'СЕТ СН'!$G$17</f>
        <v>3740.4691644200002</v>
      </c>
      <c r="R67" s="36">
        <f>SUMIFS(СВЦЭМ!$C$33:$C$776,СВЦЭМ!$A$33:$A$776,$A67,СВЦЭМ!$B$33:$B$776,R$44)+'СЕТ СН'!$G$9+СВЦЭМ!$D$10+'СЕТ СН'!$G$5-'СЕТ СН'!$G$17</f>
        <v>3750.2864213299999</v>
      </c>
      <c r="S67" s="36">
        <f>SUMIFS(СВЦЭМ!$C$33:$C$776,СВЦЭМ!$A$33:$A$776,$A67,СВЦЭМ!$B$33:$B$776,S$44)+'СЕТ СН'!$G$9+СВЦЭМ!$D$10+'СЕТ СН'!$G$5-'СЕТ СН'!$G$17</f>
        <v>3730.8264385299999</v>
      </c>
      <c r="T67" s="36">
        <f>SUMIFS(СВЦЭМ!$C$33:$C$776,СВЦЭМ!$A$33:$A$776,$A67,СВЦЭМ!$B$33:$B$776,T$44)+'СЕТ СН'!$G$9+СВЦЭМ!$D$10+'СЕТ СН'!$G$5-'СЕТ СН'!$G$17</f>
        <v>3708.9366153400001</v>
      </c>
      <c r="U67" s="36">
        <f>SUMIFS(СВЦЭМ!$C$33:$C$776,СВЦЭМ!$A$33:$A$776,$A67,СВЦЭМ!$B$33:$B$776,U$44)+'СЕТ СН'!$G$9+СВЦЭМ!$D$10+'СЕТ СН'!$G$5-'СЕТ СН'!$G$17</f>
        <v>3692.6475902100001</v>
      </c>
      <c r="V67" s="36">
        <f>SUMIFS(СВЦЭМ!$C$33:$C$776,СВЦЭМ!$A$33:$A$776,$A67,СВЦЭМ!$B$33:$B$776,V$44)+'СЕТ СН'!$G$9+СВЦЭМ!$D$10+'СЕТ СН'!$G$5-'СЕТ СН'!$G$17</f>
        <v>3695.5231713799999</v>
      </c>
      <c r="W67" s="36">
        <f>SUMIFS(СВЦЭМ!$C$33:$C$776,СВЦЭМ!$A$33:$A$776,$A67,СВЦЭМ!$B$33:$B$776,W$44)+'СЕТ СН'!$G$9+СВЦЭМ!$D$10+'СЕТ СН'!$G$5-'СЕТ СН'!$G$17</f>
        <v>3711.3960982200001</v>
      </c>
      <c r="X67" s="36">
        <f>SUMIFS(СВЦЭМ!$C$33:$C$776,СВЦЭМ!$A$33:$A$776,$A67,СВЦЭМ!$B$33:$B$776,X$44)+'СЕТ СН'!$G$9+СВЦЭМ!$D$10+'СЕТ СН'!$G$5-'СЕТ СН'!$G$17</f>
        <v>3739.11207221</v>
      </c>
      <c r="Y67" s="36">
        <f>SUMIFS(СВЦЭМ!$C$33:$C$776,СВЦЭМ!$A$33:$A$776,$A67,СВЦЭМ!$B$33:$B$776,Y$44)+'СЕТ СН'!$G$9+СВЦЭМ!$D$10+'СЕТ СН'!$G$5-'СЕТ СН'!$G$17</f>
        <v>3766.6661367400002</v>
      </c>
    </row>
    <row r="68" spans="1:25" ht="15.75" x14ac:dyDescent="0.2">
      <c r="A68" s="35">
        <f t="shared" si="1"/>
        <v>44251</v>
      </c>
      <c r="B68" s="36">
        <f>SUMIFS(СВЦЭМ!$C$33:$C$776,СВЦЭМ!$A$33:$A$776,$A68,СВЦЭМ!$B$33:$B$776,B$44)+'СЕТ СН'!$G$9+СВЦЭМ!$D$10+'СЕТ СН'!$G$5-'СЕТ СН'!$G$17</f>
        <v>3720.9114840000002</v>
      </c>
      <c r="C68" s="36">
        <f>SUMIFS(СВЦЭМ!$C$33:$C$776,СВЦЭМ!$A$33:$A$776,$A68,СВЦЭМ!$B$33:$B$776,C$44)+'СЕТ СН'!$G$9+СВЦЭМ!$D$10+'СЕТ СН'!$G$5-'СЕТ СН'!$G$17</f>
        <v>3732.6257866000001</v>
      </c>
      <c r="D68" s="36">
        <f>SUMIFS(СВЦЭМ!$C$33:$C$776,СВЦЭМ!$A$33:$A$776,$A68,СВЦЭМ!$B$33:$B$776,D$44)+'СЕТ СН'!$G$9+СВЦЭМ!$D$10+'СЕТ СН'!$G$5-'СЕТ СН'!$G$17</f>
        <v>3760.6669056199999</v>
      </c>
      <c r="E68" s="36">
        <f>SUMIFS(СВЦЭМ!$C$33:$C$776,СВЦЭМ!$A$33:$A$776,$A68,СВЦЭМ!$B$33:$B$776,E$44)+'СЕТ СН'!$G$9+СВЦЭМ!$D$10+'СЕТ СН'!$G$5-'СЕТ СН'!$G$17</f>
        <v>3764.2037217500001</v>
      </c>
      <c r="F68" s="36">
        <f>SUMIFS(СВЦЭМ!$C$33:$C$776,СВЦЭМ!$A$33:$A$776,$A68,СВЦЭМ!$B$33:$B$776,F$44)+'СЕТ СН'!$G$9+СВЦЭМ!$D$10+'СЕТ СН'!$G$5-'СЕТ СН'!$G$17</f>
        <v>3783.6118236699999</v>
      </c>
      <c r="G68" s="36">
        <f>SUMIFS(СВЦЭМ!$C$33:$C$776,СВЦЭМ!$A$33:$A$776,$A68,СВЦЭМ!$B$33:$B$776,G$44)+'СЕТ СН'!$G$9+СВЦЭМ!$D$10+'СЕТ СН'!$G$5-'СЕТ СН'!$G$17</f>
        <v>3773.04096458</v>
      </c>
      <c r="H68" s="36">
        <f>SUMIFS(СВЦЭМ!$C$33:$C$776,СВЦЭМ!$A$33:$A$776,$A68,СВЦЭМ!$B$33:$B$776,H$44)+'СЕТ СН'!$G$9+СВЦЭМ!$D$10+'СЕТ СН'!$G$5-'СЕТ СН'!$G$17</f>
        <v>3758.6421285300003</v>
      </c>
      <c r="I68" s="36">
        <f>SUMIFS(СВЦЭМ!$C$33:$C$776,СВЦЭМ!$A$33:$A$776,$A68,СВЦЭМ!$B$33:$B$776,I$44)+'СЕТ СН'!$G$9+СВЦЭМ!$D$10+'СЕТ СН'!$G$5-'СЕТ СН'!$G$17</f>
        <v>3747.6175893099999</v>
      </c>
      <c r="J68" s="36">
        <f>SUMIFS(СВЦЭМ!$C$33:$C$776,СВЦЭМ!$A$33:$A$776,$A68,СВЦЭМ!$B$33:$B$776,J$44)+'СЕТ СН'!$G$9+СВЦЭМ!$D$10+'СЕТ СН'!$G$5-'СЕТ СН'!$G$17</f>
        <v>3736.4582809600001</v>
      </c>
      <c r="K68" s="36">
        <f>SUMIFS(СВЦЭМ!$C$33:$C$776,СВЦЭМ!$A$33:$A$776,$A68,СВЦЭМ!$B$33:$B$776,K$44)+'СЕТ СН'!$G$9+СВЦЭМ!$D$10+'СЕТ СН'!$G$5-'СЕТ СН'!$G$17</f>
        <v>3724.92872635</v>
      </c>
      <c r="L68" s="36">
        <f>SUMIFS(СВЦЭМ!$C$33:$C$776,СВЦЭМ!$A$33:$A$776,$A68,СВЦЭМ!$B$33:$B$776,L$44)+'СЕТ СН'!$G$9+СВЦЭМ!$D$10+'СЕТ СН'!$G$5-'СЕТ СН'!$G$17</f>
        <v>3730.2678078399999</v>
      </c>
      <c r="M68" s="36">
        <f>SUMIFS(СВЦЭМ!$C$33:$C$776,СВЦЭМ!$A$33:$A$776,$A68,СВЦЭМ!$B$33:$B$776,M$44)+'СЕТ СН'!$G$9+СВЦЭМ!$D$10+'СЕТ СН'!$G$5-'СЕТ СН'!$G$17</f>
        <v>3741.8059326499997</v>
      </c>
      <c r="N68" s="36">
        <f>SUMIFS(СВЦЭМ!$C$33:$C$776,СВЦЭМ!$A$33:$A$776,$A68,СВЦЭМ!$B$33:$B$776,N$44)+'СЕТ СН'!$G$9+СВЦЭМ!$D$10+'СЕТ СН'!$G$5-'СЕТ СН'!$G$17</f>
        <v>3762.8288586899998</v>
      </c>
      <c r="O68" s="36">
        <f>SUMIFS(СВЦЭМ!$C$33:$C$776,СВЦЭМ!$A$33:$A$776,$A68,СВЦЭМ!$B$33:$B$776,O$44)+'СЕТ СН'!$G$9+СВЦЭМ!$D$10+'СЕТ СН'!$G$5-'СЕТ СН'!$G$17</f>
        <v>3770.7719046800003</v>
      </c>
      <c r="P68" s="36">
        <f>SUMIFS(СВЦЭМ!$C$33:$C$776,СВЦЭМ!$A$33:$A$776,$A68,СВЦЭМ!$B$33:$B$776,P$44)+'СЕТ СН'!$G$9+СВЦЭМ!$D$10+'СЕТ СН'!$G$5-'СЕТ СН'!$G$17</f>
        <v>3740.5530833299999</v>
      </c>
      <c r="Q68" s="36">
        <f>SUMIFS(СВЦЭМ!$C$33:$C$776,СВЦЭМ!$A$33:$A$776,$A68,СВЦЭМ!$B$33:$B$776,Q$44)+'СЕТ СН'!$G$9+СВЦЭМ!$D$10+'СЕТ СН'!$G$5-'СЕТ СН'!$G$17</f>
        <v>3756.7518442700002</v>
      </c>
      <c r="R68" s="36">
        <f>SUMIFS(СВЦЭМ!$C$33:$C$776,СВЦЭМ!$A$33:$A$776,$A68,СВЦЭМ!$B$33:$B$776,R$44)+'СЕТ СН'!$G$9+СВЦЭМ!$D$10+'СЕТ СН'!$G$5-'СЕТ СН'!$G$17</f>
        <v>3782.31992842</v>
      </c>
      <c r="S68" s="36">
        <f>SUMIFS(СВЦЭМ!$C$33:$C$776,СВЦЭМ!$A$33:$A$776,$A68,СВЦЭМ!$B$33:$B$776,S$44)+'СЕТ СН'!$G$9+СВЦЭМ!$D$10+'СЕТ СН'!$G$5-'СЕТ СН'!$G$17</f>
        <v>3758.46835474</v>
      </c>
      <c r="T68" s="36">
        <f>SUMIFS(СВЦЭМ!$C$33:$C$776,СВЦЭМ!$A$33:$A$776,$A68,СВЦЭМ!$B$33:$B$776,T$44)+'СЕТ СН'!$G$9+СВЦЭМ!$D$10+'СЕТ СН'!$G$5-'СЕТ СН'!$G$17</f>
        <v>3742.3872329999999</v>
      </c>
      <c r="U68" s="36">
        <f>SUMIFS(СВЦЭМ!$C$33:$C$776,СВЦЭМ!$A$33:$A$776,$A68,СВЦЭМ!$B$33:$B$776,U$44)+'СЕТ СН'!$G$9+СВЦЭМ!$D$10+'СЕТ СН'!$G$5-'СЕТ СН'!$G$17</f>
        <v>3723.21660776</v>
      </c>
      <c r="V68" s="36">
        <f>SUMIFS(СВЦЭМ!$C$33:$C$776,СВЦЭМ!$A$33:$A$776,$A68,СВЦЭМ!$B$33:$B$776,V$44)+'СЕТ СН'!$G$9+СВЦЭМ!$D$10+'СЕТ СН'!$G$5-'СЕТ СН'!$G$17</f>
        <v>3719.0811860599997</v>
      </c>
      <c r="W68" s="36">
        <f>SUMIFS(СВЦЭМ!$C$33:$C$776,СВЦЭМ!$A$33:$A$776,$A68,СВЦЭМ!$B$33:$B$776,W$44)+'СЕТ СН'!$G$9+СВЦЭМ!$D$10+'СЕТ СН'!$G$5-'СЕТ СН'!$G$17</f>
        <v>3727.1669587000001</v>
      </c>
      <c r="X68" s="36">
        <f>SUMIFS(СВЦЭМ!$C$33:$C$776,СВЦЭМ!$A$33:$A$776,$A68,СВЦЭМ!$B$33:$B$776,X$44)+'СЕТ СН'!$G$9+СВЦЭМ!$D$10+'СЕТ СН'!$G$5-'СЕТ СН'!$G$17</f>
        <v>3753.0374362699999</v>
      </c>
      <c r="Y68" s="36">
        <f>SUMIFS(СВЦЭМ!$C$33:$C$776,СВЦЭМ!$A$33:$A$776,$A68,СВЦЭМ!$B$33:$B$776,Y$44)+'СЕТ СН'!$G$9+СВЦЭМ!$D$10+'СЕТ СН'!$G$5-'СЕТ СН'!$G$17</f>
        <v>3777.4154134199998</v>
      </c>
    </row>
    <row r="69" spans="1:25" ht="15.75" x14ac:dyDescent="0.2">
      <c r="A69" s="35">
        <f t="shared" si="1"/>
        <v>44252</v>
      </c>
      <c r="B69" s="36">
        <f>SUMIFS(СВЦЭМ!$C$33:$C$776,СВЦЭМ!$A$33:$A$776,$A69,СВЦЭМ!$B$33:$B$776,B$44)+'СЕТ СН'!$G$9+СВЦЭМ!$D$10+'СЕТ СН'!$G$5-'СЕТ СН'!$G$17</f>
        <v>3722.0782981799998</v>
      </c>
      <c r="C69" s="36">
        <f>SUMIFS(СВЦЭМ!$C$33:$C$776,СВЦЭМ!$A$33:$A$776,$A69,СВЦЭМ!$B$33:$B$776,C$44)+'СЕТ СН'!$G$9+СВЦЭМ!$D$10+'СЕТ СН'!$G$5-'СЕТ СН'!$G$17</f>
        <v>3746.1596077499999</v>
      </c>
      <c r="D69" s="36">
        <f>SUMIFS(СВЦЭМ!$C$33:$C$776,СВЦЭМ!$A$33:$A$776,$A69,СВЦЭМ!$B$33:$B$776,D$44)+'СЕТ СН'!$G$9+СВЦЭМ!$D$10+'СЕТ СН'!$G$5-'СЕТ СН'!$G$17</f>
        <v>3771.03341808</v>
      </c>
      <c r="E69" s="36">
        <f>SUMIFS(СВЦЭМ!$C$33:$C$776,СВЦЭМ!$A$33:$A$776,$A69,СВЦЭМ!$B$33:$B$776,E$44)+'СЕТ СН'!$G$9+СВЦЭМ!$D$10+'СЕТ СН'!$G$5-'СЕТ СН'!$G$17</f>
        <v>3776.56791561</v>
      </c>
      <c r="F69" s="36">
        <f>SUMIFS(СВЦЭМ!$C$33:$C$776,СВЦЭМ!$A$33:$A$776,$A69,СВЦЭМ!$B$33:$B$776,F$44)+'СЕТ СН'!$G$9+СВЦЭМ!$D$10+'СЕТ СН'!$G$5-'СЕТ СН'!$G$17</f>
        <v>3787.3164207999998</v>
      </c>
      <c r="G69" s="36">
        <f>SUMIFS(СВЦЭМ!$C$33:$C$776,СВЦЭМ!$A$33:$A$776,$A69,СВЦЭМ!$B$33:$B$776,G$44)+'СЕТ СН'!$G$9+СВЦЭМ!$D$10+'СЕТ СН'!$G$5-'СЕТ СН'!$G$17</f>
        <v>3771.0457832800003</v>
      </c>
      <c r="H69" s="36">
        <f>SUMIFS(СВЦЭМ!$C$33:$C$776,СВЦЭМ!$A$33:$A$776,$A69,СВЦЭМ!$B$33:$B$776,H$44)+'СЕТ СН'!$G$9+СВЦЭМ!$D$10+'СЕТ СН'!$G$5-'СЕТ СН'!$G$17</f>
        <v>3731.5315347199999</v>
      </c>
      <c r="I69" s="36">
        <f>SUMIFS(СВЦЭМ!$C$33:$C$776,СВЦЭМ!$A$33:$A$776,$A69,СВЦЭМ!$B$33:$B$776,I$44)+'СЕТ СН'!$G$9+СВЦЭМ!$D$10+'СЕТ СН'!$G$5-'СЕТ СН'!$G$17</f>
        <v>3711.1660237599999</v>
      </c>
      <c r="J69" s="36">
        <f>SUMIFS(СВЦЭМ!$C$33:$C$776,СВЦЭМ!$A$33:$A$776,$A69,СВЦЭМ!$B$33:$B$776,J$44)+'СЕТ СН'!$G$9+СВЦЭМ!$D$10+'СЕТ СН'!$G$5-'СЕТ СН'!$G$17</f>
        <v>3705.5465191100002</v>
      </c>
      <c r="K69" s="36">
        <f>SUMIFS(СВЦЭМ!$C$33:$C$776,СВЦЭМ!$A$33:$A$776,$A69,СВЦЭМ!$B$33:$B$776,K$44)+'СЕТ СН'!$G$9+СВЦЭМ!$D$10+'СЕТ СН'!$G$5-'СЕТ СН'!$G$17</f>
        <v>3707.5988665200002</v>
      </c>
      <c r="L69" s="36">
        <f>SUMIFS(СВЦЭМ!$C$33:$C$776,СВЦЭМ!$A$33:$A$776,$A69,СВЦЭМ!$B$33:$B$776,L$44)+'СЕТ СН'!$G$9+СВЦЭМ!$D$10+'СЕТ СН'!$G$5-'СЕТ СН'!$G$17</f>
        <v>3726.1483201299998</v>
      </c>
      <c r="M69" s="36">
        <f>SUMIFS(СВЦЭМ!$C$33:$C$776,СВЦЭМ!$A$33:$A$776,$A69,СВЦЭМ!$B$33:$B$776,M$44)+'СЕТ СН'!$G$9+СВЦЭМ!$D$10+'СЕТ СН'!$G$5-'СЕТ СН'!$G$17</f>
        <v>3720.4097102999999</v>
      </c>
      <c r="N69" s="36">
        <f>SUMIFS(СВЦЭМ!$C$33:$C$776,СВЦЭМ!$A$33:$A$776,$A69,СВЦЭМ!$B$33:$B$776,N$44)+'СЕТ СН'!$G$9+СВЦЭМ!$D$10+'СЕТ СН'!$G$5-'СЕТ СН'!$G$17</f>
        <v>3742.0112195800002</v>
      </c>
      <c r="O69" s="36">
        <f>SUMIFS(СВЦЭМ!$C$33:$C$776,СВЦЭМ!$A$33:$A$776,$A69,СВЦЭМ!$B$33:$B$776,O$44)+'СЕТ СН'!$G$9+СВЦЭМ!$D$10+'СЕТ СН'!$G$5-'СЕТ СН'!$G$17</f>
        <v>3779.4251454499999</v>
      </c>
      <c r="P69" s="36">
        <f>SUMIFS(СВЦЭМ!$C$33:$C$776,СВЦЭМ!$A$33:$A$776,$A69,СВЦЭМ!$B$33:$B$776,P$44)+'СЕТ СН'!$G$9+СВЦЭМ!$D$10+'СЕТ СН'!$G$5-'СЕТ СН'!$G$17</f>
        <v>3768.6565546699999</v>
      </c>
      <c r="Q69" s="36">
        <f>SUMIFS(СВЦЭМ!$C$33:$C$776,СВЦЭМ!$A$33:$A$776,$A69,СВЦЭМ!$B$33:$B$776,Q$44)+'СЕТ СН'!$G$9+СВЦЭМ!$D$10+'СЕТ СН'!$G$5-'СЕТ СН'!$G$17</f>
        <v>3770.0170743899998</v>
      </c>
      <c r="R69" s="36">
        <f>SUMIFS(СВЦЭМ!$C$33:$C$776,СВЦЭМ!$A$33:$A$776,$A69,СВЦЭМ!$B$33:$B$776,R$44)+'СЕТ СН'!$G$9+СВЦЭМ!$D$10+'СЕТ СН'!$G$5-'СЕТ СН'!$G$17</f>
        <v>3779.8438272000003</v>
      </c>
      <c r="S69" s="36">
        <f>SUMIFS(СВЦЭМ!$C$33:$C$776,СВЦЭМ!$A$33:$A$776,$A69,СВЦЭМ!$B$33:$B$776,S$44)+'СЕТ СН'!$G$9+СВЦЭМ!$D$10+'СЕТ СН'!$G$5-'СЕТ СН'!$G$17</f>
        <v>3761.0466178699999</v>
      </c>
      <c r="T69" s="36">
        <f>SUMIFS(СВЦЭМ!$C$33:$C$776,СВЦЭМ!$A$33:$A$776,$A69,СВЦЭМ!$B$33:$B$776,T$44)+'СЕТ СН'!$G$9+СВЦЭМ!$D$10+'СЕТ СН'!$G$5-'СЕТ СН'!$G$17</f>
        <v>3753.09046094</v>
      </c>
      <c r="U69" s="36">
        <f>SUMIFS(СВЦЭМ!$C$33:$C$776,СВЦЭМ!$A$33:$A$776,$A69,СВЦЭМ!$B$33:$B$776,U$44)+'СЕТ СН'!$G$9+СВЦЭМ!$D$10+'СЕТ СН'!$G$5-'СЕТ СН'!$G$17</f>
        <v>3757.8659924399999</v>
      </c>
      <c r="V69" s="36">
        <f>SUMIFS(СВЦЭМ!$C$33:$C$776,СВЦЭМ!$A$33:$A$776,$A69,СВЦЭМ!$B$33:$B$776,V$44)+'СЕТ СН'!$G$9+СВЦЭМ!$D$10+'СЕТ СН'!$G$5-'СЕТ СН'!$G$17</f>
        <v>3747.19887126</v>
      </c>
      <c r="W69" s="36">
        <f>SUMIFS(СВЦЭМ!$C$33:$C$776,СВЦЭМ!$A$33:$A$776,$A69,СВЦЭМ!$B$33:$B$776,W$44)+'СЕТ СН'!$G$9+СВЦЭМ!$D$10+'СЕТ СН'!$G$5-'СЕТ СН'!$G$17</f>
        <v>3744.2689605699998</v>
      </c>
      <c r="X69" s="36">
        <f>SUMIFS(СВЦЭМ!$C$33:$C$776,СВЦЭМ!$A$33:$A$776,$A69,СВЦЭМ!$B$33:$B$776,X$44)+'СЕТ СН'!$G$9+СВЦЭМ!$D$10+'СЕТ СН'!$G$5-'СЕТ СН'!$G$17</f>
        <v>3749.8000953599999</v>
      </c>
      <c r="Y69" s="36">
        <f>SUMIFS(СВЦЭМ!$C$33:$C$776,СВЦЭМ!$A$33:$A$776,$A69,СВЦЭМ!$B$33:$B$776,Y$44)+'СЕТ СН'!$G$9+СВЦЭМ!$D$10+'СЕТ СН'!$G$5-'СЕТ СН'!$G$17</f>
        <v>3758.80920401</v>
      </c>
    </row>
    <row r="70" spans="1:25" ht="15.75" x14ac:dyDescent="0.2">
      <c r="A70" s="35">
        <f t="shared" si="1"/>
        <v>44253</v>
      </c>
      <c r="B70" s="36">
        <f>SUMIFS(СВЦЭМ!$C$33:$C$776,СВЦЭМ!$A$33:$A$776,$A70,СВЦЭМ!$B$33:$B$776,B$44)+'СЕТ СН'!$G$9+СВЦЭМ!$D$10+'СЕТ СН'!$G$5-'СЕТ СН'!$G$17</f>
        <v>3735.3296355699999</v>
      </c>
      <c r="C70" s="36">
        <f>SUMIFS(СВЦЭМ!$C$33:$C$776,СВЦЭМ!$A$33:$A$776,$A70,СВЦЭМ!$B$33:$B$776,C$44)+'СЕТ СН'!$G$9+СВЦЭМ!$D$10+'СЕТ СН'!$G$5-'СЕТ СН'!$G$17</f>
        <v>3752.8404099700001</v>
      </c>
      <c r="D70" s="36">
        <f>SUMIFS(СВЦЭМ!$C$33:$C$776,СВЦЭМ!$A$33:$A$776,$A70,СВЦЭМ!$B$33:$B$776,D$44)+'СЕТ СН'!$G$9+СВЦЭМ!$D$10+'СЕТ СН'!$G$5-'СЕТ СН'!$G$17</f>
        <v>3784.0898442299999</v>
      </c>
      <c r="E70" s="36">
        <f>SUMIFS(СВЦЭМ!$C$33:$C$776,СВЦЭМ!$A$33:$A$776,$A70,СВЦЭМ!$B$33:$B$776,E$44)+'СЕТ СН'!$G$9+СВЦЭМ!$D$10+'СЕТ СН'!$G$5-'СЕТ СН'!$G$17</f>
        <v>3787.5276437900002</v>
      </c>
      <c r="F70" s="36">
        <f>SUMIFS(СВЦЭМ!$C$33:$C$776,СВЦЭМ!$A$33:$A$776,$A70,СВЦЭМ!$B$33:$B$776,F$44)+'СЕТ СН'!$G$9+СВЦЭМ!$D$10+'СЕТ СН'!$G$5-'СЕТ СН'!$G$17</f>
        <v>3798.9690473800001</v>
      </c>
      <c r="G70" s="36">
        <f>SUMIFS(СВЦЭМ!$C$33:$C$776,СВЦЭМ!$A$33:$A$776,$A70,СВЦЭМ!$B$33:$B$776,G$44)+'СЕТ СН'!$G$9+СВЦЭМ!$D$10+'СЕТ СН'!$G$5-'СЕТ СН'!$G$17</f>
        <v>3787.5875830699997</v>
      </c>
      <c r="H70" s="36">
        <f>SUMIFS(СВЦЭМ!$C$33:$C$776,СВЦЭМ!$A$33:$A$776,$A70,СВЦЭМ!$B$33:$B$776,H$44)+'СЕТ СН'!$G$9+СВЦЭМ!$D$10+'СЕТ СН'!$G$5-'СЕТ СН'!$G$17</f>
        <v>3760.7127636800001</v>
      </c>
      <c r="I70" s="36">
        <f>SUMIFS(СВЦЭМ!$C$33:$C$776,СВЦЭМ!$A$33:$A$776,$A70,СВЦЭМ!$B$33:$B$776,I$44)+'СЕТ СН'!$G$9+СВЦЭМ!$D$10+'СЕТ СН'!$G$5-'СЕТ СН'!$G$17</f>
        <v>3741.3556841</v>
      </c>
      <c r="J70" s="36">
        <f>SUMIFS(СВЦЭМ!$C$33:$C$776,СВЦЭМ!$A$33:$A$776,$A70,СВЦЭМ!$B$33:$B$776,J$44)+'СЕТ СН'!$G$9+СВЦЭМ!$D$10+'СЕТ СН'!$G$5-'СЕТ СН'!$G$17</f>
        <v>3726.4421670000002</v>
      </c>
      <c r="K70" s="36">
        <f>SUMIFS(СВЦЭМ!$C$33:$C$776,СВЦЭМ!$A$33:$A$776,$A70,СВЦЭМ!$B$33:$B$776,K$44)+'СЕТ СН'!$G$9+СВЦЭМ!$D$10+'СЕТ СН'!$G$5-'СЕТ СН'!$G$17</f>
        <v>3737.3784361500002</v>
      </c>
      <c r="L70" s="36">
        <f>SUMIFS(СВЦЭМ!$C$33:$C$776,СВЦЭМ!$A$33:$A$776,$A70,СВЦЭМ!$B$33:$B$776,L$44)+'СЕТ СН'!$G$9+СВЦЭМ!$D$10+'СЕТ СН'!$G$5-'СЕТ СН'!$G$17</f>
        <v>3738.9478487799997</v>
      </c>
      <c r="M70" s="36">
        <f>SUMIFS(СВЦЭМ!$C$33:$C$776,СВЦЭМ!$A$33:$A$776,$A70,СВЦЭМ!$B$33:$B$776,M$44)+'СЕТ СН'!$G$9+СВЦЭМ!$D$10+'СЕТ СН'!$G$5-'СЕТ СН'!$G$17</f>
        <v>3736.7514274099999</v>
      </c>
      <c r="N70" s="36">
        <f>SUMIFS(СВЦЭМ!$C$33:$C$776,СВЦЭМ!$A$33:$A$776,$A70,СВЦЭМ!$B$33:$B$776,N$44)+'СЕТ СН'!$G$9+СВЦЭМ!$D$10+'СЕТ СН'!$G$5-'СЕТ СН'!$G$17</f>
        <v>3756.5987512299998</v>
      </c>
      <c r="O70" s="36">
        <f>SUMIFS(СВЦЭМ!$C$33:$C$776,СВЦЭМ!$A$33:$A$776,$A70,СВЦЭМ!$B$33:$B$776,O$44)+'СЕТ СН'!$G$9+СВЦЭМ!$D$10+'СЕТ СН'!$G$5-'СЕТ СН'!$G$17</f>
        <v>3766.0122441200001</v>
      </c>
      <c r="P70" s="36">
        <f>SUMIFS(СВЦЭМ!$C$33:$C$776,СВЦЭМ!$A$33:$A$776,$A70,СВЦЭМ!$B$33:$B$776,P$44)+'СЕТ СН'!$G$9+СВЦЭМ!$D$10+'СЕТ СН'!$G$5-'СЕТ СН'!$G$17</f>
        <v>3751.6028594099998</v>
      </c>
      <c r="Q70" s="36">
        <f>SUMIFS(СВЦЭМ!$C$33:$C$776,СВЦЭМ!$A$33:$A$776,$A70,СВЦЭМ!$B$33:$B$776,Q$44)+'СЕТ СН'!$G$9+СВЦЭМ!$D$10+'СЕТ СН'!$G$5-'СЕТ СН'!$G$17</f>
        <v>3757.73099499</v>
      </c>
      <c r="R70" s="36">
        <f>SUMIFS(СВЦЭМ!$C$33:$C$776,СВЦЭМ!$A$33:$A$776,$A70,СВЦЭМ!$B$33:$B$776,R$44)+'СЕТ СН'!$G$9+СВЦЭМ!$D$10+'СЕТ СН'!$G$5-'СЕТ СН'!$G$17</f>
        <v>3769.2085339599998</v>
      </c>
      <c r="S70" s="36">
        <f>SUMIFS(СВЦЭМ!$C$33:$C$776,СВЦЭМ!$A$33:$A$776,$A70,СВЦЭМ!$B$33:$B$776,S$44)+'СЕТ СН'!$G$9+СВЦЭМ!$D$10+'СЕТ СН'!$G$5-'СЕТ СН'!$G$17</f>
        <v>3763.76040569</v>
      </c>
      <c r="T70" s="36">
        <f>SUMIFS(СВЦЭМ!$C$33:$C$776,СВЦЭМ!$A$33:$A$776,$A70,СВЦЭМ!$B$33:$B$776,T$44)+'СЕТ СН'!$G$9+СВЦЭМ!$D$10+'СЕТ СН'!$G$5-'СЕТ СН'!$G$17</f>
        <v>3752.7955809499999</v>
      </c>
      <c r="U70" s="36">
        <f>SUMIFS(СВЦЭМ!$C$33:$C$776,СВЦЭМ!$A$33:$A$776,$A70,СВЦЭМ!$B$33:$B$776,U$44)+'СЕТ СН'!$G$9+СВЦЭМ!$D$10+'СЕТ СН'!$G$5-'СЕТ СН'!$G$17</f>
        <v>3742.3266320800003</v>
      </c>
      <c r="V70" s="36">
        <f>SUMIFS(СВЦЭМ!$C$33:$C$776,СВЦЭМ!$A$33:$A$776,$A70,СВЦЭМ!$B$33:$B$776,V$44)+'СЕТ СН'!$G$9+СВЦЭМ!$D$10+'СЕТ СН'!$G$5-'СЕТ СН'!$G$17</f>
        <v>3746.68580178</v>
      </c>
      <c r="W70" s="36">
        <f>SUMIFS(СВЦЭМ!$C$33:$C$776,СВЦЭМ!$A$33:$A$776,$A70,СВЦЭМ!$B$33:$B$776,W$44)+'СЕТ СН'!$G$9+СВЦЭМ!$D$10+'СЕТ СН'!$G$5-'СЕТ СН'!$G$17</f>
        <v>3756.4718575400002</v>
      </c>
      <c r="X70" s="36">
        <f>SUMIFS(СВЦЭМ!$C$33:$C$776,СВЦЭМ!$A$33:$A$776,$A70,СВЦЭМ!$B$33:$B$776,X$44)+'СЕТ СН'!$G$9+СВЦЭМ!$D$10+'СЕТ СН'!$G$5-'СЕТ СН'!$G$17</f>
        <v>3775.0666851199999</v>
      </c>
      <c r="Y70" s="36">
        <f>SUMIFS(СВЦЭМ!$C$33:$C$776,СВЦЭМ!$A$33:$A$776,$A70,СВЦЭМ!$B$33:$B$776,Y$44)+'СЕТ СН'!$G$9+СВЦЭМ!$D$10+'СЕТ СН'!$G$5-'СЕТ СН'!$G$17</f>
        <v>3777.89807204</v>
      </c>
    </row>
    <row r="71" spans="1:25" ht="15.75" x14ac:dyDescent="0.2">
      <c r="A71" s="35">
        <f t="shared" si="1"/>
        <v>44254</v>
      </c>
      <c r="B71" s="36">
        <f>SUMIFS(СВЦЭМ!$C$33:$C$776,СВЦЭМ!$A$33:$A$776,$A71,СВЦЭМ!$B$33:$B$776,B$44)+'СЕТ СН'!$G$9+СВЦЭМ!$D$10+'СЕТ СН'!$G$5-'СЕТ СН'!$G$17</f>
        <v>3785.6101389200003</v>
      </c>
      <c r="C71" s="36">
        <f>SUMIFS(СВЦЭМ!$C$33:$C$776,СВЦЭМ!$A$33:$A$776,$A71,СВЦЭМ!$B$33:$B$776,C$44)+'СЕТ СН'!$G$9+СВЦЭМ!$D$10+'СЕТ СН'!$G$5-'СЕТ СН'!$G$17</f>
        <v>3793.4354193600002</v>
      </c>
      <c r="D71" s="36">
        <f>SUMIFS(СВЦЭМ!$C$33:$C$776,СВЦЭМ!$A$33:$A$776,$A71,СВЦЭМ!$B$33:$B$776,D$44)+'СЕТ СН'!$G$9+СВЦЭМ!$D$10+'СЕТ СН'!$G$5-'СЕТ СН'!$G$17</f>
        <v>3825.1944135799999</v>
      </c>
      <c r="E71" s="36">
        <f>SUMIFS(СВЦЭМ!$C$33:$C$776,СВЦЭМ!$A$33:$A$776,$A71,СВЦЭМ!$B$33:$B$776,E$44)+'СЕТ СН'!$G$9+СВЦЭМ!$D$10+'СЕТ СН'!$G$5-'СЕТ СН'!$G$17</f>
        <v>3831.6116491600001</v>
      </c>
      <c r="F71" s="36">
        <f>SUMIFS(СВЦЭМ!$C$33:$C$776,СВЦЭМ!$A$33:$A$776,$A71,СВЦЭМ!$B$33:$B$776,F$44)+'СЕТ СН'!$G$9+СВЦЭМ!$D$10+'СЕТ СН'!$G$5-'СЕТ СН'!$G$17</f>
        <v>3843.3269629599999</v>
      </c>
      <c r="G71" s="36">
        <f>SUMIFS(СВЦЭМ!$C$33:$C$776,СВЦЭМ!$A$33:$A$776,$A71,СВЦЭМ!$B$33:$B$776,G$44)+'СЕТ СН'!$G$9+СВЦЭМ!$D$10+'СЕТ СН'!$G$5-'СЕТ СН'!$G$17</f>
        <v>3833.0774503499997</v>
      </c>
      <c r="H71" s="36">
        <f>SUMIFS(СВЦЭМ!$C$33:$C$776,СВЦЭМ!$A$33:$A$776,$A71,СВЦЭМ!$B$33:$B$776,H$44)+'СЕТ СН'!$G$9+СВЦЭМ!$D$10+'СЕТ СН'!$G$5-'СЕТ СН'!$G$17</f>
        <v>3818.9621785999998</v>
      </c>
      <c r="I71" s="36">
        <f>SUMIFS(СВЦЭМ!$C$33:$C$776,СВЦЭМ!$A$33:$A$776,$A71,СВЦЭМ!$B$33:$B$776,I$44)+'СЕТ СН'!$G$9+СВЦЭМ!$D$10+'СЕТ СН'!$G$5-'СЕТ СН'!$G$17</f>
        <v>3801.8718034100002</v>
      </c>
      <c r="J71" s="36">
        <f>SUMIFS(СВЦЭМ!$C$33:$C$776,СВЦЭМ!$A$33:$A$776,$A71,СВЦЭМ!$B$33:$B$776,J$44)+'СЕТ СН'!$G$9+СВЦЭМ!$D$10+'СЕТ СН'!$G$5-'СЕТ СН'!$G$17</f>
        <v>3790.0042309800001</v>
      </c>
      <c r="K71" s="36">
        <f>SUMIFS(СВЦЭМ!$C$33:$C$776,СВЦЭМ!$A$33:$A$776,$A71,СВЦЭМ!$B$33:$B$776,K$44)+'СЕТ СН'!$G$9+СВЦЭМ!$D$10+'СЕТ СН'!$G$5-'СЕТ СН'!$G$17</f>
        <v>3756.4923754399997</v>
      </c>
      <c r="L71" s="36">
        <f>SUMIFS(СВЦЭМ!$C$33:$C$776,СВЦЭМ!$A$33:$A$776,$A71,СВЦЭМ!$B$33:$B$776,L$44)+'СЕТ СН'!$G$9+СВЦЭМ!$D$10+'СЕТ СН'!$G$5-'СЕТ СН'!$G$17</f>
        <v>3754.3559650500001</v>
      </c>
      <c r="M71" s="36">
        <f>SUMIFS(СВЦЭМ!$C$33:$C$776,СВЦЭМ!$A$33:$A$776,$A71,СВЦЭМ!$B$33:$B$776,M$44)+'СЕТ СН'!$G$9+СВЦЭМ!$D$10+'СЕТ СН'!$G$5-'СЕТ СН'!$G$17</f>
        <v>3751.6232180699999</v>
      </c>
      <c r="N71" s="36">
        <f>SUMIFS(СВЦЭМ!$C$33:$C$776,СВЦЭМ!$A$33:$A$776,$A71,СВЦЭМ!$B$33:$B$776,N$44)+'СЕТ СН'!$G$9+СВЦЭМ!$D$10+'СЕТ СН'!$G$5-'СЕТ СН'!$G$17</f>
        <v>3758.3470723700002</v>
      </c>
      <c r="O71" s="36">
        <f>SUMIFS(СВЦЭМ!$C$33:$C$776,СВЦЭМ!$A$33:$A$776,$A71,СВЦЭМ!$B$33:$B$776,O$44)+'СЕТ СН'!$G$9+СВЦЭМ!$D$10+'СЕТ СН'!$G$5-'СЕТ СН'!$G$17</f>
        <v>3772.8590919600001</v>
      </c>
      <c r="P71" s="36">
        <f>SUMIFS(СВЦЭМ!$C$33:$C$776,СВЦЭМ!$A$33:$A$776,$A71,СВЦЭМ!$B$33:$B$776,P$44)+'СЕТ СН'!$G$9+СВЦЭМ!$D$10+'СЕТ СН'!$G$5-'СЕТ СН'!$G$17</f>
        <v>3759.9866662300001</v>
      </c>
      <c r="Q71" s="36">
        <f>SUMIFS(СВЦЭМ!$C$33:$C$776,СВЦЭМ!$A$33:$A$776,$A71,СВЦЭМ!$B$33:$B$776,Q$44)+'СЕТ СН'!$G$9+СВЦЭМ!$D$10+'СЕТ СН'!$G$5-'СЕТ СН'!$G$17</f>
        <v>3773.8157890900002</v>
      </c>
      <c r="R71" s="36">
        <f>SUMIFS(СВЦЭМ!$C$33:$C$776,СВЦЭМ!$A$33:$A$776,$A71,СВЦЭМ!$B$33:$B$776,R$44)+'СЕТ СН'!$G$9+СВЦЭМ!$D$10+'СЕТ СН'!$G$5-'СЕТ СН'!$G$17</f>
        <v>3794.89765597</v>
      </c>
      <c r="S71" s="36">
        <f>SUMIFS(СВЦЭМ!$C$33:$C$776,СВЦЭМ!$A$33:$A$776,$A71,СВЦЭМ!$B$33:$B$776,S$44)+'СЕТ СН'!$G$9+СВЦЭМ!$D$10+'СЕТ СН'!$G$5-'СЕТ СН'!$G$17</f>
        <v>3776.8179690100001</v>
      </c>
      <c r="T71" s="36">
        <f>SUMIFS(СВЦЭМ!$C$33:$C$776,СВЦЭМ!$A$33:$A$776,$A71,СВЦЭМ!$B$33:$B$776,T$44)+'СЕТ СН'!$G$9+СВЦЭМ!$D$10+'СЕТ СН'!$G$5-'СЕТ СН'!$G$17</f>
        <v>3772.70279368</v>
      </c>
      <c r="U71" s="36">
        <f>SUMIFS(СВЦЭМ!$C$33:$C$776,СВЦЭМ!$A$33:$A$776,$A71,СВЦЭМ!$B$33:$B$776,U$44)+'СЕТ СН'!$G$9+СВЦЭМ!$D$10+'СЕТ СН'!$G$5-'СЕТ СН'!$G$17</f>
        <v>3758.6080343900003</v>
      </c>
      <c r="V71" s="36">
        <f>SUMIFS(СВЦЭМ!$C$33:$C$776,СВЦЭМ!$A$33:$A$776,$A71,СВЦЭМ!$B$33:$B$776,V$44)+'СЕТ СН'!$G$9+СВЦЭМ!$D$10+'СЕТ СН'!$G$5-'СЕТ СН'!$G$17</f>
        <v>3766.7541984499999</v>
      </c>
      <c r="W71" s="36">
        <f>SUMIFS(СВЦЭМ!$C$33:$C$776,СВЦЭМ!$A$33:$A$776,$A71,СВЦЭМ!$B$33:$B$776,W$44)+'СЕТ СН'!$G$9+СВЦЭМ!$D$10+'СЕТ СН'!$G$5-'СЕТ СН'!$G$17</f>
        <v>3785.6428708399999</v>
      </c>
      <c r="X71" s="36">
        <f>SUMIFS(СВЦЭМ!$C$33:$C$776,СВЦЭМ!$A$33:$A$776,$A71,СВЦЭМ!$B$33:$B$776,X$44)+'СЕТ СН'!$G$9+СВЦЭМ!$D$10+'СЕТ СН'!$G$5-'СЕТ СН'!$G$17</f>
        <v>3793.3061330099999</v>
      </c>
      <c r="Y71" s="36">
        <f>SUMIFS(СВЦЭМ!$C$33:$C$776,СВЦЭМ!$A$33:$A$776,$A71,СВЦЭМ!$B$33:$B$776,Y$44)+'СЕТ СН'!$G$9+СВЦЭМ!$D$10+'СЕТ СН'!$G$5-'СЕТ СН'!$G$17</f>
        <v>3822.1140658499999</v>
      </c>
    </row>
    <row r="72" spans="1:25" ht="15.75" x14ac:dyDescent="0.2">
      <c r="A72" s="35">
        <f t="shared" si="1"/>
        <v>44255</v>
      </c>
      <c r="B72" s="36">
        <f>SUMIFS(СВЦЭМ!$C$33:$C$776,СВЦЭМ!$A$33:$A$776,$A72,СВЦЭМ!$B$33:$B$776,B$44)+'СЕТ СН'!$G$9+СВЦЭМ!$D$10+'СЕТ СН'!$G$5-'СЕТ СН'!$G$17</f>
        <v>3739.1277873199997</v>
      </c>
      <c r="C72" s="36">
        <f>SUMIFS(СВЦЭМ!$C$33:$C$776,СВЦЭМ!$A$33:$A$776,$A72,СВЦЭМ!$B$33:$B$776,C$44)+'СЕТ СН'!$G$9+СВЦЭМ!$D$10+'СЕТ СН'!$G$5-'СЕТ СН'!$G$17</f>
        <v>3776.7636989299999</v>
      </c>
      <c r="D72" s="36">
        <f>SUMIFS(СВЦЭМ!$C$33:$C$776,СВЦЭМ!$A$33:$A$776,$A72,СВЦЭМ!$B$33:$B$776,D$44)+'СЕТ СН'!$G$9+СВЦЭМ!$D$10+'СЕТ СН'!$G$5-'СЕТ СН'!$G$17</f>
        <v>3813.9796097899998</v>
      </c>
      <c r="E72" s="36">
        <f>SUMIFS(СВЦЭМ!$C$33:$C$776,СВЦЭМ!$A$33:$A$776,$A72,СВЦЭМ!$B$33:$B$776,E$44)+'СЕТ СН'!$G$9+СВЦЭМ!$D$10+'СЕТ СН'!$G$5-'СЕТ СН'!$G$17</f>
        <v>3822.32608858</v>
      </c>
      <c r="F72" s="36">
        <f>SUMIFS(СВЦЭМ!$C$33:$C$776,СВЦЭМ!$A$33:$A$776,$A72,СВЦЭМ!$B$33:$B$776,F$44)+'СЕТ СН'!$G$9+СВЦЭМ!$D$10+'СЕТ СН'!$G$5-'СЕТ СН'!$G$17</f>
        <v>3836.0739712300001</v>
      </c>
      <c r="G72" s="36">
        <f>SUMIFS(СВЦЭМ!$C$33:$C$776,СВЦЭМ!$A$33:$A$776,$A72,СВЦЭМ!$B$33:$B$776,G$44)+'СЕТ СН'!$G$9+СВЦЭМ!$D$10+'СЕТ СН'!$G$5-'СЕТ СН'!$G$17</f>
        <v>3829.19122535</v>
      </c>
      <c r="H72" s="36">
        <f>SUMIFS(СВЦЭМ!$C$33:$C$776,СВЦЭМ!$A$33:$A$776,$A72,СВЦЭМ!$B$33:$B$776,H$44)+'СЕТ СН'!$G$9+СВЦЭМ!$D$10+'СЕТ СН'!$G$5-'СЕТ СН'!$G$17</f>
        <v>3811.2069051600001</v>
      </c>
      <c r="I72" s="36">
        <f>SUMIFS(СВЦЭМ!$C$33:$C$776,СВЦЭМ!$A$33:$A$776,$A72,СВЦЭМ!$B$33:$B$776,I$44)+'СЕТ СН'!$G$9+СВЦЭМ!$D$10+'СЕТ СН'!$G$5-'СЕТ СН'!$G$17</f>
        <v>3795.84103112</v>
      </c>
      <c r="J72" s="36">
        <f>SUMIFS(СВЦЭМ!$C$33:$C$776,СВЦЭМ!$A$33:$A$776,$A72,СВЦЭМ!$B$33:$B$776,J$44)+'СЕТ СН'!$G$9+СВЦЭМ!$D$10+'СЕТ СН'!$G$5-'СЕТ СН'!$G$17</f>
        <v>3753.9217672499999</v>
      </c>
      <c r="K72" s="36">
        <f>SUMIFS(СВЦЭМ!$C$33:$C$776,СВЦЭМ!$A$33:$A$776,$A72,СВЦЭМ!$B$33:$B$776,K$44)+'СЕТ СН'!$G$9+СВЦЭМ!$D$10+'СЕТ СН'!$G$5-'СЕТ СН'!$G$17</f>
        <v>3720.2203734899999</v>
      </c>
      <c r="L72" s="36">
        <f>SUMIFS(СВЦЭМ!$C$33:$C$776,СВЦЭМ!$A$33:$A$776,$A72,СВЦЭМ!$B$33:$B$776,L$44)+'СЕТ СН'!$G$9+СВЦЭМ!$D$10+'СЕТ СН'!$G$5-'СЕТ СН'!$G$17</f>
        <v>3720.2758977100002</v>
      </c>
      <c r="M72" s="36">
        <f>SUMIFS(СВЦЭМ!$C$33:$C$776,СВЦЭМ!$A$33:$A$776,$A72,СВЦЭМ!$B$33:$B$776,M$44)+'СЕТ СН'!$G$9+СВЦЭМ!$D$10+'СЕТ СН'!$G$5-'СЕТ СН'!$G$17</f>
        <v>3733.3832784599999</v>
      </c>
      <c r="N72" s="36">
        <f>SUMIFS(СВЦЭМ!$C$33:$C$776,СВЦЭМ!$A$33:$A$776,$A72,СВЦЭМ!$B$33:$B$776,N$44)+'СЕТ СН'!$G$9+СВЦЭМ!$D$10+'СЕТ СН'!$G$5-'СЕТ СН'!$G$17</f>
        <v>3767.2070215700001</v>
      </c>
      <c r="O72" s="36">
        <f>SUMIFS(СВЦЭМ!$C$33:$C$776,СВЦЭМ!$A$33:$A$776,$A72,СВЦЭМ!$B$33:$B$776,O$44)+'СЕТ СН'!$G$9+СВЦЭМ!$D$10+'СЕТ СН'!$G$5-'СЕТ СН'!$G$17</f>
        <v>3790.5266720199998</v>
      </c>
      <c r="P72" s="36">
        <f>SUMIFS(СВЦЭМ!$C$33:$C$776,СВЦЭМ!$A$33:$A$776,$A72,СВЦЭМ!$B$33:$B$776,P$44)+'СЕТ СН'!$G$9+СВЦЭМ!$D$10+'СЕТ СН'!$G$5-'СЕТ СН'!$G$17</f>
        <v>3777.6621077899999</v>
      </c>
      <c r="Q72" s="36">
        <f>SUMIFS(СВЦЭМ!$C$33:$C$776,СВЦЭМ!$A$33:$A$776,$A72,СВЦЭМ!$B$33:$B$776,Q$44)+'СЕТ СН'!$G$9+СВЦЭМ!$D$10+'СЕТ СН'!$G$5-'СЕТ СН'!$G$17</f>
        <v>3782.7593859999997</v>
      </c>
      <c r="R72" s="36">
        <f>SUMIFS(СВЦЭМ!$C$33:$C$776,СВЦЭМ!$A$33:$A$776,$A72,СВЦЭМ!$B$33:$B$776,R$44)+'СЕТ СН'!$G$9+СВЦЭМ!$D$10+'СЕТ СН'!$G$5-'СЕТ СН'!$G$17</f>
        <v>3793.3938050300003</v>
      </c>
      <c r="S72" s="36">
        <f>SUMIFS(СВЦЭМ!$C$33:$C$776,СВЦЭМ!$A$33:$A$776,$A72,СВЦЭМ!$B$33:$B$776,S$44)+'СЕТ СН'!$G$9+СВЦЭМ!$D$10+'СЕТ СН'!$G$5-'СЕТ СН'!$G$17</f>
        <v>3767.4326991999997</v>
      </c>
      <c r="T72" s="36">
        <f>SUMIFS(СВЦЭМ!$C$33:$C$776,СВЦЭМ!$A$33:$A$776,$A72,СВЦЭМ!$B$33:$B$776,T$44)+'СЕТ СН'!$G$9+СВЦЭМ!$D$10+'СЕТ СН'!$G$5-'СЕТ СН'!$G$17</f>
        <v>3751.0584869899999</v>
      </c>
      <c r="U72" s="36">
        <f>SUMIFS(СВЦЭМ!$C$33:$C$776,СВЦЭМ!$A$33:$A$776,$A72,СВЦЭМ!$B$33:$B$776,U$44)+'СЕТ СН'!$G$9+СВЦЭМ!$D$10+'СЕТ СН'!$G$5-'СЕТ СН'!$G$17</f>
        <v>3736.94136686</v>
      </c>
      <c r="V72" s="36">
        <f>SUMIFS(СВЦЭМ!$C$33:$C$776,СВЦЭМ!$A$33:$A$776,$A72,СВЦЭМ!$B$33:$B$776,V$44)+'СЕТ СН'!$G$9+СВЦЭМ!$D$10+'СЕТ СН'!$G$5-'СЕТ СН'!$G$17</f>
        <v>3750.43537861</v>
      </c>
      <c r="W72" s="36">
        <f>SUMIFS(СВЦЭМ!$C$33:$C$776,СВЦЭМ!$A$33:$A$776,$A72,СВЦЭМ!$B$33:$B$776,W$44)+'СЕТ СН'!$G$9+СВЦЭМ!$D$10+'СЕТ СН'!$G$5-'СЕТ СН'!$G$17</f>
        <v>3780.0991132600002</v>
      </c>
      <c r="X72" s="36">
        <f>SUMIFS(СВЦЭМ!$C$33:$C$776,СВЦЭМ!$A$33:$A$776,$A72,СВЦЭМ!$B$33:$B$776,X$44)+'СЕТ СН'!$G$9+СВЦЭМ!$D$10+'СЕТ СН'!$G$5-'СЕТ СН'!$G$17</f>
        <v>3800.5236869999999</v>
      </c>
      <c r="Y72" s="36">
        <f>SUMIFS(СВЦЭМ!$C$33:$C$776,СВЦЭМ!$A$33:$A$776,$A72,СВЦЭМ!$B$33:$B$776,Y$44)+'СЕТ СН'!$G$9+СВЦЭМ!$D$10+'СЕТ СН'!$G$5-'СЕТ СН'!$G$17</f>
        <v>3838.0537188099997</v>
      </c>
    </row>
    <row r="73" spans="1:25" ht="15.75" x14ac:dyDescent="0.25">
      <c r="A73" s="32"/>
      <c r="B73" s="33"/>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21" t="s">
        <v>7</v>
      </c>
      <c r="B75" s="124" t="s">
        <v>75</v>
      </c>
      <c r="C75" s="125"/>
      <c r="D75" s="125"/>
      <c r="E75" s="125"/>
      <c r="F75" s="125"/>
      <c r="G75" s="125"/>
      <c r="H75" s="125"/>
      <c r="I75" s="125"/>
      <c r="J75" s="125"/>
      <c r="K75" s="125"/>
      <c r="L75" s="125"/>
      <c r="M75" s="125"/>
      <c r="N75" s="125"/>
      <c r="O75" s="125"/>
      <c r="P75" s="125"/>
      <c r="Q75" s="125"/>
      <c r="R75" s="125"/>
      <c r="S75" s="125"/>
      <c r="T75" s="125"/>
      <c r="U75" s="125"/>
      <c r="V75" s="125"/>
      <c r="W75" s="125"/>
      <c r="X75" s="125"/>
      <c r="Y75" s="126"/>
    </row>
    <row r="76" spans="1:25" ht="12.75" customHeight="1" x14ac:dyDescent="0.2">
      <c r="A76" s="122"/>
      <c r="B76" s="127"/>
      <c r="C76" s="128"/>
      <c r="D76" s="128"/>
      <c r="E76" s="128"/>
      <c r="F76" s="128"/>
      <c r="G76" s="128"/>
      <c r="H76" s="128"/>
      <c r="I76" s="128"/>
      <c r="J76" s="128"/>
      <c r="K76" s="128"/>
      <c r="L76" s="128"/>
      <c r="M76" s="128"/>
      <c r="N76" s="128"/>
      <c r="O76" s="128"/>
      <c r="P76" s="128"/>
      <c r="Q76" s="128"/>
      <c r="R76" s="128"/>
      <c r="S76" s="128"/>
      <c r="T76" s="128"/>
      <c r="U76" s="128"/>
      <c r="V76" s="128"/>
      <c r="W76" s="128"/>
      <c r="X76" s="128"/>
      <c r="Y76" s="129"/>
    </row>
    <row r="77" spans="1:25" ht="12.75" customHeight="1" x14ac:dyDescent="0.2">
      <c r="A77" s="123"/>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01.02.2021</v>
      </c>
      <c r="B78" s="36">
        <f>SUMIFS(СВЦЭМ!$C$33:$C$776,СВЦЭМ!$A$33:$A$776,$A78,СВЦЭМ!$B$33:$B$776,B$77)+'СЕТ СН'!$H$9+СВЦЭМ!$D$10+'СЕТ СН'!$H$5-'СЕТ СН'!$H$17</f>
        <v>3797.5281911399998</v>
      </c>
      <c r="C78" s="36">
        <f>SUMIFS(СВЦЭМ!$C$33:$C$776,СВЦЭМ!$A$33:$A$776,$A78,СВЦЭМ!$B$33:$B$776,C$77)+'СЕТ СН'!$H$9+СВЦЭМ!$D$10+'СЕТ СН'!$H$5-'СЕТ СН'!$H$17</f>
        <v>3839.8874493000003</v>
      </c>
      <c r="D78" s="36">
        <f>SUMIFS(СВЦЭМ!$C$33:$C$776,СВЦЭМ!$A$33:$A$776,$A78,СВЦЭМ!$B$33:$B$776,D$77)+'СЕТ СН'!$H$9+СВЦЭМ!$D$10+'СЕТ СН'!$H$5-'СЕТ СН'!$H$17</f>
        <v>3863.6143784300002</v>
      </c>
      <c r="E78" s="36">
        <f>SUMIFS(СВЦЭМ!$C$33:$C$776,СВЦЭМ!$A$33:$A$776,$A78,СВЦЭМ!$B$33:$B$776,E$77)+'СЕТ СН'!$H$9+СВЦЭМ!$D$10+'СЕТ СН'!$H$5-'СЕТ СН'!$H$17</f>
        <v>3872.4039820899998</v>
      </c>
      <c r="F78" s="36">
        <f>SUMIFS(СВЦЭМ!$C$33:$C$776,СВЦЭМ!$A$33:$A$776,$A78,СВЦЭМ!$B$33:$B$776,F$77)+'СЕТ СН'!$H$9+СВЦЭМ!$D$10+'СЕТ СН'!$H$5-'СЕТ СН'!$H$17</f>
        <v>3889.54064586</v>
      </c>
      <c r="G78" s="36">
        <f>SUMIFS(СВЦЭМ!$C$33:$C$776,СВЦЭМ!$A$33:$A$776,$A78,СВЦЭМ!$B$33:$B$776,G$77)+'СЕТ СН'!$H$9+СВЦЭМ!$D$10+'СЕТ СН'!$H$5-'СЕТ СН'!$H$17</f>
        <v>3875.2686599399999</v>
      </c>
      <c r="H78" s="36">
        <f>SUMIFS(СВЦЭМ!$C$33:$C$776,СВЦЭМ!$A$33:$A$776,$A78,СВЦЭМ!$B$33:$B$776,H$77)+'СЕТ СН'!$H$9+СВЦЭМ!$D$10+'СЕТ СН'!$H$5-'СЕТ СН'!$H$17</f>
        <v>3849.67168085</v>
      </c>
      <c r="I78" s="36">
        <f>SUMIFS(СВЦЭМ!$C$33:$C$776,СВЦЭМ!$A$33:$A$776,$A78,СВЦЭМ!$B$33:$B$776,I$77)+'СЕТ СН'!$H$9+СВЦЭМ!$D$10+'СЕТ СН'!$H$5-'СЕТ СН'!$H$17</f>
        <v>3826.3782395899998</v>
      </c>
      <c r="J78" s="36">
        <f>SUMIFS(СВЦЭМ!$C$33:$C$776,СВЦЭМ!$A$33:$A$776,$A78,СВЦЭМ!$B$33:$B$776,J$77)+'СЕТ СН'!$H$9+СВЦЭМ!$D$10+'СЕТ СН'!$H$5-'СЕТ СН'!$H$17</f>
        <v>3800.5192800499999</v>
      </c>
      <c r="K78" s="36">
        <f>SUMIFS(СВЦЭМ!$C$33:$C$776,СВЦЭМ!$A$33:$A$776,$A78,СВЦЭМ!$B$33:$B$776,K$77)+'СЕТ СН'!$H$9+СВЦЭМ!$D$10+'СЕТ СН'!$H$5-'СЕТ СН'!$H$17</f>
        <v>3796.1181519500001</v>
      </c>
      <c r="L78" s="36">
        <f>SUMIFS(СВЦЭМ!$C$33:$C$776,СВЦЭМ!$A$33:$A$776,$A78,СВЦЭМ!$B$33:$B$776,L$77)+'СЕТ СН'!$H$9+СВЦЭМ!$D$10+'СЕТ СН'!$H$5-'СЕТ СН'!$H$17</f>
        <v>3797.62070292</v>
      </c>
      <c r="M78" s="36">
        <f>SUMIFS(СВЦЭМ!$C$33:$C$776,СВЦЭМ!$A$33:$A$776,$A78,СВЦЭМ!$B$33:$B$776,M$77)+'СЕТ СН'!$H$9+СВЦЭМ!$D$10+'СЕТ СН'!$H$5-'СЕТ СН'!$H$17</f>
        <v>3806.6412461700002</v>
      </c>
      <c r="N78" s="36">
        <f>SUMIFS(СВЦЭМ!$C$33:$C$776,СВЦЭМ!$A$33:$A$776,$A78,СВЦЭМ!$B$33:$B$776,N$77)+'СЕТ СН'!$H$9+СВЦЭМ!$D$10+'СЕТ СН'!$H$5-'СЕТ СН'!$H$17</f>
        <v>3820.0414761299999</v>
      </c>
      <c r="O78" s="36">
        <f>SUMIFS(СВЦЭМ!$C$33:$C$776,СВЦЭМ!$A$33:$A$776,$A78,СВЦЭМ!$B$33:$B$776,O$77)+'СЕТ СН'!$H$9+СВЦЭМ!$D$10+'СЕТ СН'!$H$5-'СЕТ СН'!$H$17</f>
        <v>3836.28104923</v>
      </c>
      <c r="P78" s="36">
        <f>SUMIFS(СВЦЭМ!$C$33:$C$776,СВЦЭМ!$A$33:$A$776,$A78,СВЦЭМ!$B$33:$B$776,P$77)+'СЕТ СН'!$H$9+СВЦЭМ!$D$10+'СЕТ СН'!$H$5-'СЕТ СН'!$H$17</f>
        <v>3848.9436226299999</v>
      </c>
      <c r="Q78" s="36">
        <f>SUMIFS(СВЦЭМ!$C$33:$C$776,СВЦЭМ!$A$33:$A$776,$A78,СВЦЭМ!$B$33:$B$776,Q$77)+'СЕТ СН'!$H$9+СВЦЭМ!$D$10+'СЕТ СН'!$H$5-'СЕТ СН'!$H$17</f>
        <v>3853.79067614</v>
      </c>
      <c r="R78" s="36">
        <f>SUMIFS(СВЦЭМ!$C$33:$C$776,СВЦЭМ!$A$33:$A$776,$A78,СВЦЭМ!$B$33:$B$776,R$77)+'СЕТ СН'!$H$9+СВЦЭМ!$D$10+'СЕТ СН'!$H$5-'СЕТ СН'!$H$17</f>
        <v>3847.3137438700001</v>
      </c>
      <c r="S78" s="36">
        <f>SUMIFS(СВЦЭМ!$C$33:$C$776,СВЦЭМ!$A$33:$A$776,$A78,СВЦЭМ!$B$33:$B$776,S$77)+'СЕТ СН'!$H$9+СВЦЭМ!$D$10+'СЕТ СН'!$H$5-'СЕТ СН'!$H$17</f>
        <v>3831.6568923499999</v>
      </c>
      <c r="T78" s="36">
        <f>SUMIFS(СВЦЭМ!$C$33:$C$776,СВЦЭМ!$A$33:$A$776,$A78,СВЦЭМ!$B$33:$B$776,T$77)+'СЕТ СН'!$H$9+СВЦЭМ!$D$10+'СЕТ СН'!$H$5-'СЕТ СН'!$H$17</f>
        <v>3806.3294711999997</v>
      </c>
      <c r="U78" s="36">
        <f>SUMIFS(СВЦЭМ!$C$33:$C$776,СВЦЭМ!$A$33:$A$776,$A78,СВЦЭМ!$B$33:$B$776,U$77)+'СЕТ СН'!$H$9+СВЦЭМ!$D$10+'СЕТ СН'!$H$5-'СЕТ СН'!$H$17</f>
        <v>3801.7256112599998</v>
      </c>
      <c r="V78" s="36">
        <f>SUMIFS(СВЦЭМ!$C$33:$C$776,СВЦЭМ!$A$33:$A$776,$A78,СВЦЭМ!$B$33:$B$776,V$77)+'СЕТ СН'!$H$9+СВЦЭМ!$D$10+'СЕТ СН'!$H$5-'СЕТ СН'!$H$17</f>
        <v>3810.9050067099997</v>
      </c>
      <c r="W78" s="36">
        <f>SUMIFS(СВЦЭМ!$C$33:$C$776,СВЦЭМ!$A$33:$A$776,$A78,СВЦЭМ!$B$33:$B$776,W$77)+'СЕТ СН'!$H$9+СВЦЭМ!$D$10+'СЕТ СН'!$H$5-'СЕТ СН'!$H$17</f>
        <v>3826.0044429199997</v>
      </c>
      <c r="X78" s="36">
        <f>SUMIFS(СВЦЭМ!$C$33:$C$776,СВЦЭМ!$A$33:$A$776,$A78,СВЦЭМ!$B$33:$B$776,X$77)+'СЕТ СН'!$H$9+СВЦЭМ!$D$10+'СЕТ СН'!$H$5-'СЕТ СН'!$H$17</f>
        <v>3853.0324742100001</v>
      </c>
      <c r="Y78" s="36">
        <f>SUMIFS(СВЦЭМ!$C$33:$C$776,СВЦЭМ!$A$33:$A$776,$A78,СВЦЭМ!$B$33:$B$776,Y$77)+'СЕТ СН'!$H$9+СВЦЭМ!$D$10+'СЕТ СН'!$H$5-'СЕТ СН'!$H$17</f>
        <v>3865.5554794299997</v>
      </c>
    </row>
    <row r="79" spans="1:25" ht="15.75" x14ac:dyDescent="0.2">
      <c r="A79" s="35">
        <f>A78+1</f>
        <v>44229</v>
      </c>
      <c r="B79" s="36">
        <f>SUMIFS(СВЦЭМ!$C$33:$C$776,СВЦЭМ!$A$33:$A$776,$A79,СВЦЭМ!$B$33:$B$776,B$77)+'СЕТ СН'!$H$9+СВЦЭМ!$D$10+'СЕТ СН'!$H$5-'СЕТ СН'!$H$17</f>
        <v>3832.3743753600002</v>
      </c>
      <c r="C79" s="36">
        <f>SUMIFS(СВЦЭМ!$C$33:$C$776,СВЦЭМ!$A$33:$A$776,$A79,СВЦЭМ!$B$33:$B$776,C$77)+'СЕТ СН'!$H$9+СВЦЭМ!$D$10+'СЕТ СН'!$H$5-'СЕТ СН'!$H$17</f>
        <v>3854.4673210800001</v>
      </c>
      <c r="D79" s="36">
        <f>SUMIFS(СВЦЭМ!$C$33:$C$776,СВЦЭМ!$A$33:$A$776,$A79,СВЦЭМ!$B$33:$B$776,D$77)+'СЕТ СН'!$H$9+СВЦЭМ!$D$10+'СЕТ СН'!$H$5-'СЕТ СН'!$H$17</f>
        <v>3867.55668965</v>
      </c>
      <c r="E79" s="36">
        <f>SUMIFS(СВЦЭМ!$C$33:$C$776,СВЦЭМ!$A$33:$A$776,$A79,СВЦЭМ!$B$33:$B$776,E$77)+'СЕТ СН'!$H$9+СВЦЭМ!$D$10+'СЕТ СН'!$H$5-'СЕТ СН'!$H$17</f>
        <v>3872.4386887299997</v>
      </c>
      <c r="F79" s="36">
        <f>SUMIFS(СВЦЭМ!$C$33:$C$776,СВЦЭМ!$A$33:$A$776,$A79,СВЦЭМ!$B$33:$B$776,F$77)+'СЕТ СН'!$H$9+СВЦЭМ!$D$10+'СЕТ СН'!$H$5-'СЕТ СН'!$H$17</f>
        <v>3877.59278705</v>
      </c>
      <c r="G79" s="36">
        <f>SUMIFS(СВЦЭМ!$C$33:$C$776,СВЦЭМ!$A$33:$A$776,$A79,СВЦЭМ!$B$33:$B$776,G$77)+'СЕТ СН'!$H$9+СВЦЭМ!$D$10+'СЕТ СН'!$H$5-'СЕТ СН'!$H$17</f>
        <v>3854.67360104</v>
      </c>
      <c r="H79" s="36">
        <f>SUMIFS(СВЦЭМ!$C$33:$C$776,СВЦЭМ!$A$33:$A$776,$A79,СВЦЭМ!$B$33:$B$776,H$77)+'СЕТ СН'!$H$9+СВЦЭМ!$D$10+'СЕТ СН'!$H$5-'СЕТ СН'!$H$17</f>
        <v>3814.9545529400002</v>
      </c>
      <c r="I79" s="36">
        <f>SUMIFS(СВЦЭМ!$C$33:$C$776,СВЦЭМ!$A$33:$A$776,$A79,СВЦЭМ!$B$33:$B$776,I$77)+'СЕТ СН'!$H$9+СВЦЭМ!$D$10+'СЕТ СН'!$H$5-'СЕТ СН'!$H$17</f>
        <v>3796.3702204800002</v>
      </c>
      <c r="J79" s="36">
        <f>SUMIFS(СВЦЭМ!$C$33:$C$776,СВЦЭМ!$A$33:$A$776,$A79,СВЦЭМ!$B$33:$B$776,J$77)+'СЕТ СН'!$H$9+СВЦЭМ!$D$10+'СЕТ СН'!$H$5-'СЕТ СН'!$H$17</f>
        <v>3771.0502717600002</v>
      </c>
      <c r="K79" s="36">
        <f>SUMIFS(СВЦЭМ!$C$33:$C$776,СВЦЭМ!$A$33:$A$776,$A79,СВЦЭМ!$B$33:$B$776,K$77)+'СЕТ СН'!$H$9+СВЦЭМ!$D$10+'СЕТ СН'!$H$5-'СЕТ СН'!$H$17</f>
        <v>3756.6682409499999</v>
      </c>
      <c r="L79" s="36">
        <f>SUMIFS(СВЦЭМ!$C$33:$C$776,СВЦЭМ!$A$33:$A$776,$A79,СВЦЭМ!$B$33:$B$776,L$77)+'СЕТ СН'!$H$9+СВЦЭМ!$D$10+'СЕТ СН'!$H$5-'СЕТ СН'!$H$17</f>
        <v>3755.3547443699999</v>
      </c>
      <c r="M79" s="36">
        <f>SUMIFS(СВЦЭМ!$C$33:$C$776,СВЦЭМ!$A$33:$A$776,$A79,СВЦЭМ!$B$33:$B$776,M$77)+'СЕТ СН'!$H$9+СВЦЭМ!$D$10+'СЕТ СН'!$H$5-'СЕТ СН'!$H$17</f>
        <v>3789.0515891</v>
      </c>
      <c r="N79" s="36">
        <f>SUMIFS(СВЦЭМ!$C$33:$C$776,СВЦЭМ!$A$33:$A$776,$A79,СВЦЭМ!$B$33:$B$776,N$77)+'СЕТ СН'!$H$9+СВЦЭМ!$D$10+'СЕТ СН'!$H$5-'СЕТ СН'!$H$17</f>
        <v>3827.78135905</v>
      </c>
      <c r="O79" s="36">
        <f>SUMIFS(СВЦЭМ!$C$33:$C$776,СВЦЭМ!$A$33:$A$776,$A79,СВЦЭМ!$B$33:$B$776,O$77)+'СЕТ СН'!$H$9+СВЦЭМ!$D$10+'СЕТ СН'!$H$5-'СЕТ СН'!$H$17</f>
        <v>3845.6405107700002</v>
      </c>
      <c r="P79" s="36">
        <f>SUMIFS(СВЦЭМ!$C$33:$C$776,СВЦЭМ!$A$33:$A$776,$A79,СВЦЭМ!$B$33:$B$776,P$77)+'СЕТ СН'!$H$9+СВЦЭМ!$D$10+'СЕТ СН'!$H$5-'СЕТ СН'!$H$17</f>
        <v>3861.0235786599997</v>
      </c>
      <c r="Q79" s="36">
        <f>SUMIFS(СВЦЭМ!$C$33:$C$776,СВЦЭМ!$A$33:$A$776,$A79,СВЦЭМ!$B$33:$B$776,Q$77)+'СЕТ СН'!$H$9+СВЦЭМ!$D$10+'СЕТ СН'!$H$5-'СЕТ СН'!$H$17</f>
        <v>3863.8893905099999</v>
      </c>
      <c r="R79" s="36">
        <f>SUMIFS(СВЦЭМ!$C$33:$C$776,СВЦЭМ!$A$33:$A$776,$A79,СВЦЭМ!$B$33:$B$776,R$77)+'СЕТ СН'!$H$9+СВЦЭМ!$D$10+'СЕТ СН'!$H$5-'СЕТ СН'!$H$17</f>
        <v>3863.84840278</v>
      </c>
      <c r="S79" s="36">
        <f>SUMIFS(СВЦЭМ!$C$33:$C$776,СВЦЭМ!$A$33:$A$776,$A79,СВЦЭМ!$B$33:$B$776,S$77)+'СЕТ СН'!$H$9+СВЦЭМ!$D$10+'СЕТ СН'!$H$5-'СЕТ СН'!$H$17</f>
        <v>3851.8410464600001</v>
      </c>
      <c r="T79" s="36">
        <f>SUMIFS(СВЦЭМ!$C$33:$C$776,СВЦЭМ!$A$33:$A$776,$A79,СВЦЭМ!$B$33:$B$776,T$77)+'СЕТ СН'!$H$9+СВЦЭМ!$D$10+'СЕТ СН'!$H$5-'СЕТ СН'!$H$17</f>
        <v>3822.1050876499999</v>
      </c>
      <c r="U79" s="36">
        <f>SUMIFS(СВЦЭМ!$C$33:$C$776,СВЦЭМ!$A$33:$A$776,$A79,СВЦЭМ!$B$33:$B$776,U$77)+'СЕТ СН'!$H$9+СВЦЭМ!$D$10+'СЕТ СН'!$H$5-'СЕТ СН'!$H$17</f>
        <v>3819.4042629599999</v>
      </c>
      <c r="V79" s="36">
        <f>SUMIFS(СВЦЭМ!$C$33:$C$776,СВЦЭМ!$A$33:$A$776,$A79,СВЦЭМ!$B$33:$B$776,V$77)+'СЕТ СН'!$H$9+СВЦЭМ!$D$10+'СЕТ СН'!$H$5-'СЕТ СН'!$H$17</f>
        <v>3835.1341288799999</v>
      </c>
      <c r="W79" s="36">
        <f>SUMIFS(СВЦЭМ!$C$33:$C$776,СВЦЭМ!$A$33:$A$776,$A79,СВЦЭМ!$B$33:$B$776,W$77)+'СЕТ СН'!$H$9+СВЦЭМ!$D$10+'СЕТ СН'!$H$5-'СЕТ СН'!$H$17</f>
        <v>3857.21132919</v>
      </c>
      <c r="X79" s="36">
        <f>SUMIFS(СВЦЭМ!$C$33:$C$776,СВЦЭМ!$A$33:$A$776,$A79,СВЦЭМ!$B$33:$B$776,X$77)+'СЕТ СН'!$H$9+СВЦЭМ!$D$10+'СЕТ СН'!$H$5-'СЕТ СН'!$H$17</f>
        <v>3886.07557976</v>
      </c>
      <c r="Y79" s="36">
        <f>SUMIFS(СВЦЭМ!$C$33:$C$776,СВЦЭМ!$A$33:$A$776,$A79,СВЦЭМ!$B$33:$B$776,Y$77)+'СЕТ СН'!$H$9+СВЦЭМ!$D$10+'СЕТ СН'!$H$5-'СЕТ СН'!$H$17</f>
        <v>3899.5048833000001</v>
      </c>
    </row>
    <row r="80" spans="1:25" ht="15.75" x14ac:dyDescent="0.2">
      <c r="A80" s="35">
        <f t="shared" ref="A80:A105" si="2">A79+1</f>
        <v>44230</v>
      </c>
      <c r="B80" s="36">
        <f>SUMIFS(СВЦЭМ!$C$33:$C$776,СВЦЭМ!$A$33:$A$776,$A80,СВЦЭМ!$B$33:$B$776,B$77)+'СЕТ СН'!$H$9+СВЦЭМ!$D$10+'СЕТ СН'!$H$5-'СЕТ СН'!$H$17</f>
        <v>3805.98302319</v>
      </c>
      <c r="C80" s="36">
        <f>SUMIFS(СВЦЭМ!$C$33:$C$776,СВЦЭМ!$A$33:$A$776,$A80,СВЦЭМ!$B$33:$B$776,C$77)+'СЕТ СН'!$H$9+СВЦЭМ!$D$10+'СЕТ СН'!$H$5-'СЕТ СН'!$H$17</f>
        <v>3829.3167535399998</v>
      </c>
      <c r="D80" s="36">
        <f>SUMIFS(СВЦЭМ!$C$33:$C$776,СВЦЭМ!$A$33:$A$776,$A80,СВЦЭМ!$B$33:$B$776,D$77)+'СЕТ СН'!$H$9+СВЦЭМ!$D$10+'СЕТ СН'!$H$5-'СЕТ СН'!$H$17</f>
        <v>3839.6097293399998</v>
      </c>
      <c r="E80" s="36">
        <f>SUMIFS(СВЦЭМ!$C$33:$C$776,СВЦЭМ!$A$33:$A$776,$A80,СВЦЭМ!$B$33:$B$776,E$77)+'СЕТ СН'!$H$9+СВЦЭМ!$D$10+'СЕТ СН'!$H$5-'СЕТ СН'!$H$17</f>
        <v>3839.8647241099998</v>
      </c>
      <c r="F80" s="36">
        <f>SUMIFS(СВЦЭМ!$C$33:$C$776,СВЦЭМ!$A$33:$A$776,$A80,СВЦЭМ!$B$33:$B$776,F$77)+'СЕТ СН'!$H$9+СВЦЭМ!$D$10+'СЕТ СН'!$H$5-'СЕТ СН'!$H$17</f>
        <v>3828.2504331099999</v>
      </c>
      <c r="G80" s="36">
        <f>SUMIFS(СВЦЭМ!$C$33:$C$776,СВЦЭМ!$A$33:$A$776,$A80,СВЦЭМ!$B$33:$B$776,G$77)+'СЕТ СН'!$H$9+СВЦЭМ!$D$10+'СЕТ СН'!$H$5-'СЕТ СН'!$H$17</f>
        <v>3817.6756967900001</v>
      </c>
      <c r="H80" s="36">
        <f>SUMIFS(СВЦЭМ!$C$33:$C$776,СВЦЭМ!$A$33:$A$776,$A80,СВЦЭМ!$B$33:$B$776,H$77)+'СЕТ СН'!$H$9+СВЦЭМ!$D$10+'СЕТ СН'!$H$5-'СЕТ СН'!$H$17</f>
        <v>3789.42969662</v>
      </c>
      <c r="I80" s="36">
        <f>SUMIFS(СВЦЭМ!$C$33:$C$776,СВЦЭМ!$A$33:$A$776,$A80,СВЦЭМ!$B$33:$B$776,I$77)+'СЕТ СН'!$H$9+СВЦЭМ!$D$10+'СЕТ СН'!$H$5-'СЕТ СН'!$H$17</f>
        <v>3800.3197946</v>
      </c>
      <c r="J80" s="36">
        <f>SUMIFS(СВЦЭМ!$C$33:$C$776,СВЦЭМ!$A$33:$A$776,$A80,СВЦЭМ!$B$33:$B$776,J$77)+'СЕТ СН'!$H$9+СВЦЭМ!$D$10+'СЕТ СН'!$H$5-'СЕТ СН'!$H$17</f>
        <v>3805.9810150200001</v>
      </c>
      <c r="K80" s="36">
        <f>SUMIFS(СВЦЭМ!$C$33:$C$776,СВЦЭМ!$A$33:$A$776,$A80,СВЦЭМ!$B$33:$B$776,K$77)+'СЕТ СН'!$H$9+СВЦЭМ!$D$10+'СЕТ СН'!$H$5-'СЕТ СН'!$H$17</f>
        <v>3787.5503813</v>
      </c>
      <c r="L80" s="36">
        <f>SUMIFS(СВЦЭМ!$C$33:$C$776,СВЦЭМ!$A$33:$A$776,$A80,СВЦЭМ!$B$33:$B$776,L$77)+'СЕТ СН'!$H$9+СВЦЭМ!$D$10+'СЕТ СН'!$H$5-'СЕТ СН'!$H$17</f>
        <v>3793.40610204</v>
      </c>
      <c r="M80" s="36">
        <f>SUMIFS(СВЦЭМ!$C$33:$C$776,СВЦЭМ!$A$33:$A$776,$A80,СВЦЭМ!$B$33:$B$776,M$77)+'СЕТ СН'!$H$9+СВЦЭМ!$D$10+'СЕТ СН'!$H$5-'СЕТ СН'!$H$17</f>
        <v>3792.2985785199999</v>
      </c>
      <c r="N80" s="36">
        <f>SUMIFS(СВЦЭМ!$C$33:$C$776,СВЦЭМ!$A$33:$A$776,$A80,СВЦЭМ!$B$33:$B$776,N$77)+'СЕТ СН'!$H$9+СВЦЭМ!$D$10+'СЕТ СН'!$H$5-'СЕТ СН'!$H$17</f>
        <v>3808.2764691399998</v>
      </c>
      <c r="O80" s="36">
        <f>SUMIFS(СВЦЭМ!$C$33:$C$776,СВЦЭМ!$A$33:$A$776,$A80,СВЦЭМ!$B$33:$B$776,O$77)+'СЕТ СН'!$H$9+СВЦЭМ!$D$10+'СЕТ СН'!$H$5-'СЕТ СН'!$H$17</f>
        <v>3810.3742746799999</v>
      </c>
      <c r="P80" s="36">
        <f>SUMIFS(СВЦЭМ!$C$33:$C$776,СВЦЭМ!$A$33:$A$776,$A80,СВЦЭМ!$B$33:$B$776,P$77)+'СЕТ СН'!$H$9+СВЦЭМ!$D$10+'СЕТ СН'!$H$5-'СЕТ СН'!$H$17</f>
        <v>3806.13986484</v>
      </c>
      <c r="Q80" s="36">
        <f>SUMIFS(СВЦЭМ!$C$33:$C$776,СВЦЭМ!$A$33:$A$776,$A80,СВЦЭМ!$B$33:$B$776,Q$77)+'СЕТ СН'!$H$9+СВЦЭМ!$D$10+'СЕТ СН'!$H$5-'СЕТ СН'!$H$17</f>
        <v>3808.5158758099997</v>
      </c>
      <c r="R80" s="36">
        <f>SUMIFS(СВЦЭМ!$C$33:$C$776,СВЦЭМ!$A$33:$A$776,$A80,СВЦЭМ!$B$33:$B$776,R$77)+'СЕТ СН'!$H$9+СВЦЭМ!$D$10+'СЕТ СН'!$H$5-'СЕТ СН'!$H$17</f>
        <v>3809.2576948599999</v>
      </c>
      <c r="S80" s="36">
        <f>SUMIFS(СВЦЭМ!$C$33:$C$776,СВЦЭМ!$A$33:$A$776,$A80,СВЦЭМ!$B$33:$B$776,S$77)+'СЕТ СН'!$H$9+СВЦЭМ!$D$10+'СЕТ СН'!$H$5-'СЕТ СН'!$H$17</f>
        <v>3811.76555684</v>
      </c>
      <c r="T80" s="36">
        <f>SUMIFS(СВЦЭМ!$C$33:$C$776,СВЦЭМ!$A$33:$A$776,$A80,СВЦЭМ!$B$33:$B$776,T$77)+'СЕТ СН'!$H$9+СВЦЭМ!$D$10+'СЕТ СН'!$H$5-'СЕТ СН'!$H$17</f>
        <v>3801.2585473600002</v>
      </c>
      <c r="U80" s="36">
        <f>SUMIFS(СВЦЭМ!$C$33:$C$776,СВЦЭМ!$A$33:$A$776,$A80,СВЦЭМ!$B$33:$B$776,U$77)+'СЕТ СН'!$H$9+СВЦЭМ!$D$10+'СЕТ СН'!$H$5-'СЕТ СН'!$H$17</f>
        <v>3804.0520884899997</v>
      </c>
      <c r="V80" s="36">
        <f>SUMIFS(СВЦЭМ!$C$33:$C$776,СВЦЭМ!$A$33:$A$776,$A80,СВЦЭМ!$B$33:$B$776,V$77)+'СЕТ СН'!$H$9+СВЦЭМ!$D$10+'СЕТ СН'!$H$5-'СЕТ СН'!$H$17</f>
        <v>3807.04738671</v>
      </c>
      <c r="W80" s="36">
        <f>SUMIFS(СВЦЭМ!$C$33:$C$776,СВЦЭМ!$A$33:$A$776,$A80,СВЦЭМ!$B$33:$B$776,W$77)+'СЕТ СН'!$H$9+СВЦЭМ!$D$10+'СЕТ СН'!$H$5-'СЕТ СН'!$H$17</f>
        <v>3807.1355456900001</v>
      </c>
      <c r="X80" s="36">
        <f>SUMIFS(СВЦЭМ!$C$33:$C$776,СВЦЭМ!$A$33:$A$776,$A80,СВЦЭМ!$B$33:$B$776,X$77)+'СЕТ СН'!$H$9+СВЦЭМ!$D$10+'СЕТ СН'!$H$5-'СЕТ СН'!$H$17</f>
        <v>3807.43330238</v>
      </c>
      <c r="Y80" s="36">
        <f>SUMIFS(СВЦЭМ!$C$33:$C$776,СВЦЭМ!$A$33:$A$776,$A80,СВЦЭМ!$B$33:$B$776,Y$77)+'СЕТ СН'!$H$9+СВЦЭМ!$D$10+'СЕТ СН'!$H$5-'СЕТ СН'!$H$17</f>
        <v>3830.7223529900002</v>
      </c>
    </row>
    <row r="81" spans="1:25" ht="15.75" x14ac:dyDescent="0.2">
      <c r="A81" s="35">
        <f t="shared" si="2"/>
        <v>44231</v>
      </c>
      <c r="B81" s="36">
        <f>SUMIFS(СВЦЭМ!$C$33:$C$776,СВЦЭМ!$A$33:$A$776,$A81,СВЦЭМ!$B$33:$B$776,B$77)+'СЕТ СН'!$H$9+СВЦЭМ!$D$10+'СЕТ СН'!$H$5-'СЕТ СН'!$H$17</f>
        <v>3885.9949678900002</v>
      </c>
      <c r="C81" s="36">
        <f>SUMIFS(СВЦЭМ!$C$33:$C$776,СВЦЭМ!$A$33:$A$776,$A81,СВЦЭМ!$B$33:$B$776,C$77)+'СЕТ СН'!$H$9+СВЦЭМ!$D$10+'СЕТ СН'!$H$5-'СЕТ СН'!$H$17</f>
        <v>3907.8722789399999</v>
      </c>
      <c r="D81" s="36">
        <f>SUMIFS(СВЦЭМ!$C$33:$C$776,СВЦЭМ!$A$33:$A$776,$A81,СВЦЭМ!$B$33:$B$776,D$77)+'СЕТ СН'!$H$9+СВЦЭМ!$D$10+'СЕТ СН'!$H$5-'СЕТ СН'!$H$17</f>
        <v>3911.9974039799999</v>
      </c>
      <c r="E81" s="36">
        <f>SUMIFS(СВЦЭМ!$C$33:$C$776,СВЦЭМ!$A$33:$A$776,$A81,СВЦЭМ!$B$33:$B$776,E$77)+'СЕТ СН'!$H$9+СВЦЭМ!$D$10+'СЕТ СН'!$H$5-'СЕТ СН'!$H$17</f>
        <v>3908.7484697600003</v>
      </c>
      <c r="F81" s="36">
        <f>SUMIFS(СВЦЭМ!$C$33:$C$776,СВЦЭМ!$A$33:$A$776,$A81,СВЦЭМ!$B$33:$B$776,F$77)+'СЕТ СН'!$H$9+СВЦЭМ!$D$10+'СЕТ СН'!$H$5-'СЕТ СН'!$H$17</f>
        <v>3903.9435760799997</v>
      </c>
      <c r="G81" s="36">
        <f>SUMIFS(СВЦЭМ!$C$33:$C$776,СВЦЭМ!$A$33:$A$776,$A81,СВЦЭМ!$B$33:$B$776,G$77)+'СЕТ СН'!$H$9+СВЦЭМ!$D$10+'СЕТ СН'!$H$5-'СЕТ СН'!$H$17</f>
        <v>3902.5042048799996</v>
      </c>
      <c r="H81" s="36">
        <f>SUMIFS(СВЦЭМ!$C$33:$C$776,СВЦЭМ!$A$33:$A$776,$A81,СВЦЭМ!$B$33:$B$776,H$77)+'СЕТ СН'!$H$9+СВЦЭМ!$D$10+'СЕТ СН'!$H$5-'СЕТ СН'!$H$17</f>
        <v>3864.4354775100001</v>
      </c>
      <c r="I81" s="36">
        <f>SUMIFS(СВЦЭМ!$C$33:$C$776,СВЦЭМ!$A$33:$A$776,$A81,СВЦЭМ!$B$33:$B$776,I$77)+'СЕТ СН'!$H$9+СВЦЭМ!$D$10+'СЕТ СН'!$H$5-'СЕТ СН'!$H$17</f>
        <v>3841.8001281400002</v>
      </c>
      <c r="J81" s="36">
        <f>SUMIFS(СВЦЭМ!$C$33:$C$776,СВЦЭМ!$A$33:$A$776,$A81,СВЦЭМ!$B$33:$B$776,J$77)+'СЕТ СН'!$H$9+СВЦЭМ!$D$10+'СЕТ СН'!$H$5-'СЕТ СН'!$H$17</f>
        <v>3810.8093290400002</v>
      </c>
      <c r="K81" s="36">
        <f>SUMIFS(СВЦЭМ!$C$33:$C$776,СВЦЭМ!$A$33:$A$776,$A81,СВЦЭМ!$B$33:$B$776,K$77)+'СЕТ СН'!$H$9+СВЦЭМ!$D$10+'СЕТ СН'!$H$5-'СЕТ СН'!$H$17</f>
        <v>3814.6901707100001</v>
      </c>
      <c r="L81" s="36">
        <f>SUMIFS(СВЦЭМ!$C$33:$C$776,СВЦЭМ!$A$33:$A$776,$A81,СВЦЭМ!$B$33:$B$776,L$77)+'СЕТ СН'!$H$9+СВЦЭМ!$D$10+'СЕТ СН'!$H$5-'СЕТ СН'!$H$17</f>
        <v>3806.5665700300001</v>
      </c>
      <c r="M81" s="36">
        <f>SUMIFS(СВЦЭМ!$C$33:$C$776,СВЦЭМ!$A$33:$A$776,$A81,СВЦЭМ!$B$33:$B$776,M$77)+'СЕТ СН'!$H$9+СВЦЭМ!$D$10+'СЕТ СН'!$H$5-'СЕТ СН'!$H$17</f>
        <v>3822.6142364699999</v>
      </c>
      <c r="N81" s="36">
        <f>SUMIFS(СВЦЭМ!$C$33:$C$776,СВЦЭМ!$A$33:$A$776,$A81,СВЦЭМ!$B$33:$B$776,N$77)+'СЕТ СН'!$H$9+СВЦЭМ!$D$10+'СЕТ СН'!$H$5-'СЕТ СН'!$H$17</f>
        <v>3849.0986667400002</v>
      </c>
      <c r="O81" s="36">
        <f>SUMIFS(СВЦЭМ!$C$33:$C$776,СВЦЭМ!$A$33:$A$776,$A81,СВЦЭМ!$B$33:$B$776,O$77)+'СЕТ СН'!$H$9+СВЦЭМ!$D$10+'СЕТ СН'!$H$5-'СЕТ СН'!$H$17</f>
        <v>3849.5389969799999</v>
      </c>
      <c r="P81" s="36">
        <f>SUMIFS(СВЦЭМ!$C$33:$C$776,СВЦЭМ!$A$33:$A$776,$A81,СВЦЭМ!$B$33:$B$776,P$77)+'СЕТ СН'!$H$9+СВЦЭМ!$D$10+'СЕТ СН'!$H$5-'СЕТ СН'!$H$17</f>
        <v>3857.77480582</v>
      </c>
      <c r="Q81" s="36">
        <f>SUMIFS(СВЦЭМ!$C$33:$C$776,СВЦЭМ!$A$33:$A$776,$A81,СВЦЭМ!$B$33:$B$776,Q$77)+'СЕТ СН'!$H$9+СВЦЭМ!$D$10+'СЕТ СН'!$H$5-'СЕТ СН'!$H$17</f>
        <v>3859.04983709</v>
      </c>
      <c r="R81" s="36">
        <f>SUMIFS(СВЦЭМ!$C$33:$C$776,СВЦЭМ!$A$33:$A$776,$A81,СВЦЭМ!$B$33:$B$776,R$77)+'СЕТ СН'!$H$9+СВЦЭМ!$D$10+'СЕТ СН'!$H$5-'СЕТ СН'!$H$17</f>
        <v>3854.34294856</v>
      </c>
      <c r="S81" s="36">
        <f>SUMIFS(СВЦЭМ!$C$33:$C$776,СВЦЭМ!$A$33:$A$776,$A81,СВЦЭМ!$B$33:$B$776,S$77)+'СЕТ СН'!$H$9+СВЦЭМ!$D$10+'СЕТ СН'!$H$5-'СЕТ СН'!$H$17</f>
        <v>3851.2962155999999</v>
      </c>
      <c r="T81" s="36">
        <f>SUMIFS(СВЦЭМ!$C$33:$C$776,СВЦЭМ!$A$33:$A$776,$A81,СВЦЭМ!$B$33:$B$776,T$77)+'СЕТ СН'!$H$9+СВЦЭМ!$D$10+'СЕТ СН'!$H$5-'СЕТ СН'!$H$17</f>
        <v>3824.5297852900003</v>
      </c>
      <c r="U81" s="36">
        <f>SUMIFS(СВЦЭМ!$C$33:$C$776,СВЦЭМ!$A$33:$A$776,$A81,СВЦЭМ!$B$33:$B$776,U$77)+'СЕТ СН'!$H$9+СВЦЭМ!$D$10+'СЕТ СН'!$H$5-'СЕТ СН'!$H$17</f>
        <v>3813.85824809</v>
      </c>
      <c r="V81" s="36">
        <f>SUMIFS(СВЦЭМ!$C$33:$C$776,СВЦЭМ!$A$33:$A$776,$A81,СВЦЭМ!$B$33:$B$776,V$77)+'СЕТ СН'!$H$9+СВЦЭМ!$D$10+'СЕТ СН'!$H$5-'СЕТ СН'!$H$17</f>
        <v>3835.8738973700001</v>
      </c>
      <c r="W81" s="36">
        <f>SUMIFS(СВЦЭМ!$C$33:$C$776,СВЦЭМ!$A$33:$A$776,$A81,СВЦЭМ!$B$33:$B$776,W$77)+'СЕТ СН'!$H$9+СВЦЭМ!$D$10+'СЕТ СН'!$H$5-'СЕТ СН'!$H$17</f>
        <v>3860.3719601499997</v>
      </c>
      <c r="X81" s="36">
        <f>SUMIFS(СВЦЭМ!$C$33:$C$776,СВЦЭМ!$A$33:$A$776,$A81,СВЦЭМ!$B$33:$B$776,X$77)+'СЕТ СН'!$H$9+СВЦЭМ!$D$10+'СЕТ СН'!$H$5-'СЕТ СН'!$H$17</f>
        <v>3870.9728428399999</v>
      </c>
      <c r="Y81" s="36">
        <f>SUMIFS(СВЦЭМ!$C$33:$C$776,СВЦЭМ!$A$33:$A$776,$A81,СВЦЭМ!$B$33:$B$776,Y$77)+'СЕТ СН'!$H$9+СВЦЭМ!$D$10+'СЕТ СН'!$H$5-'СЕТ СН'!$H$17</f>
        <v>3896.2154357999998</v>
      </c>
    </row>
    <row r="82" spans="1:25" ht="15.75" x14ac:dyDescent="0.2">
      <c r="A82" s="35">
        <f t="shared" si="2"/>
        <v>44232</v>
      </c>
      <c r="B82" s="36">
        <f>SUMIFS(СВЦЭМ!$C$33:$C$776,СВЦЭМ!$A$33:$A$776,$A82,СВЦЭМ!$B$33:$B$776,B$77)+'СЕТ СН'!$H$9+СВЦЭМ!$D$10+'СЕТ СН'!$H$5-'СЕТ СН'!$H$17</f>
        <v>3902.3556338799999</v>
      </c>
      <c r="C82" s="36">
        <f>SUMIFS(СВЦЭМ!$C$33:$C$776,СВЦЭМ!$A$33:$A$776,$A82,СВЦЭМ!$B$33:$B$776,C$77)+'СЕТ СН'!$H$9+СВЦЭМ!$D$10+'СЕТ СН'!$H$5-'СЕТ СН'!$H$17</f>
        <v>3920.8022129199999</v>
      </c>
      <c r="D82" s="36">
        <f>SUMIFS(СВЦЭМ!$C$33:$C$776,СВЦЭМ!$A$33:$A$776,$A82,СВЦЭМ!$B$33:$B$776,D$77)+'СЕТ СН'!$H$9+СВЦЭМ!$D$10+'СЕТ СН'!$H$5-'СЕТ СН'!$H$17</f>
        <v>3929.48488275</v>
      </c>
      <c r="E82" s="36">
        <f>SUMIFS(СВЦЭМ!$C$33:$C$776,СВЦЭМ!$A$33:$A$776,$A82,СВЦЭМ!$B$33:$B$776,E$77)+'СЕТ СН'!$H$9+СВЦЭМ!$D$10+'СЕТ СН'!$H$5-'СЕТ СН'!$H$17</f>
        <v>3933.27771871</v>
      </c>
      <c r="F82" s="36">
        <f>SUMIFS(СВЦЭМ!$C$33:$C$776,СВЦЭМ!$A$33:$A$776,$A82,СВЦЭМ!$B$33:$B$776,F$77)+'СЕТ СН'!$H$9+СВЦЭМ!$D$10+'СЕТ СН'!$H$5-'СЕТ СН'!$H$17</f>
        <v>3924.2575656399999</v>
      </c>
      <c r="G82" s="36">
        <f>SUMIFS(СВЦЭМ!$C$33:$C$776,СВЦЭМ!$A$33:$A$776,$A82,СВЦЭМ!$B$33:$B$776,G$77)+'СЕТ СН'!$H$9+СВЦЭМ!$D$10+'СЕТ СН'!$H$5-'СЕТ СН'!$H$17</f>
        <v>3919.4413588099997</v>
      </c>
      <c r="H82" s="36">
        <f>SUMIFS(СВЦЭМ!$C$33:$C$776,СВЦЭМ!$A$33:$A$776,$A82,СВЦЭМ!$B$33:$B$776,H$77)+'СЕТ СН'!$H$9+СВЦЭМ!$D$10+'СЕТ СН'!$H$5-'СЕТ СН'!$H$17</f>
        <v>3883.0428520099999</v>
      </c>
      <c r="I82" s="36">
        <f>SUMIFS(СВЦЭМ!$C$33:$C$776,СВЦЭМ!$A$33:$A$776,$A82,СВЦЭМ!$B$33:$B$776,I$77)+'СЕТ СН'!$H$9+СВЦЭМ!$D$10+'СЕТ СН'!$H$5-'СЕТ СН'!$H$17</f>
        <v>3870.1993530600002</v>
      </c>
      <c r="J82" s="36">
        <f>SUMIFS(СВЦЭМ!$C$33:$C$776,СВЦЭМ!$A$33:$A$776,$A82,СВЦЭМ!$B$33:$B$776,J$77)+'СЕТ СН'!$H$9+СВЦЭМ!$D$10+'СЕТ СН'!$H$5-'СЕТ СН'!$H$17</f>
        <v>3833.9349705899999</v>
      </c>
      <c r="K82" s="36">
        <f>SUMIFS(СВЦЭМ!$C$33:$C$776,СВЦЭМ!$A$33:$A$776,$A82,СВЦЭМ!$B$33:$B$776,K$77)+'СЕТ СН'!$H$9+СВЦЭМ!$D$10+'СЕТ СН'!$H$5-'СЕТ СН'!$H$17</f>
        <v>3821.07983401</v>
      </c>
      <c r="L82" s="36">
        <f>SUMIFS(СВЦЭМ!$C$33:$C$776,СВЦЭМ!$A$33:$A$776,$A82,СВЦЭМ!$B$33:$B$776,L$77)+'СЕТ СН'!$H$9+СВЦЭМ!$D$10+'СЕТ СН'!$H$5-'СЕТ СН'!$H$17</f>
        <v>3811.7781781499998</v>
      </c>
      <c r="M82" s="36">
        <f>SUMIFS(СВЦЭМ!$C$33:$C$776,СВЦЭМ!$A$33:$A$776,$A82,СВЦЭМ!$B$33:$B$776,M$77)+'СЕТ СН'!$H$9+СВЦЭМ!$D$10+'СЕТ СН'!$H$5-'СЕТ СН'!$H$17</f>
        <v>3806.2481269</v>
      </c>
      <c r="N82" s="36">
        <f>SUMIFS(СВЦЭМ!$C$33:$C$776,СВЦЭМ!$A$33:$A$776,$A82,СВЦЭМ!$B$33:$B$776,N$77)+'СЕТ СН'!$H$9+СВЦЭМ!$D$10+'СЕТ СН'!$H$5-'СЕТ СН'!$H$17</f>
        <v>3825.05846643</v>
      </c>
      <c r="O82" s="36">
        <f>SUMIFS(СВЦЭМ!$C$33:$C$776,СВЦЭМ!$A$33:$A$776,$A82,СВЦЭМ!$B$33:$B$776,O$77)+'СЕТ СН'!$H$9+СВЦЭМ!$D$10+'СЕТ СН'!$H$5-'СЕТ СН'!$H$17</f>
        <v>3826.3123912599999</v>
      </c>
      <c r="P82" s="36">
        <f>SUMIFS(СВЦЭМ!$C$33:$C$776,СВЦЭМ!$A$33:$A$776,$A82,СВЦЭМ!$B$33:$B$776,P$77)+'СЕТ СН'!$H$9+СВЦЭМ!$D$10+'СЕТ СН'!$H$5-'СЕТ СН'!$H$17</f>
        <v>3836.1628295299997</v>
      </c>
      <c r="Q82" s="36">
        <f>SUMIFS(СВЦЭМ!$C$33:$C$776,СВЦЭМ!$A$33:$A$776,$A82,СВЦЭМ!$B$33:$B$776,Q$77)+'СЕТ СН'!$H$9+СВЦЭМ!$D$10+'СЕТ СН'!$H$5-'СЕТ СН'!$H$17</f>
        <v>3843.4090080599999</v>
      </c>
      <c r="R82" s="36">
        <f>SUMIFS(СВЦЭМ!$C$33:$C$776,СВЦЭМ!$A$33:$A$776,$A82,СВЦЭМ!$B$33:$B$776,R$77)+'СЕТ СН'!$H$9+СВЦЭМ!$D$10+'СЕТ СН'!$H$5-'СЕТ СН'!$H$17</f>
        <v>3842.5690943299996</v>
      </c>
      <c r="S82" s="36">
        <f>SUMIFS(СВЦЭМ!$C$33:$C$776,СВЦЭМ!$A$33:$A$776,$A82,СВЦЭМ!$B$33:$B$776,S$77)+'СЕТ СН'!$H$9+СВЦЭМ!$D$10+'СЕТ СН'!$H$5-'СЕТ СН'!$H$17</f>
        <v>3830.8838671900003</v>
      </c>
      <c r="T82" s="36">
        <f>SUMIFS(СВЦЭМ!$C$33:$C$776,СВЦЭМ!$A$33:$A$776,$A82,СВЦЭМ!$B$33:$B$776,T$77)+'СЕТ СН'!$H$9+СВЦЭМ!$D$10+'СЕТ СН'!$H$5-'СЕТ СН'!$H$17</f>
        <v>3804.9444656400001</v>
      </c>
      <c r="U82" s="36">
        <f>SUMIFS(СВЦЭМ!$C$33:$C$776,СВЦЭМ!$A$33:$A$776,$A82,СВЦЭМ!$B$33:$B$776,U$77)+'СЕТ СН'!$H$9+СВЦЭМ!$D$10+'СЕТ СН'!$H$5-'СЕТ СН'!$H$17</f>
        <v>3782.4215585800002</v>
      </c>
      <c r="V82" s="36">
        <f>SUMIFS(СВЦЭМ!$C$33:$C$776,СВЦЭМ!$A$33:$A$776,$A82,СВЦЭМ!$B$33:$B$776,V$77)+'СЕТ СН'!$H$9+СВЦЭМ!$D$10+'СЕТ СН'!$H$5-'СЕТ СН'!$H$17</f>
        <v>3786.5567634600002</v>
      </c>
      <c r="W82" s="36">
        <f>SUMIFS(СВЦЭМ!$C$33:$C$776,СВЦЭМ!$A$33:$A$776,$A82,СВЦЭМ!$B$33:$B$776,W$77)+'СЕТ СН'!$H$9+СВЦЭМ!$D$10+'СЕТ СН'!$H$5-'СЕТ СН'!$H$17</f>
        <v>3802.7402560099999</v>
      </c>
      <c r="X82" s="36">
        <f>SUMIFS(СВЦЭМ!$C$33:$C$776,СВЦЭМ!$A$33:$A$776,$A82,СВЦЭМ!$B$33:$B$776,X$77)+'СЕТ СН'!$H$9+СВЦЭМ!$D$10+'СЕТ СН'!$H$5-'СЕТ СН'!$H$17</f>
        <v>3822.4380120999999</v>
      </c>
      <c r="Y82" s="36">
        <f>SUMIFS(СВЦЭМ!$C$33:$C$776,СВЦЭМ!$A$33:$A$776,$A82,СВЦЭМ!$B$33:$B$776,Y$77)+'СЕТ СН'!$H$9+СВЦЭМ!$D$10+'СЕТ СН'!$H$5-'СЕТ СН'!$H$17</f>
        <v>3836.3261779599998</v>
      </c>
    </row>
    <row r="83" spans="1:25" ht="15.75" x14ac:dyDescent="0.2">
      <c r="A83" s="35">
        <f t="shared" si="2"/>
        <v>44233</v>
      </c>
      <c r="B83" s="36">
        <f>SUMIFS(СВЦЭМ!$C$33:$C$776,СВЦЭМ!$A$33:$A$776,$A83,СВЦЭМ!$B$33:$B$776,B$77)+'СЕТ СН'!$H$9+СВЦЭМ!$D$10+'СЕТ СН'!$H$5-'СЕТ СН'!$H$17</f>
        <v>3864.7228119599999</v>
      </c>
      <c r="C83" s="36">
        <f>SUMIFS(СВЦЭМ!$C$33:$C$776,СВЦЭМ!$A$33:$A$776,$A83,СВЦЭМ!$B$33:$B$776,C$77)+'СЕТ СН'!$H$9+СВЦЭМ!$D$10+'СЕТ СН'!$H$5-'СЕТ СН'!$H$17</f>
        <v>3887.9557894899999</v>
      </c>
      <c r="D83" s="36">
        <f>SUMIFS(СВЦЭМ!$C$33:$C$776,СВЦЭМ!$A$33:$A$776,$A83,СВЦЭМ!$B$33:$B$776,D$77)+'СЕТ СН'!$H$9+СВЦЭМ!$D$10+'СЕТ СН'!$H$5-'СЕТ СН'!$H$17</f>
        <v>3886.7263017699997</v>
      </c>
      <c r="E83" s="36">
        <f>SUMIFS(СВЦЭМ!$C$33:$C$776,СВЦЭМ!$A$33:$A$776,$A83,СВЦЭМ!$B$33:$B$776,E$77)+'СЕТ СН'!$H$9+СВЦЭМ!$D$10+'СЕТ СН'!$H$5-'СЕТ СН'!$H$17</f>
        <v>3896.9204220900001</v>
      </c>
      <c r="F83" s="36">
        <f>SUMIFS(СВЦЭМ!$C$33:$C$776,СВЦЭМ!$A$33:$A$776,$A83,СВЦЭМ!$B$33:$B$776,F$77)+'СЕТ СН'!$H$9+СВЦЭМ!$D$10+'СЕТ СН'!$H$5-'СЕТ СН'!$H$17</f>
        <v>3911.6917381900003</v>
      </c>
      <c r="G83" s="36">
        <f>SUMIFS(СВЦЭМ!$C$33:$C$776,СВЦЭМ!$A$33:$A$776,$A83,СВЦЭМ!$B$33:$B$776,G$77)+'СЕТ СН'!$H$9+СВЦЭМ!$D$10+'СЕТ СН'!$H$5-'СЕТ СН'!$H$17</f>
        <v>3906.9403606199999</v>
      </c>
      <c r="H83" s="36">
        <f>SUMIFS(СВЦЭМ!$C$33:$C$776,СВЦЭМ!$A$33:$A$776,$A83,СВЦЭМ!$B$33:$B$776,H$77)+'СЕТ СН'!$H$9+СВЦЭМ!$D$10+'СЕТ СН'!$H$5-'СЕТ СН'!$H$17</f>
        <v>3893.3102057300002</v>
      </c>
      <c r="I83" s="36">
        <f>SUMIFS(СВЦЭМ!$C$33:$C$776,СВЦЭМ!$A$33:$A$776,$A83,СВЦЭМ!$B$33:$B$776,I$77)+'СЕТ СН'!$H$9+СВЦЭМ!$D$10+'СЕТ СН'!$H$5-'СЕТ СН'!$H$17</f>
        <v>3868.0324833899999</v>
      </c>
      <c r="J83" s="36">
        <f>SUMIFS(СВЦЭМ!$C$33:$C$776,СВЦЭМ!$A$33:$A$776,$A83,СВЦЭМ!$B$33:$B$776,J$77)+'СЕТ СН'!$H$9+СВЦЭМ!$D$10+'СЕТ СН'!$H$5-'СЕТ СН'!$H$17</f>
        <v>3830.0899905300003</v>
      </c>
      <c r="K83" s="36">
        <f>SUMIFS(СВЦЭМ!$C$33:$C$776,СВЦЭМ!$A$33:$A$776,$A83,СВЦЭМ!$B$33:$B$776,K$77)+'СЕТ СН'!$H$9+СВЦЭМ!$D$10+'СЕТ СН'!$H$5-'СЕТ СН'!$H$17</f>
        <v>3793.5841388399999</v>
      </c>
      <c r="L83" s="36">
        <f>SUMIFS(СВЦЭМ!$C$33:$C$776,СВЦЭМ!$A$33:$A$776,$A83,СВЦЭМ!$B$33:$B$776,L$77)+'СЕТ СН'!$H$9+СВЦЭМ!$D$10+'СЕТ СН'!$H$5-'СЕТ СН'!$H$17</f>
        <v>3782.0786159099998</v>
      </c>
      <c r="M83" s="36">
        <f>SUMIFS(СВЦЭМ!$C$33:$C$776,СВЦЭМ!$A$33:$A$776,$A83,СВЦЭМ!$B$33:$B$776,M$77)+'СЕТ СН'!$H$9+СВЦЭМ!$D$10+'СЕТ СН'!$H$5-'СЕТ СН'!$H$17</f>
        <v>3783.77824014</v>
      </c>
      <c r="N83" s="36">
        <f>SUMIFS(СВЦЭМ!$C$33:$C$776,СВЦЭМ!$A$33:$A$776,$A83,СВЦЭМ!$B$33:$B$776,N$77)+'СЕТ СН'!$H$9+СВЦЭМ!$D$10+'СЕТ СН'!$H$5-'СЕТ СН'!$H$17</f>
        <v>3799.8533384000002</v>
      </c>
      <c r="O83" s="36">
        <f>SUMIFS(СВЦЭМ!$C$33:$C$776,СВЦЭМ!$A$33:$A$776,$A83,СВЦЭМ!$B$33:$B$776,O$77)+'СЕТ СН'!$H$9+СВЦЭМ!$D$10+'СЕТ СН'!$H$5-'СЕТ СН'!$H$17</f>
        <v>3815.95180149</v>
      </c>
      <c r="P83" s="36">
        <f>SUMIFS(СВЦЭМ!$C$33:$C$776,СВЦЭМ!$A$33:$A$776,$A83,СВЦЭМ!$B$33:$B$776,P$77)+'СЕТ СН'!$H$9+СВЦЭМ!$D$10+'СЕТ СН'!$H$5-'СЕТ СН'!$H$17</f>
        <v>3822.33525457</v>
      </c>
      <c r="Q83" s="36">
        <f>SUMIFS(СВЦЭМ!$C$33:$C$776,СВЦЭМ!$A$33:$A$776,$A83,СВЦЭМ!$B$33:$B$776,Q$77)+'СЕТ СН'!$H$9+СВЦЭМ!$D$10+'СЕТ СН'!$H$5-'СЕТ СН'!$H$17</f>
        <v>3837.2642997200001</v>
      </c>
      <c r="R83" s="36">
        <f>SUMIFS(СВЦЭМ!$C$33:$C$776,СВЦЭМ!$A$33:$A$776,$A83,СВЦЭМ!$B$33:$B$776,R$77)+'СЕТ СН'!$H$9+СВЦЭМ!$D$10+'СЕТ СН'!$H$5-'СЕТ СН'!$H$17</f>
        <v>3834.1735996899997</v>
      </c>
      <c r="S83" s="36">
        <f>SUMIFS(СВЦЭМ!$C$33:$C$776,СВЦЭМ!$A$33:$A$776,$A83,СВЦЭМ!$B$33:$B$776,S$77)+'СЕТ СН'!$H$9+СВЦЭМ!$D$10+'СЕТ СН'!$H$5-'СЕТ СН'!$H$17</f>
        <v>3817.27178469</v>
      </c>
      <c r="T83" s="36">
        <f>SUMIFS(СВЦЭМ!$C$33:$C$776,СВЦЭМ!$A$33:$A$776,$A83,СВЦЭМ!$B$33:$B$776,T$77)+'СЕТ СН'!$H$9+СВЦЭМ!$D$10+'СЕТ СН'!$H$5-'СЕТ СН'!$H$17</f>
        <v>3794.6379180499998</v>
      </c>
      <c r="U83" s="36">
        <f>SUMIFS(СВЦЭМ!$C$33:$C$776,СВЦЭМ!$A$33:$A$776,$A83,СВЦЭМ!$B$33:$B$776,U$77)+'СЕТ СН'!$H$9+СВЦЭМ!$D$10+'СЕТ СН'!$H$5-'СЕТ СН'!$H$17</f>
        <v>3797.2791876599999</v>
      </c>
      <c r="V83" s="36">
        <f>SUMIFS(СВЦЭМ!$C$33:$C$776,СВЦЭМ!$A$33:$A$776,$A83,СВЦЭМ!$B$33:$B$776,V$77)+'СЕТ СН'!$H$9+СВЦЭМ!$D$10+'СЕТ СН'!$H$5-'СЕТ СН'!$H$17</f>
        <v>3814.0052054500002</v>
      </c>
      <c r="W83" s="36">
        <f>SUMIFS(СВЦЭМ!$C$33:$C$776,СВЦЭМ!$A$33:$A$776,$A83,СВЦЭМ!$B$33:$B$776,W$77)+'СЕТ СН'!$H$9+СВЦЭМ!$D$10+'СЕТ СН'!$H$5-'СЕТ СН'!$H$17</f>
        <v>3828.6074011000001</v>
      </c>
      <c r="X83" s="36">
        <f>SUMIFS(СВЦЭМ!$C$33:$C$776,СВЦЭМ!$A$33:$A$776,$A83,СВЦЭМ!$B$33:$B$776,X$77)+'СЕТ СН'!$H$9+СВЦЭМ!$D$10+'СЕТ СН'!$H$5-'СЕТ СН'!$H$17</f>
        <v>3846.8557085399998</v>
      </c>
      <c r="Y83" s="36">
        <f>SUMIFS(СВЦЭМ!$C$33:$C$776,СВЦЭМ!$A$33:$A$776,$A83,СВЦЭМ!$B$33:$B$776,Y$77)+'СЕТ СН'!$H$9+СВЦЭМ!$D$10+'СЕТ СН'!$H$5-'СЕТ СН'!$H$17</f>
        <v>3868.9934610800001</v>
      </c>
    </row>
    <row r="84" spans="1:25" ht="15.75" x14ac:dyDescent="0.2">
      <c r="A84" s="35">
        <f t="shared" si="2"/>
        <v>44234</v>
      </c>
      <c r="B84" s="36">
        <f>SUMIFS(СВЦЭМ!$C$33:$C$776,СВЦЭМ!$A$33:$A$776,$A84,СВЦЭМ!$B$33:$B$776,B$77)+'СЕТ СН'!$H$9+СВЦЭМ!$D$10+'СЕТ СН'!$H$5-'СЕТ СН'!$H$17</f>
        <v>3863.17295418</v>
      </c>
      <c r="C84" s="36">
        <f>SUMIFS(СВЦЭМ!$C$33:$C$776,СВЦЭМ!$A$33:$A$776,$A84,СВЦЭМ!$B$33:$B$776,C$77)+'СЕТ СН'!$H$9+СВЦЭМ!$D$10+'СЕТ СН'!$H$5-'СЕТ СН'!$H$17</f>
        <v>3878.7949506099999</v>
      </c>
      <c r="D84" s="36">
        <f>SUMIFS(СВЦЭМ!$C$33:$C$776,СВЦЭМ!$A$33:$A$776,$A84,СВЦЭМ!$B$33:$B$776,D$77)+'СЕТ СН'!$H$9+СВЦЭМ!$D$10+'СЕТ СН'!$H$5-'СЕТ СН'!$H$17</f>
        <v>3883.5744586199999</v>
      </c>
      <c r="E84" s="36">
        <f>SUMIFS(СВЦЭМ!$C$33:$C$776,СВЦЭМ!$A$33:$A$776,$A84,СВЦЭМ!$B$33:$B$776,E$77)+'СЕТ СН'!$H$9+СВЦЭМ!$D$10+'СЕТ СН'!$H$5-'СЕТ СН'!$H$17</f>
        <v>3882.0990122200001</v>
      </c>
      <c r="F84" s="36">
        <f>SUMIFS(СВЦЭМ!$C$33:$C$776,СВЦЭМ!$A$33:$A$776,$A84,СВЦЭМ!$B$33:$B$776,F$77)+'СЕТ СН'!$H$9+СВЦЭМ!$D$10+'СЕТ СН'!$H$5-'СЕТ СН'!$H$17</f>
        <v>3898.7734966899998</v>
      </c>
      <c r="G84" s="36">
        <f>SUMIFS(СВЦЭМ!$C$33:$C$776,СВЦЭМ!$A$33:$A$776,$A84,СВЦЭМ!$B$33:$B$776,G$77)+'СЕТ СН'!$H$9+СВЦЭМ!$D$10+'СЕТ СН'!$H$5-'СЕТ СН'!$H$17</f>
        <v>3890.6070333600001</v>
      </c>
      <c r="H84" s="36">
        <f>SUMIFS(СВЦЭМ!$C$33:$C$776,СВЦЭМ!$A$33:$A$776,$A84,СВЦЭМ!$B$33:$B$776,H$77)+'СЕТ СН'!$H$9+СВЦЭМ!$D$10+'СЕТ СН'!$H$5-'СЕТ СН'!$H$17</f>
        <v>3884.2021965700001</v>
      </c>
      <c r="I84" s="36">
        <f>SUMIFS(СВЦЭМ!$C$33:$C$776,СВЦЭМ!$A$33:$A$776,$A84,СВЦЭМ!$B$33:$B$776,I$77)+'СЕТ СН'!$H$9+СВЦЭМ!$D$10+'СЕТ СН'!$H$5-'СЕТ СН'!$H$17</f>
        <v>3870.6199755600001</v>
      </c>
      <c r="J84" s="36">
        <f>SUMIFS(СВЦЭМ!$C$33:$C$776,СВЦЭМ!$A$33:$A$776,$A84,СВЦЭМ!$B$33:$B$776,J$77)+'СЕТ СН'!$H$9+СВЦЭМ!$D$10+'СЕТ СН'!$H$5-'СЕТ СН'!$H$17</f>
        <v>3848.33608</v>
      </c>
      <c r="K84" s="36">
        <f>SUMIFS(СВЦЭМ!$C$33:$C$776,СВЦЭМ!$A$33:$A$776,$A84,СВЦЭМ!$B$33:$B$776,K$77)+'СЕТ СН'!$H$9+СВЦЭМ!$D$10+'СЕТ СН'!$H$5-'СЕТ СН'!$H$17</f>
        <v>3827.6913607400002</v>
      </c>
      <c r="L84" s="36">
        <f>SUMIFS(СВЦЭМ!$C$33:$C$776,СВЦЭМ!$A$33:$A$776,$A84,СВЦЭМ!$B$33:$B$776,L$77)+'СЕТ СН'!$H$9+СВЦЭМ!$D$10+'СЕТ СН'!$H$5-'СЕТ СН'!$H$17</f>
        <v>3809.2004972</v>
      </c>
      <c r="M84" s="36">
        <f>SUMIFS(СВЦЭМ!$C$33:$C$776,СВЦЭМ!$A$33:$A$776,$A84,СВЦЭМ!$B$33:$B$776,M$77)+'СЕТ СН'!$H$9+СВЦЭМ!$D$10+'СЕТ СН'!$H$5-'СЕТ СН'!$H$17</f>
        <v>3798.83587846</v>
      </c>
      <c r="N84" s="36">
        <f>SUMIFS(СВЦЭМ!$C$33:$C$776,СВЦЭМ!$A$33:$A$776,$A84,СВЦЭМ!$B$33:$B$776,N$77)+'СЕТ СН'!$H$9+СВЦЭМ!$D$10+'СЕТ СН'!$H$5-'СЕТ СН'!$H$17</f>
        <v>3812.71774005</v>
      </c>
      <c r="O84" s="36">
        <f>SUMIFS(СВЦЭМ!$C$33:$C$776,СВЦЭМ!$A$33:$A$776,$A84,СВЦЭМ!$B$33:$B$776,O$77)+'СЕТ СН'!$H$9+СВЦЭМ!$D$10+'СЕТ СН'!$H$5-'СЕТ СН'!$H$17</f>
        <v>3831.8108903800003</v>
      </c>
      <c r="P84" s="36">
        <f>SUMIFS(СВЦЭМ!$C$33:$C$776,СВЦЭМ!$A$33:$A$776,$A84,СВЦЭМ!$B$33:$B$776,P$77)+'СЕТ СН'!$H$9+СВЦЭМ!$D$10+'СЕТ СН'!$H$5-'СЕТ СН'!$H$17</f>
        <v>3842.8234947800001</v>
      </c>
      <c r="Q84" s="36">
        <f>SUMIFS(СВЦЭМ!$C$33:$C$776,СВЦЭМ!$A$33:$A$776,$A84,СВЦЭМ!$B$33:$B$776,Q$77)+'СЕТ СН'!$H$9+СВЦЭМ!$D$10+'СЕТ СН'!$H$5-'СЕТ СН'!$H$17</f>
        <v>3855.05670061</v>
      </c>
      <c r="R84" s="36">
        <f>SUMIFS(СВЦЭМ!$C$33:$C$776,СВЦЭМ!$A$33:$A$776,$A84,СВЦЭМ!$B$33:$B$776,R$77)+'СЕТ СН'!$H$9+СВЦЭМ!$D$10+'СЕТ СН'!$H$5-'СЕТ СН'!$H$17</f>
        <v>3844.5325679899997</v>
      </c>
      <c r="S84" s="36">
        <f>SUMIFS(СВЦЭМ!$C$33:$C$776,СВЦЭМ!$A$33:$A$776,$A84,СВЦЭМ!$B$33:$B$776,S$77)+'СЕТ СН'!$H$9+СВЦЭМ!$D$10+'СЕТ СН'!$H$5-'СЕТ СН'!$H$17</f>
        <v>3820.7596944899997</v>
      </c>
      <c r="T84" s="36">
        <f>SUMIFS(СВЦЭМ!$C$33:$C$776,СВЦЭМ!$A$33:$A$776,$A84,СВЦЭМ!$B$33:$B$776,T$77)+'СЕТ СН'!$H$9+СВЦЭМ!$D$10+'СЕТ СН'!$H$5-'СЕТ СН'!$H$17</f>
        <v>3786.9254993999998</v>
      </c>
      <c r="U84" s="36">
        <f>SUMIFS(СВЦЭМ!$C$33:$C$776,СВЦЭМ!$A$33:$A$776,$A84,СВЦЭМ!$B$33:$B$776,U$77)+'СЕТ СН'!$H$9+СВЦЭМ!$D$10+'СЕТ СН'!$H$5-'СЕТ СН'!$H$17</f>
        <v>3802.9923594399997</v>
      </c>
      <c r="V84" s="36">
        <f>SUMIFS(СВЦЭМ!$C$33:$C$776,СВЦЭМ!$A$33:$A$776,$A84,СВЦЭМ!$B$33:$B$776,V$77)+'СЕТ СН'!$H$9+СВЦЭМ!$D$10+'СЕТ СН'!$H$5-'СЕТ СН'!$H$17</f>
        <v>3815.4685563799999</v>
      </c>
      <c r="W84" s="36">
        <f>SUMIFS(СВЦЭМ!$C$33:$C$776,СВЦЭМ!$A$33:$A$776,$A84,СВЦЭМ!$B$33:$B$776,W$77)+'СЕТ СН'!$H$9+СВЦЭМ!$D$10+'СЕТ СН'!$H$5-'СЕТ СН'!$H$17</f>
        <v>3829.1746043499998</v>
      </c>
      <c r="X84" s="36">
        <f>SUMIFS(СВЦЭМ!$C$33:$C$776,СВЦЭМ!$A$33:$A$776,$A84,СВЦЭМ!$B$33:$B$776,X$77)+'СЕТ СН'!$H$9+СВЦЭМ!$D$10+'СЕТ СН'!$H$5-'СЕТ СН'!$H$17</f>
        <v>3851.0525350099997</v>
      </c>
      <c r="Y84" s="36">
        <f>SUMIFS(СВЦЭМ!$C$33:$C$776,СВЦЭМ!$A$33:$A$776,$A84,СВЦЭМ!$B$33:$B$776,Y$77)+'СЕТ СН'!$H$9+СВЦЭМ!$D$10+'СЕТ СН'!$H$5-'СЕТ СН'!$H$17</f>
        <v>3877.3476453499998</v>
      </c>
    </row>
    <row r="85" spans="1:25" ht="15.75" x14ac:dyDescent="0.2">
      <c r="A85" s="35">
        <f t="shared" si="2"/>
        <v>44235</v>
      </c>
      <c r="B85" s="36">
        <f>SUMIFS(СВЦЭМ!$C$33:$C$776,СВЦЭМ!$A$33:$A$776,$A85,СВЦЭМ!$B$33:$B$776,B$77)+'СЕТ СН'!$H$9+СВЦЭМ!$D$10+'СЕТ СН'!$H$5-'СЕТ СН'!$H$17</f>
        <v>3864.08897041</v>
      </c>
      <c r="C85" s="36">
        <f>SUMIFS(СВЦЭМ!$C$33:$C$776,СВЦЭМ!$A$33:$A$776,$A85,СВЦЭМ!$B$33:$B$776,C$77)+'СЕТ СН'!$H$9+СВЦЭМ!$D$10+'СЕТ СН'!$H$5-'СЕТ СН'!$H$17</f>
        <v>3905.76366461</v>
      </c>
      <c r="D85" s="36">
        <f>SUMIFS(СВЦЭМ!$C$33:$C$776,СВЦЭМ!$A$33:$A$776,$A85,СВЦЭМ!$B$33:$B$776,D$77)+'СЕТ СН'!$H$9+СВЦЭМ!$D$10+'СЕТ СН'!$H$5-'СЕТ СН'!$H$17</f>
        <v>3924.0027664099998</v>
      </c>
      <c r="E85" s="36">
        <f>SUMIFS(СВЦЭМ!$C$33:$C$776,СВЦЭМ!$A$33:$A$776,$A85,СВЦЭМ!$B$33:$B$776,E$77)+'СЕТ СН'!$H$9+СВЦЭМ!$D$10+'СЕТ СН'!$H$5-'СЕТ СН'!$H$17</f>
        <v>3930.0979085600002</v>
      </c>
      <c r="F85" s="36">
        <f>SUMIFS(СВЦЭМ!$C$33:$C$776,СВЦЭМ!$A$33:$A$776,$A85,СВЦЭМ!$B$33:$B$776,F$77)+'СЕТ СН'!$H$9+СВЦЭМ!$D$10+'СЕТ СН'!$H$5-'СЕТ СН'!$H$17</f>
        <v>3931.6372009899997</v>
      </c>
      <c r="G85" s="36">
        <f>SUMIFS(СВЦЭМ!$C$33:$C$776,СВЦЭМ!$A$33:$A$776,$A85,СВЦЭМ!$B$33:$B$776,G$77)+'СЕТ СН'!$H$9+СВЦЭМ!$D$10+'СЕТ СН'!$H$5-'СЕТ СН'!$H$17</f>
        <v>3913.6999228699997</v>
      </c>
      <c r="H85" s="36">
        <f>SUMIFS(СВЦЭМ!$C$33:$C$776,СВЦЭМ!$A$33:$A$776,$A85,СВЦЭМ!$B$33:$B$776,H$77)+'СЕТ СН'!$H$9+СВЦЭМ!$D$10+'СЕТ СН'!$H$5-'СЕТ СН'!$H$17</f>
        <v>3879.5918758400003</v>
      </c>
      <c r="I85" s="36">
        <f>SUMIFS(СВЦЭМ!$C$33:$C$776,СВЦЭМ!$A$33:$A$776,$A85,СВЦЭМ!$B$33:$B$776,I$77)+'СЕТ СН'!$H$9+СВЦЭМ!$D$10+'СЕТ СН'!$H$5-'СЕТ СН'!$H$17</f>
        <v>3850.4148286199998</v>
      </c>
      <c r="J85" s="36">
        <f>SUMIFS(СВЦЭМ!$C$33:$C$776,СВЦЭМ!$A$33:$A$776,$A85,СВЦЭМ!$B$33:$B$776,J$77)+'СЕТ СН'!$H$9+СВЦЭМ!$D$10+'СЕТ СН'!$H$5-'СЕТ СН'!$H$17</f>
        <v>3843.0870548600001</v>
      </c>
      <c r="K85" s="36">
        <f>SUMIFS(СВЦЭМ!$C$33:$C$776,СВЦЭМ!$A$33:$A$776,$A85,СВЦЭМ!$B$33:$B$776,K$77)+'СЕТ СН'!$H$9+СВЦЭМ!$D$10+'СЕТ СН'!$H$5-'СЕТ СН'!$H$17</f>
        <v>3836.7438066499999</v>
      </c>
      <c r="L85" s="36">
        <f>SUMIFS(СВЦЭМ!$C$33:$C$776,СВЦЭМ!$A$33:$A$776,$A85,СВЦЭМ!$B$33:$B$776,L$77)+'СЕТ СН'!$H$9+СВЦЭМ!$D$10+'СЕТ СН'!$H$5-'СЕТ СН'!$H$17</f>
        <v>3826.9891177099998</v>
      </c>
      <c r="M85" s="36">
        <f>SUMIFS(СВЦЭМ!$C$33:$C$776,СВЦЭМ!$A$33:$A$776,$A85,СВЦЭМ!$B$33:$B$776,M$77)+'СЕТ СН'!$H$9+СВЦЭМ!$D$10+'СЕТ СН'!$H$5-'СЕТ СН'!$H$17</f>
        <v>3842.87087135</v>
      </c>
      <c r="N85" s="36">
        <f>SUMIFS(СВЦЭМ!$C$33:$C$776,СВЦЭМ!$A$33:$A$776,$A85,СВЦЭМ!$B$33:$B$776,N$77)+'СЕТ СН'!$H$9+СВЦЭМ!$D$10+'СЕТ СН'!$H$5-'СЕТ СН'!$H$17</f>
        <v>3854.1114970600001</v>
      </c>
      <c r="O85" s="36">
        <f>SUMIFS(СВЦЭМ!$C$33:$C$776,СВЦЭМ!$A$33:$A$776,$A85,СВЦЭМ!$B$33:$B$776,O$77)+'СЕТ СН'!$H$9+СВЦЭМ!$D$10+'СЕТ СН'!$H$5-'СЕТ СН'!$H$17</f>
        <v>3868.6405981500002</v>
      </c>
      <c r="P85" s="36">
        <f>SUMIFS(СВЦЭМ!$C$33:$C$776,СВЦЭМ!$A$33:$A$776,$A85,СВЦЭМ!$B$33:$B$776,P$77)+'СЕТ СН'!$H$9+СВЦЭМ!$D$10+'СЕТ СН'!$H$5-'СЕТ СН'!$H$17</f>
        <v>3878.6553886900001</v>
      </c>
      <c r="Q85" s="36">
        <f>SUMIFS(СВЦЭМ!$C$33:$C$776,СВЦЭМ!$A$33:$A$776,$A85,СВЦЭМ!$B$33:$B$776,Q$77)+'СЕТ СН'!$H$9+СВЦЭМ!$D$10+'СЕТ СН'!$H$5-'СЕТ СН'!$H$17</f>
        <v>3880.5325661699999</v>
      </c>
      <c r="R85" s="36">
        <f>SUMIFS(СВЦЭМ!$C$33:$C$776,СВЦЭМ!$A$33:$A$776,$A85,СВЦЭМ!$B$33:$B$776,R$77)+'СЕТ СН'!$H$9+СВЦЭМ!$D$10+'СЕТ СН'!$H$5-'СЕТ СН'!$H$17</f>
        <v>3873.6832433999998</v>
      </c>
      <c r="S85" s="36">
        <f>SUMIFS(СВЦЭМ!$C$33:$C$776,СВЦЭМ!$A$33:$A$776,$A85,СВЦЭМ!$B$33:$B$776,S$77)+'СЕТ СН'!$H$9+СВЦЭМ!$D$10+'СЕТ СН'!$H$5-'СЕТ СН'!$H$17</f>
        <v>3858.8890945100002</v>
      </c>
      <c r="T85" s="36">
        <f>SUMIFS(СВЦЭМ!$C$33:$C$776,СВЦЭМ!$A$33:$A$776,$A85,СВЦЭМ!$B$33:$B$776,T$77)+'СЕТ СН'!$H$9+СВЦЭМ!$D$10+'СЕТ СН'!$H$5-'СЕТ СН'!$H$17</f>
        <v>3829.05384327</v>
      </c>
      <c r="U85" s="36">
        <f>SUMIFS(СВЦЭМ!$C$33:$C$776,СВЦЭМ!$A$33:$A$776,$A85,СВЦЭМ!$B$33:$B$776,U$77)+'СЕТ СН'!$H$9+СВЦЭМ!$D$10+'СЕТ СН'!$H$5-'СЕТ СН'!$H$17</f>
        <v>3831.6101684599998</v>
      </c>
      <c r="V85" s="36">
        <f>SUMIFS(СВЦЭМ!$C$33:$C$776,СВЦЭМ!$A$33:$A$776,$A85,СВЦЭМ!$B$33:$B$776,V$77)+'СЕТ СН'!$H$9+СВЦЭМ!$D$10+'СЕТ СН'!$H$5-'СЕТ СН'!$H$17</f>
        <v>3847.9252413599997</v>
      </c>
      <c r="W85" s="36">
        <f>SUMIFS(СВЦЭМ!$C$33:$C$776,СВЦЭМ!$A$33:$A$776,$A85,СВЦЭМ!$B$33:$B$776,W$77)+'СЕТ СН'!$H$9+СВЦЭМ!$D$10+'СЕТ СН'!$H$5-'СЕТ СН'!$H$17</f>
        <v>3867.3355708399999</v>
      </c>
      <c r="X85" s="36">
        <f>SUMIFS(СВЦЭМ!$C$33:$C$776,СВЦЭМ!$A$33:$A$776,$A85,СВЦЭМ!$B$33:$B$776,X$77)+'СЕТ СН'!$H$9+СВЦЭМ!$D$10+'СЕТ СН'!$H$5-'СЕТ СН'!$H$17</f>
        <v>3882.0688305799999</v>
      </c>
      <c r="Y85" s="36">
        <f>SUMIFS(СВЦЭМ!$C$33:$C$776,СВЦЭМ!$A$33:$A$776,$A85,СВЦЭМ!$B$33:$B$776,Y$77)+'СЕТ СН'!$H$9+СВЦЭМ!$D$10+'СЕТ СН'!$H$5-'СЕТ СН'!$H$17</f>
        <v>3904.7228646599997</v>
      </c>
    </row>
    <row r="86" spans="1:25" ht="15.75" x14ac:dyDescent="0.2">
      <c r="A86" s="35">
        <f t="shared" si="2"/>
        <v>44236</v>
      </c>
      <c r="B86" s="36">
        <f>SUMIFS(СВЦЭМ!$C$33:$C$776,СВЦЭМ!$A$33:$A$776,$A86,СВЦЭМ!$B$33:$B$776,B$77)+'СЕТ СН'!$H$9+СВЦЭМ!$D$10+'СЕТ СН'!$H$5-'СЕТ СН'!$H$17</f>
        <v>3873.68014098</v>
      </c>
      <c r="C86" s="36">
        <f>SUMIFS(СВЦЭМ!$C$33:$C$776,СВЦЭМ!$A$33:$A$776,$A86,СВЦЭМ!$B$33:$B$776,C$77)+'СЕТ СН'!$H$9+СВЦЭМ!$D$10+'СЕТ СН'!$H$5-'СЕТ СН'!$H$17</f>
        <v>3900.3579884700002</v>
      </c>
      <c r="D86" s="36">
        <f>SUMIFS(СВЦЭМ!$C$33:$C$776,СВЦЭМ!$A$33:$A$776,$A86,СВЦЭМ!$B$33:$B$776,D$77)+'СЕТ СН'!$H$9+СВЦЭМ!$D$10+'СЕТ СН'!$H$5-'СЕТ СН'!$H$17</f>
        <v>3926.35293146</v>
      </c>
      <c r="E86" s="36">
        <f>SUMIFS(СВЦЭМ!$C$33:$C$776,СВЦЭМ!$A$33:$A$776,$A86,СВЦЭМ!$B$33:$B$776,E$77)+'СЕТ СН'!$H$9+СВЦЭМ!$D$10+'СЕТ СН'!$H$5-'СЕТ СН'!$H$17</f>
        <v>3943.3788294699998</v>
      </c>
      <c r="F86" s="36">
        <f>SUMIFS(СВЦЭМ!$C$33:$C$776,СВЦЭМ!$A$33:$A$776,$A86,СВЦЭМ!$B$33:$B$776,F$77)+'СЕТ СН'!$H$9+СВЦЭМ!$D$10+'СЕТ СН'!$H$5-'СЕТ СН'!$H$17</f>
        <v>3927.1319956099996</v>
      </c>
      <c r="G86" s="36">
        <f>SUMIFS(СВЦЭМ!$C$33:$C$776,СВЦЭМ!$A$33:$A$776,$A86,СВЦЭМ!$B$33:$B$776,G$77)+'СЕТ СН'!$H$9+СВЦЭМ!$D$10+'СЕТ СН'!$H$5-'СЕТ СН'!$H$17</f>
        <v>3903.0171272299999</v>
      </c>
      <c r="H86" s="36">
        <f>SUMIFS(СВЦЭМ!$C$33:$C$776,СВЦЭМ!$A$33:$A$776,$A86,СВЦЭМ!$B$33:$B$776,H$77)+'СЕТ СН'!$H$9+СВЦЭМ!$D$10+'СЕТ СН'!$H$5-'СЕТ СН'!$H$17</f>
        <v>3870.3802824300001</v>
      </c>
      <c r="I86" s="36">
        <f>SUMIFS(СВЦЭМ!$C$33:$C$776,СВЦЭМ!$A$33:$A$776,$A86,СВЦЭМ!$B$33:$B$776,I$77)+'СЕТ СН'!$H$9+СВЦЭМ!$D$10+'СЕТ СН'!$H$5-'СЕТ СН'!$H$17</f>
        <v>3832.05875212</v>
      </c>
      <c r="J86" s="36">
        <f>SUMIFS(СВЦЭМ!$C$33:$C$776,СВЦЭМ!$A$33:$A$776,$A86,СВЦЭМ!$B$33:$B$776,J$77)+'СЕТ СН'!$H$9+СВЦЭМ!$D$10+'СЕТ СН'!$H$5-'СЕТ СН'!$H$17</f>
        <v>3801.3928029499998</v>
      </c>
      <c r="K86" s="36">
        <f>SUMIFS(СВЦЭМ!$C$33:$C$776,СВЦЭМ!$A$33:$A$776,$A86,СВЦЭМ!$B$33:$B$776,K$77)+'СЕТ СН'!$H$9+СВЦЭМ!$D$10+'СЕТ СН'!$H$5-'СЕТ СН'!$H$17</f>
        <v>3797.70566039</v>
      </c>
      <c r="L86" s="36">
        <f>SUMIFS(СВЦЭМ!$C$33:$C$776,СВЦЭМ!$A$33:$A$776,$A86,СВЦЭМ!$B$33:$B$776,L$77)+'СЕТ СН'!$H$9+СВЦЭМ!$D$10+'СЕТ СН'!$H$5-'СЕТ СН'!$H$17</f>
        <v>3788.4302226999998</v>
      </c>
      <c r="M86" s="36">
        <f>SUMIFS(СВЦЭМ!$C$33:$C$776,СВЦЭМ!$A$33:$A$776,$A86,СВЦЭМ!$B$33:$B$776,M$77)+'СЕТ СН'!$H$9+СВЦЭМ!$D$10+'СЕТ СН'!$H$5-'СЕТ СН'!$H$17</f>
        <v>3798.1758950899998</v>
      </c>
      <c r="N86" s="36">
        <f>SUMIFS(СВЦЭМ!$C$33:$C$776,СВЦЭМ!$A$33:$A$776,$A86,СВЦЭМ!$B$33:$B$776,N$77)+'СЕТ СН'!$H$9+СВЦЭМ!$D$10+'СЕТ СН'!$H$5-'СЕТ СН'!$H$17</f>
        <v>3810.2183006599998</v>
      </c>
      <c r="O86" s="36">
        <f>SUMIFS(СВЦЭМ!$C$33:$C$776,СВЦЭМ!$A$33:$A$776,$A86,СВЦЭМ!$B$33:$B$776,O$77)+'СЕТ СН'!$H$9+СВЦЭМ!$D$10+'СЕТ СН'!$H$5-'СЕТ СН'!$H$17</f>
        <v>3832.97474564</v>
      </c>
      <c r="P86" s="36">
        <f>SUMIFS(СВЦЭМ!$C$33:$C$776,СВЦЭМ!$A$33:$A$776,$A86,СВЦЭМ!$B$33:$B$776,P$77)+'СЕТ СН'!$H$9+СВЦЭМ!$D$10+'СЕТ СН'!$H$5-'СЕТ СН'!$H$17</f>
        <v>3855.57396032</v>
      </c>
      <c r="Q86" s="36">
        <f>SUMIFS(СВЦЭМ!$C$33:$C$776,СВЦЭМ!$A$33:$A$776,$A86,СВЦЭМ!$B$33:$B$776,Q$77)+'СЕТ СН'!$H$9+СВЦЭМ!$D$10+'СЕТ СН'!$H$5-'СЕТ СН'!$H$17</f>
        <v>3861.1260208900003</v>
      </c>
      <c r="R86" s="36">
        <f>SUMIFS(СВЦЭМ!$C$33:$C$776,СВЦЭМ!$A$33:$A$776,$A86,СВЦЭМ!$B$33:$B$776,R$77)+'СЕТ СН'!$H$9+СВЦЭМ!$D$10+'СЕТ СН'!$H$5-'СЕТ СН'!$H$17</f>
        <v>3861.1595872299999</v>
      </c>
      <c r="S86" s="36">
        <f>SUMIFS(СВЦЭМ!$C$33:$C$776,СВЦЭМ!$A$33:$A$776,$A86,СВЦЭМ!$B$33:$B$776,S$77)+'СЕТ СН'!$H$9+СВЦЭМ!$D$10+'СЕТ СН'!$H$5-'СЕТ СН'!$H$17</f>
        <v>3845.1159295299999</v>
      </c>
      <c r="T86" s="36">
        <f>SUMIFS(СВЦЭМ!$C$33:$C$776,СВЦЭМ!$A$33:$A$776,$A86,СВЦЭМ!$B$33:$B$776,T$77)+'СЕТ СН'!$H$9+СВЦЭМ!$D$10+'СЕТ СН'!$H$5-'СЕТ СН'!$H$17</f>
        <v>3813.5578059199997</v>
      </c>
      <c r="U86" s="36">
        <f>SUMIFS(СВЦЭМ!$C$33:$C$776,СВЦЭМ!$A$33:$A$776,$A86,СВЦЭМ!$B$33:$B$776,U$77)+'СЕТ СН'!$H$9+СВЦЭМ!$D$10+'СЕТ СН'!$H$5-'СЕТ СН'!$H$17</f>
        <v>3809.2617099399999</v>
      </c>
      <c r="V86" s="36">
        <f>SUMIFS(СВЦЭМ!$C$33:$C$776,СВЦЭМ!$A$33:$A$776,$A86,СВЦЭМ!$B$33:$B$776,V$77)+'СЕТ СН'!$H$9+СВЦЭМ!$D$10+'СЕТ СН'!$H$5-'СЕТ СН'!$H$17</f>
        <v>3821.6779344699999</v>
      </c>
      <c r="W86" s="36">
        <f>SUMIFS(СВЦЭМ!$C$33:$C$776,СВЦЭМ!$A$33:$A$776,$A86,СВЦЭМ!$B$33:$B$776,W$77)+'СЕТ СН'!$H$9+СВЦЭМ!$D$10+'СЕТ СН'!$H$5-'СЕТ СН'!$H$17</f>
        <v>3837.02295327</v>
      </c>
      <c r="X86" s="36">
        <f>SUMIFS(СВЦЭМ!$C$33:$C$776,СВЦЭМ!$A$33:$A$776,$A86,СВЦЭМ!$B$33:$B$776,X$77)+'СЕТ СН'!$H$9+СВЦЭМ!$D$10+'СЕТ СН'!$H$5-'СЕТ СН'!$H$17</f>
        <v>3867.5852215699997</v>
      </c>
      <c r="Y86" s="36">
        <f>SUMIFS(СВЦЭМ!$C$33:$C$776,СВЦЭМ!$A$33:$A$776,$A86,СВЦЭМ!$B$33:$B$776,Y$77)+'СЕТ СН'!$H$9+СВЦЭМ!$D$10+'СЕТ СН'!$H$5-'СЕТ СН'!$H$17</f>
        <v>3878.1033717800001</v>
      </c>
    </row>
    <row r="87" spans="1:25" ht="15.75" x14ac:dyDescent="0.2">
      <c r="A87" s="35">
        <f t="shared" si="2"/>
        <v>44237</v>
      </c>
      <c r="B87" s="36">
        <f>SUMIFS(СВЦЭМ!$C$33:$C$776,СВЦЭМ!$A$33:$A$776,$A87,СВЦЭМ!$B$33:$B$776,B$77)+'СЕТ СН'!$H$9+СВЦЭМ!$D$10+'СЕТ СН'!$H$5-'СЕТ СН'!$H$17</f>
        <v>3821.2885862100002</v>
      </c>
      <c r="C87" s="36">
        <f>SUMIFS(СВЦЭМ!$C$33:$C$776,СВЦЭМ!$A$33:$A$776,$A87,СВЦЭМ!$B$33:$B$776,C$77)+'СЕТ СН'!$H$9+СВЦЭМ!$D$10+'СЕТ СН'!$H$5-'СЕТ СН'!$H$17</f>
        <v>3838.3383178100003</v>
      </c>
      <c r="D87" s="36">
        <f>SUMIFS(СВЦЭМ!$C$33:$C$776,СВЦЭМ!$A$33:$A$776,$A87,СВЦЭМ!$B$33:$B$776,D$77)+'СЕТ СН'!$H$9+СВЦЭМ!$D$10+'СЕТ СН'!$H$5-'СЕТ СН'!$H$17</f>
        <v>3857.6278182300002</v>
      </c>
      <c r="E87" s="36">
        <f>SUMIFS(СВЦЭМ!$C$33:$C$776,СВЦЭМ!$A$33:$A$776,$A87,СВЦЭМ!$B$33:$B$776,E$77)+'СЕТ СН'!$H$9+СВЦЭМ!$D$10+'СЕТ СН'!$H$5-'СЕТ СН'!$H$17</f>
        <v>3862.66380708</v>
      </c>
      <c r="F87" s="36">
        <f>SUMIFS(СВЦЭМ!$C$33:$C$776,СВЦЭМ!$A$33:$A$776,$A87,СВЦЭМ!$B$33:$B$776,F$77)+'СЕТ СН'!$H$9+СВЦЭМ!$D$10+'СЕТ СН'!$H$5-'СЕТ СН'!$H$17</f>
        <v>3856.7136977600003</v>
      </c>
      <c r="G87" s="36">
        <f>SUMIFS(СВЦЭМ!$C$33:$C$776,СВЦЭМ!$A$33:$A$776,$A87,СВЦЭМ!$B$33:$B$776,G$77)+'СЕТ СН'!$H$9+СВЦЭМ!$D$10+'СЕТ СН'!$H$5-'СЕТ СН'!$H$17</f>
        <v>3840.3753229100002</v>
      </c>
      <c r="H87" s="36">
        <f>SUMIFS(СВЦЭМ!$C$33:$C$776,СВЦЭМ!$A$33:$A$776,$A87,СВЦЭМ!$B$33:$B$776,H$77)+'СЕТ СН'!$H$9+СВЦЭМ!$D$10+'СЕТ СН'!$H$5-'СЕТ СН'!$H$17</f>
        <v>3814.0110922700001</v>
      </c>
      <c r="I87" s="36">
        <f>SUMIFS(СВЦЭМ!$C$33:$C$776,СВЦЭМ!$A$33:$A$776,$A87,СВЦЭМ!$B$33:$B$776,I$77)+'СЕТ СН'!$H$9+СВЦЭМ!$D$10+'СЕТ СН'!$H$5-'СЕТ СН'!$H$17</f>
        <v>3845.9234039900002</v>
      </c>
      <c r="J87" s="36">
        <f>SUMIFS(СВЦЭМ!$C$33:$C$776,СВЦЭМ!$A$33:$A$776,$A87,СВЦЭМ!$B$33:$B$776,J$77)+'СЕТ СН'!$H$9+СВЦЭМ!$D$10+'СЕТ СН'!$H$5-'СЕТ СН'!$H$17</f>
        <v>3817.4653836799998</v>
      </c>
      <c r="K87" s="36">
        <f>SUMIFS(СВЦЭМ!$C$33:$C$776,СВЦЭМ!$A$33:$A$776,$A87,СВЦЭМ!$B$33:$B$776,K$77)+'СЕТ СН'!$H$9+СВЦЭМ!$D$10+'СЕТ СН'!$H$5-'СЕТ СН'!$H$17</f>
        <v>3807.1735728799999</v>
      </c>
      <c r="L87" s="36">
        <f>SUMIFS(СВЦЭМ!$C$33:$C$776,СВЦЭМ!$A$33:$A$776,$A87,СВЦЭМ!$B$33:$B$776,L$77)+'СЕТ СН'!$H$9+СВЦЭМ!$D$10+'СЕТ СН'!$H$5-'СЕТ СН'!$H$17</f>
        <v>3799.1116911899999</v>
      </c>
      <c r="M87" s="36">
        <f>SUMIFS(СВЦЭМ!$C$33:$C$776,СВЦЭМ!$A$33:$A$776,$A87,СВЦЭМ!$B$33:$B$776,M$77)+'СЕТ СН'!$H$9+СВЦЭМ!$D$10+'СЕТ СН'!$H$5-'СЕТ СН'!$H$17</f>
        <v>3814.9667752</v>
      </c>
      <c r="N87" s="36">
        <f>SUMIFS(СВЦЭМ!$C$33:$C$776,СВЦЭМ!$A$33:$A$776,$A87,СВЦЭМ!$B$33:$B$776,N$77)+'СЕТ СН'!$H$9+СВЦЭМ!$D$10+'СЕТ СН'!$H$5-'СЕТ СН'!$H$17</f>
        <v>3828.6364403099997</v>
      </c>
      <c r="O87" s="36">
        <f>SUMIFS(СВЦЭМ!$C$33:$C$776,СВЦЭМ!$A$33:$A$776,$A87,СВЦЭМ!$B$33:$B$776,O$77)+'СЕТ СН'!$H$9+СВЦЭМ!$D$10+'СЕТ СН'!$H$5-'СЕТ СН'!$H$17</f>
        <v>3849.3113715700001</v>
      </c>
      <c r="P87" s="36">
        <f>SUMIFS(СВЦЭМ!$C$33:$C$776,СВЦЭМ!$A$33:$A$776,$A87,СВЦЭМ!$B$33:$B$776,P$77)+'СЕТ СН'!$H$9+СВЦЭМ!$D$10+'СЕТ СН'!$H$5-'СЕТ СН'!$H$17</f>
        <v>3859.7057899900001</v>
      </c>
      <c r="Q87" s="36">
        <f>SUMIFS(СВЦЭМ!$C$33:$C$776,СВЦЭМ!$A$33:$A$776,$A87,СВЦЭМ!$B$33:$B$776,Q$77)+'СЕТ СН'!$H$9+СВЦЭМ!$D$10+'СЕТ СН'!$H$5-'СЕТ СН'!$H$17</f>
        <v>3868.0507994299996</v>
      </c>
      <c r="R87" s="36">
        <f>SUMIFS(СВЦЭМ!$C$33:$C$776,СВЦЭМ!$A$33:$A$776,$A87,СВЦЭМ!$B$33:$B$776,R$77)+'СЕТ СН'!$H$9+СВЦЭМ!$D$10+'СЕТ СН'!$H$5-'СЕТ СН'!$H$17</f>
        <v>3866.2186251799999</v>
      </c>
      <c r="S87" s="36">
        <f>SUMIFS(СВЦЭМ!$C$33:$C$776,СВЦЭМ!$A$33:$A$776,$A87,СВЦЭМ!$B$33:$B$776,S$77)+'СЕТ СН'!$H$9+СВЦЭМ!$D$10+'СЕТ СН'!$H$5-'СЕТ СН'!$H$17</f>
        <v>3852.2010794600001</v>
      </c>
      <c r="T87" s="36">
        <f>SUMIFS(СВЦЭМ!$C$33:$C$776,СВЦЭМ!$A$33:$A$776,$A87,СВЦЭМ!$B$33:$B$776,T$77)+'СЕТ СН'!$H$9+СВЦЭМ!$D$10+'СЕТ СН'!$H$5-'СЕТ СН'!$H$17</f>
        <v>3815.25895455</v>
      </c>
      <c r="U87" s="36">
        <f>SUMIFS(СВЦЭМ!$C$33:$C$776,СВЦЭМ!$A$33:$A$776,$A87,СВЦЭМ!$B$33:$B$776,U$77)+'СЕТ СН'!$H$9+СВЦЭМ!$D$10+'СЕТ СН'!$H$5-'СЕТ СН'!$H$17</f>
        <v>3812.27198705</v>
      </c>
      <c r="V87" s="36">
        <f>SUMIFS(СВЦЭМ!$C$33:$C$776,СВЦЭМ!$A$33:$A$776,$A87,СВЦЭМ!$B$33:$B$776,V$77)+'СЕТ СН'!$H$9+СВЦЭМ!$D$10+'СЕТ СН'!$H$5-'СЕТ СН'!$H$17</f>
        <v>3823.0148158000002</v>
      </c>
      <c r="W87" s="36">
        <f>SUMIFS(СВЦЭМ!$C$33:$C$776,СВЦЭМ!$A$33:$A$776,$A87,СВЦЭМ!$B$33:$B$776,W$77)+'СЕТ СН'!$H$9+СВЦЭМ!$D$10+'СЕТ СН'!$H$5-'СЕТ СН'!$H$17</f>
        <v>3841.3016846700002</v>
      </c>
      <c r="X87" s="36">
        <f>SUMIFS(СВЦЭМ!$C$33:$C$776,СВЦЭМ!$A$33:$A$776,$A87,СВЦЭМ!$B$33:$B$776,X$77)+'СЕТ СН'!$H$9+СВЦЭМ!$D$10+'СЕТ СН'!$H$5-'СЕТ СН'!$H$17</f>
        <v>3862.4866139400001</v>
      </c>
      <c r="Y87" s="36">
        <f>SUMIFS(СВЦЭМ!$C$33:$C$776,СВЦЭМ!$A$33:$A$776,$A87,СВЦЭМ!$B$33:$B$776,Y$77)+'СЕТ СН'!$H$9+СВЦЭМ!$D$10+'СЕТ СН'!$H$5-'СЕТ СН'!$H$17</f>
        <v>3873.54796498</v>
      </c>
    </row>
    <row r="88" spans="1:25" ht="15.75" x14ac:dyDescent="0.2">
      <c r="A88" s="35">
        <f t="shared" si="2"/>
        <v>44238</v>
      </c>
      <c r="B88" s="36">
        <f>SUMIFS(СВЦЭМ!$C$33:$C$776,СВЦЭМ!$A$33:$A$776,$A88,СВЦЭМ!$B$33:$B$776,B$77)+'СЕТ СН'!$H$9+СВЦЭМ!$D$10+'СЕТ СН'!$H$5-'СЕТ СН'!$H$17</f>
        <v>3831.70248717</v>
      </c>
      <c r="C88" s="36">
        <f>SUMIFS(СВЦЭМ!$C$33:$C$776,СВЦЭМ!$A$33:$A$776,$A88,СВЦЭМ!$B$33:$B$776,C$77)+'СЕТ СН'!$H$9+СВЦЭМ!$D$10+'СЕТ СН'!$H$5-'СЕТ СН'!$H$17</f>
        <v>3884.1696938599998</v>
      </c>
      <c r="D88" s="36">
        <f>SUMIFS(СВЦЭМ!$C$33:$C$776,СВЦЭМ!$A$33:$A$776,$A88,СВЦЭМ!$B$33:$B$776,D$77)+'СЕТ СН'!$H$9+СВЦЭМ!$D$10+'СЕТ СН'!$H$5-'СЕТ СН'!$H$17</f>
        <v>3900.6601776299999</v>
      </c>
      <c r="E88" s="36">
        <f>SUMIFS(СВЦЭМ!$C$33:$C$776,СВЦЭМ!$A$33:$A$776,$A88,СВЦЭМ!$B$33:$B$776,E$77)+'СЕТ СН'!$H$9+СВЦЭМ!$D$10+'СЕТ СН'!$H$5-'СЕТ СН'!$H$17</f>
        <v>3904.33567541</v>
      </c>
      <c r="F88" s="36">
        <f>SUMIFS(СВЦЭМ!$C$33:$C$776,СВЦЭМ!$A$33:$A$776,$A88,СВЦЭМ!$B$33:$B$776,F$77)+'СЕТ СН'!$H$9+СВЦЭМ!$D$10+'СЕТ СН'!$H$5-'СЕТ СН'!$H$17</f>
        <v>3926.3015289200002</v>
      </c>
      <c r="G88" s="36">
        <f>SUMIFS(СВЦЭМ!$C$33:$C$776,СВЦЭМ!$A$33:$A$776,$A88,СВЦЭМ!$B$33:$B$776,G$77)+'СЕТ СН'!$H$9+СВЦЭМ!$D$10+'СЕТ СН'!$H$5-'СЕТ СН'!$H$17</f>
        <v>3917.6848722099999</v>
      </c>
      <c r="H88" s="36">
        <f>SUMIFS(СВЦЭМ!$C$33:$C$776,СВЦЭМ!$A$33:$A$776,$A88,СВЦЭМ!$B$33:$B$776,H$77)+'СЕТ СН'!$H$9+СВЦЭМ!$D$10+'СЕТ СН'!$H$5-'СЕТ СН'!$H$17</f>
        <v>3883.1450198800003</v>
      </c>
      <c r="I88" s="36">
        <f>SUMIFS(СВЦЭМ!$C$33:$C$776,СВЦЭМ!$A$33:$A$776,$A88,СВЦЭМ!$B$33:$B$776,I$77)+'СЕТ СН'!$H$9+СВЦЭМ!$D$10+'СЕТ СН'!$H$5-'СЕТ СН'!$H$17</f>
        <v>3843.6644054799999</v>
      </c>
      <c r="J88" s="36">
        <f>SUMIFS(СВЦЭМ!$C$33:$C$776,СВЦЭМ!$A$33:$A$776,$A88,СВЦЭМ!$B$33:$B$776,J$77)+'СЕТ СН'!$H$9+СВЦЭМ!$D$10+'СЕТ СН'!$H$5-'СЕТ СН'!$H$17</f>
        <v>3813.2294926899999</v>
      </c>
      <c r="K88" s="36">
        <f>SUMIFS(СВЦЭМ!$C$33:$C$776,СВЦЭМ!$A$33:$A$776,$A88,СВЦЭМ!$B$33:$B$776,K$77)+'СЕТ СН'!$H$9+СВЦЭМ!$D$10+'СЕТ СН'!$H$5-'СЕТ СН'!$H$17</f>
        <v>3807.4297704299997</v>
      </c>
      <c r="L88" s="36">
        <f>SUMIFS(СВЦЭМ!$C$33:$C$776,СВЦЭМ!$A$33:$A$776,$A88,СВЦЭМ!$B$33:$B$776,L$77)+'СЕТ СН'!$H$9+СВЦЭМ!$D$10+'СЕТ СН'!$H$5-'СЕТ СН'!$H$17</f>
        <v>3811.6742742899996</v>
      </c>
      <c r="M88" s="36">
        <f>SUMIFS(СВЦЭМ!$C$33:$C$776,СВЦЭМ!$A$33:$A$776,$A88,СВЦЭМ!$B$33:$B$776,M$77)+'СЕТ СН'!$H$9+СВЦЭМ!$D$10+'СЕТ СН'!$H$5-'СЕТ СН'!$H$17</f>
        <v>3823.9842602600002</v>
      </c>
      <c r="N88" s="36">
        <f>SUMIFS(СВЦЭМ!$C$33:$C$776,СВЦЭМ!$A$33:$A$776,$A88,СВЦЭМ!$B$33:$B$776,N$77)+'СЕТ СН'!$H$9+СВЦЭМ!$D$10+'СЕТ СН'!$H$5-'СЕТ СН'!$H$17</f>
        <v>3847.0929927899997</v>
      </c>
      <c r="O88" s="36">
        <f>SUMIFS(СВЦЭМ!$C$33:$C$776,СВЦЭМ!$A$33:$A$776,$A88,СВЦЭМ!$B$33:$B$776,O$77)+'СЕТ СН'!$H$9+СВЦЭМ!$D$10+'СЕТ СН'!$H$5-'СЕТ СН'!$H$17</f>
        <v>3863.5757944699999</v>
      </c>
      <c r="P88" s="36">
        <f>SUMIFS(СВЦЭМ!$C$33:$C$776,СВЦЭМ!$A$33:$A$776,$A88,СВЦЭМ!$B$33:$B$776,P$77)+'СЕТ СН'!$H$9+СВЦЭМ!$D$10+'СЕТ СН'!$H$5-'СЕТ СН'!$H$17</f>
        <v>3876.6256086799999</v>
      </c>
      <c r="Q88" s="36">
        <f>SUMIFS(СВЦЭМ!$C$33:$C$776,СВЦЭМ!$A$33:$A$776,$A88,СВЦЭМ!$B$33:$B$776,Q$77)+'СЕТ СН'!$H$9+СВЦЭМ!$D$10+'СЕТ СН'!$H$5-'СЕТ СН'!$H$17</f>
        <v>3882.5445511600001</v>
      </c>
      <c r="R88" s="36">
        <f>SUMIFS(СВЦЭМ!$C$33:$C$776,СВЦЭМ!$A$33:$A$776,$A88,СВЦЭМ!$B$33:$B$776,R$77)+'СЕТ СН'!$H$9+СВЦЭМ!$D$10+'СЕТ СН'!$H$5-'СЕТ СН'!$H$17</f>
        <v>3876.6571818299999</v>
      </c>
      <c r="S88" s="36">
        <f>SUMIFS(СВЦЭМ!$C$33:$C$776,СВЦЭМ!$A$33:$A$776,$A88,СВЦЭМ!$B$33:$B$776,S$77)+'СЕТ СН'!$H$9+СВЦЭМ!$D$10+'СЕТ СН'!$H$5-'СЕТ СН'!$H$17</f>
        <v>3858.8551280800002</v>
      </c>
      <c r="T88" s="36">
        <f>SUMIFS(СВЦЭМ!$C$33:$C$776,СВЦЭМ!$A$33:$A$776,$A88,СВЦЭМ!$B$33:$B$776,T$77)+'СЕТ СН'!$H$9+СВЦЭМ!$D$10+'СЕТ СН'!$H$5-'СЕТ СН'!$H$17</f>
        <v>3825.9693311999999</v>
      </c>
      <c r="U88" s="36">
        <f>SUMIFS(СВЦЭМ!$C$33:$C$776,СВЦЭМ!$A$33:$A$776,$A88,СВЦЭМ!$B$33:$B$776,U$77)+'СЕТ СН'!$H$9+СВЦЭМ!$D$10+'СЕТ СН'!$H$5-'СЕТ СН'!$H$17</f>
        <v>3817.3906411299999</v>
      </c>
      <c r="V88" s="36">
        <f>SUMIFS(СВЦЭМ!$C$33:$C$776,СВЦЭМ!$A$33:$A$776,$A88,СВЦЭМ!$B$33:$B$776,V$77)+'СЕТ СН'!$H$9+СВЦЭМ!$D$10+'СЕТ СН'!$H$5-'СЕТ СН'!$H$17</f>
        <v>3817.3243939700001</v>
      </c>
      <c r="W88" s="36">
        <f>SUMIFS(СВЦЭМ!$C$33:$C$776,СВЦЭМ!$A$33:$A$776,$A88,СВЦЭМ!$B$33:$B$776,W$77)+'СЕТ СН'!$H$9+СВЦЭМ!$D$10+'СЕТ СН'!$H$5-'СЕТ СН'!$H$17</f>
        <v>3838.0160922499999</v>
      </c>
      <c r="X88" s="36">
        <f>SUMIFS(СВЦЭМ!$C$33:$C$776,СВЦЭМ!$A$33:$A$776,$A88,СВЦЭМ!$B$33:$B$776,X$77)+'СЕТ СН'!$H$9+СВЦЭМ!$D$10+'СЕТ СН'!$H$5-'СЕТ СН'!$H$17</f>
        <v>3857.6647127799997</v>
      </c>
      <c r="Y88" s="36">
        <f>SUMIFS(СВЦЭМ!$C$33:$C$776,СВЦЭМ!$A$33:$A$776,$A88,СВЦЭМ!$B$33:$B$776,Y$77)+'СЕТ СН'!$H$9+СВЦЭМ!$D$10+'СЕТ СН'!$H$5-'СЕТ СН'!$H$17</f>
        <v>3871.1853523700001</v>
      </c>
    </row>
    <row r="89" spans="1:25" ht="15.75" x14ac:dyDescent="0.2">
      <c r="A89" s="35">
        <f t="shared" si="2"/>
        <v>44239</v>
      </c>
      <c r="B89" s="36">
        <f>SUMIFS(СВЦЭМ!$C$33:$C$776,СВЦЭМ!$A$33:$A$776,$A89,СВЦЭМ!$B$33:$B$776,B$77)+'СЕТ СН'!$H$9+СВЦЭМ!$D$10+'СЕТ СН'!$H$5-'СЕТ СН'!$H$17</f>
        <v>3883.48857047</v>
      </c>
      <c r="C89" s="36">
        <f>SUMIFS(СВЦЭМ!$C$33:$C$776,СВЦЭМ!$A$33:$A$776,$A89,СВЦЭМ!$B$33:$B$776,C$77)+'СЕТ СН'!$H$9+СВЦЭМ!$D$10+'СЕТ СН'!$H$5-'СЕТ СН'!$H$17</f>
        <v>3905.7021596699997</v>
      </c>
      <c r="D89" s="36">
        <f>SUMIFS(СВЦЭМ!$C$33:$C$776,СВЦЭМ!$A$33:$A$776,$A89,СВЦЭМ!$B$33:$B$776,D$77)+'СЕТ СН'!$H$9+СВЦЭМ!$D$10+'СЕТ СН'!$H$5-'СЕТ СН'!$H$17</f>
        <v>3910.01498967</v>
      </c>
      <c r="E89" s="36">
        <f>SUMIFS(СВЦЭМ!$C$33:$C$776,СВЦЭМ!$A$33:$A$776,$A89,СВЦЭМ!$B$33:$B$776,E$77)+'СЕТ СН'!$H$9+СВЦЭМ!$D$10+'СЕТ СН'!$H$5-'СЕТ СН'!$H$17</f>
        <v>3913.1696920300001</v>
      </c>
      <c r="F89" s="36">
        <f>SUMIFS(СВЦЭМ!$C$33:$C$776,СВЦЭМ!$A$33:$A$776,$A89,СВЦЭМ!$B$33:$B$776,F$77)+'СЕТ СН'!$H$9+СВЦЭМ!$D$10+'СЕТ СН'!$H$5-'СЕТ СН'!$H$17</f>
        <v>3915.20328853</v>
      </c>
      <c r="G89" s="36">
        <f>SUMIFS(СВЦЭМ!$C$33:$C$776,СВЦЭМ!$A$33:$A$776,$A89,СВЦЭМ!$B$33:$B$776,G$77)+'СЕТ СН'!$H$9+СВЦЭМ!$D$10+'СЕТ СН'!$H$5-'СЕТ СН'!$H$17</f>
        <v>3898.5032608199999</v>
      </c>
      <c r="H89" s="36">
        <f>SUMIFS(СВЦЭМ!$C$33:$C$776,СВЦЭМ!$A$33:$A$776,$A89,СВЦЭМ!$B$33:$B$776,H$77)+'СЕТ СН'!$H$9+СВЦЭМ!$D$10+'СЕТ СН'!$H$5-'СЕТ СН'!$H$17</f>
        <v>3870.6918922200002</v>
      </c>
      <c r="I89" s="36">
        <f>SUMIFS(СВЦЭМ!$C$33:$C$776,СВЦЭМ!$A$33:$A$776,$A89,СВЦЭМ!$B$33:$B$776,I$77)+'СЕТ СН'!$H$9+СВЦЭМ!$D$10+'СЕТ СН'!$H$5-'СЕТ СН'!$H$17</f>
        <v>3855.4871256400002</v>
      </c>
      <c r="J89" s="36">
        <f>SUMIFS(СВЦЭМ!$C$33:$C$776,СВЦЭМ!$A$33:$A$776,$A89,СВЦЭМ!$B$33:$B$776,J$77)+'СЕТ СН'!$H$9+СВЦЭМ!$D$10+'СЕТ СН'!$H$5-'СЕТ СН'!$H$17</f>
        <v>3824.1363229399999</v>
      </c>
      <c r="K89" s="36">
        <f>SUMIFS(СВЦЭМ!$C$33:$C$776,СВЦЭМ!$A$33:$A$776,$A89,СВЦЭМ!$B$33:$B$776,K$77)+'СЕТ СН'!$H$9+СВЦЭМ!$D$10+'СЕТ СН'!$H$5-'СЕТ СН'!$H$17</f>
        <v>3818.7746589600001</v>
      </c>
      <c r="L89" s="36">
        <f>SUMIFS(СВЦЭМ!$C$33:$C$776,СВЦЭМ!$A$33:$A$776,$A89,СВЦЭМ!$B$33:$B$776,L$77)+'СЕТ СН'!$H$9+СВЦЭМ!$D$10+'СЕТ СН'!$H$5-'СЕТ СН'!$H$17</f>
        <v>3813.59013314</v>
      </c>
      <c r="M89" s="36">
        <f>SUMIFS(СВЦЭМ!$C$33:$C$776,СВЦЭМ!$A$33:$A$776,$A89,СВЦЭМ!$B$33:$B$776,M$77)+'СЕТ СН'!$H$9+СВЦЭМ!$D$10+'СЕТ СН'!$H$5-'СЕТ СН'!$H$17</f>
        <v>3838.2879843299997</v>
      </c>
      <c r="N89" s="36">
        <f>SUMIFS(СВЦЭМ!$C$33:$C$776,СВЦЭМ!$A$33:$A$776,$A89,СВЦЭМ!$B$33:$B$776,N$77)+'СЕТ СН'!$H$9+СВЦЭМ!$D$10+'СЕТ СН'!$H$5-'СЕТ СН'!$H$17</f>
        <v>3850.7740014700003</v>
      </c>
      <c r="O89" s="36">
        <f>SUMIFS(СВЦЭМ!$C$33:$C$776,СВЦЭМ!$A$33:$A$776,$A89,СВЦЭМ!$B$33:$B$776,O$77)+'СЕТ СН'!$H$9+СВЦЭМ!$D$10+'СЕТ СН'!$H$5-'СЕТ СН'!$H$17</f>
        <v>3856.1951011299998</v>
      </c>
      <c r="P89" s="36">
        <f>SUMIFS(СВЦЭМ!$C$33:$C$776,СВЦЭМ!$A$33:$A$776,$A89,СВЦЭМ!$B$33:$B$776,P$77)+'СЕТ СН'!$H$9+СВЦЭМ!$D$10+'СЕТ СН'!$H$5-'СЕТ СН'!$H$17</f>
        <v>3864.3642590600002</v>
      </c>
      <c r="Q89" s="36">
        <f>SUMIFS(СВЦЭМ!$C$33:$C$776,СВЦЭМ!$A$33:$A$776,$A89,СВЦЭМ!$B$33:$B$776,Q$77)+'СЕТ СН'!$H$9+СВЦЭМ!$D$10+'СЕТ СН'!$H$5-'СЕТ СН'!$H$17</f>
        <v>3872.4766617</v>
      </c>
      <c r="R89" s="36">
        <f>SUMIFS(СВЦЭМ!$C$33:$C$776,СВЦЭМ!$A$33:$A$776,$A89,СВЦЭМ!$B$33:$B$776,R$77)+'СЕТ СН'!$H$9+СВЦЭМ!$D$10+'СЕТ СН'!$H$5-'СЕТ СН'!$H$17</f>
        <v>3866.7331935100001</v>
      </c>
      <c r="S89" s="36">
        <f>SUMIFS(СВЦЭМ!$C$33:$C$776,СВЦЭМ!$A$33:$A$776,$A89,СВЦЭМ!$B$33:$B$776,S$77)+'СЕТ СН'!$H$9+СВЦЭМ!$D$10+'СЕТ СН'!$H$5-'СЕТ СН'!$H$17</f>
        <v>3853.7869048000002</v>
      </c>
      <c r="T89" s="36">
        <f>SUMIFS(СВЦЭМ!$C$33:$C$776,СВЦЭМ!$A$33:$A$776,$A89,СВЦЭМ!$B$33:$B$776,T$77)+'СЕТ СН'!$H$9+СВЦЭМ!$D$10+'СЕТ СН'!$H$5-'СЕТ СН'!$H$17</f>
        <v>3838.9110656799999</v>
      </c>
      <c r="U89" s="36">
        <f>SUMIFS(СВЦЭМ!$C$33:$C$776,СВЦЭМ!$A$33:$A$776,$A89,СВЦЭМ!$B$33:$B$776,U$77)+'СЕТ СН'!$H$9+СВЦЭМ!$D$10+'СЕТ СН'!$H$5-'СЕТ СН'!$H$17</f>
        <v>3826.71623727</v>
      </c>
      <c r="V89" s="36">
        <f>SUMIFS(СВЦЭМ!$C$33:$C$776,СВЦЭМ!$A$33:$A$776,$A89,СВЦЭМ!$B$33:$B$776,V$77)+'СЕТ СН'!$H$9+СВЦЭМ!$D$10+'СЕТ СН'!$H$5-'СЕТ СН'!$H$17</f>
        <v>3835.4861196399997</v>
      </c>
      <c r="W89" s="36">
        <f>SUMIFS(СВЦЭМ!$C$33:$C$776,СВЦЭМ!$A$33:$A$776,$A89,СВЦЭМ!$B$33:$B$776,W$77)+'СЕТ СН'!$H$9+СВЦЭМ!$D$10+'СЕТ СН'!$H$5-'СЕТ СН'!$H$17</f>
        <v>3857.2083405000003</v>
      </c>
      <c r="X89" s="36">
        <f>SUMIFS(СВЦЭМ!$C$33:$C$776,СВЦЭМ!$A$33:$A$776,$A89,СВЦЭМ!$B$33:$B$776,X$77)+'СЕТ СН'!$H$9+СВЦЭМ!$D$10+'СЕТ СН'!$H$5-'СЕТ СН'!$H$17</f>
        <v>3871.3132540899996</v>
      </c>
      <c r="Y89" s="36">
        <f>SUMIFS(СВЦЭМ!$C$33:$C$776,СВЦЭМ!$A$33:$A$776,$A89,СВЦЭМ!$B$33:$B$776,Y$77)+'СЕТ СН'!$H$9+СВЦЭМ!$D$10+'СЕТ СН'!$H$5-'СЕТ СН'!$H$17</f>
        <v>3870.4026093800003</v>
      </c>
    </row>
    <row r="90" spans="1:25" ht="15.75" x14ac:dyDescent="0.2">
      <c r="A90" s="35">
        <f t="shared" si="2"/>
        <v>44240</v>
      </c>
      <c r="B90" s="36">
        <f>SUMIFS(СВЦЭМ!$C$33:$C$776,СВЦЭМ!$A$33:$A$776,$A90,СВЦЭМ!$B$33:$B$776,B$77)+'СЕТ СН'!$H$9+СВЦЭМ!$D$10+'СЕТ СН'!$H$5-'СЕТ СН'!$H$17</f>
        <v>3844.8920667100001</v>
      </c>
      <c r="C90" s="36">
        <f>SUMIFS(СВЦЭМ!$C$33:$C$776,СВЦЭМ!$A$33:$A$776,$A90,СВЦЭМ!$B$33:$B$776,C$77)+'СЕТ СН'!$H$9+СВЦЭМ!$D$10+'СЕТ СН'!$H$5-'СЕТ СН'!$H$17</f>
        <v>3860.7860118199997</v>
      </c>
      <c r="D90" s="36">
        <f>SUMIFS(СВЦЭМ!$C$33:$C$776,СВЦЭМ!$A$33:$A$776,$A90,СВЦЭМ!$B$33:$B$776,D$77)+'СЕТ СН'!$H$9+СВЦЭМ!$D$10+'СЕТ СН'!$H$5-'СЕТ СН'!$H$17</f>
        <v>3844.5228797999998</v>
      </c>
      <c r="E90" s="36">
        <f>SUMIFS(СВЦЭМ!$C$33:$C$776,СВЦЭМ!$A$33:$A$776,$A90,СВЦЭМ!$B$33:$B$776,E$77)+'СЕТ СН'!$H$9+СВЦЭМ!$D$10+'СЕТ СН'!$H$5-'СЕТ СН'!$H$17</f>
        <v>3850.0277460299999</v>
      </c>
      <c r="F90" s="36">
        <f>SUMIFS(СВЦЭМ!$C$33:$C$776,СВЦЭМ!$A$33:$A$776,$A90,СВЦЭМ!$B$33:$B$776,F$77)+'СЕТ СН'!$H$9+СВЦЭМ!$D$10+'СЕТ СН'!$H$5-'СЕТ СН'!$H$17</f>
        <v>3864.7243481300002</v>
      </c>
      <c r="G90" s="36">
        <f>SUMIFS(СВЦЭМ!$C$33:$C$776,СВЦЭМ!$A$33:$A$776,$A90,СВЦЭМ!$B$33:$B$776,G$77)+'СЕТ СН'!$H$9+СВЦЭМ!$D$10+'СЕТ СН'!$H$5-'СЕТ СН'!$H$17</f>
        <v>3854.4873946600001</v>
      </c>
      <c r="H90" s="36">
        <f>SUMIFS(СВЦЭМ!$C$33:$C$776,СВЦЭМ!$A$33:$A$776,$A90,СВЦЭМ!$B$33:$B$776,H$77)+'СЕТ СН'!$H$9+СВЦЭМ!$D$10+'СЕТ СН'!$H$5-'СЕТ СН'!$H$17</f>
        <v>3852.1136885400001</v>
      </c>
      <c r="I90" s="36">
        <f>SUMIFS(СВЦЭМ!$C$33:$C$776,СВЦЭМ!$A$33:$A$776,$A90,СВЦЭМ!$B$33:$B$776,I$77)+'СЕТ СН'!$H$9+СВЦЭМ!$D$10+'СЕТ СН'!$H$5-'СЕТ СН'!$H$17</f>
        <v>3826.9941299900001</v>
      </c>
      <c r="J90" s="36">
        <f>SUMIFS(СВЦЭМ!$C$33:$C$776,СВЦЭМ!$A$33:$A$776,$A90,СВЦЭМ!$B$33:$B$776,J$77)+'СЕТ СН'!$H$9+СВЦЭМ!$D$10+'СЕТ СН'!$H$5-'СЕТ СН'!$H$17</f>
        <v>3816.2785601699998</v>
      </c>
      <c r="K90" s="36">
        <f>SUMIFS(СВЦЭМ!$C$33:$C$776,СВЦЭМ!$A$33:$A$776,$A90,СВЦЭМ!$B$33:$B$776,K$77)+'СЕТ СН'!$H$9+СВЦЭМ!$D$10+'СЕТ СН'!$H$5-'СЕТ СН'!$H$17</f>
        <v>3791.8770612399999</v>
      </c>
      <c r="L90" s="36">
        <f>SUMIFS(СВЦЭМ!$C$33:$C$776,СВЦЭМ!$A$33:$A$776,$A90,СВЦЭМ!$B$33:$B$776,L$77)+'СЕТ СН'!$H$9+СВЦЭМ!$D$10+'СЕТ СН'!$H$5-'СЕТ СН'!$H$17</f>
        <v>3813.7259310600002</v>
      </c>
      <c r="M90" s="36">
        <f>SUMIFS(СВЦЭМ!$C$33:$C$776,СВЦЭМ!$A$33:$A$776,$A90,СВЦЭМ!$B$33:$B$776,M$77)+'СЕТ СН'!$H$9+СВЦЭМ!$D$10+'СЕТ СН'!$H$5-'СЕТ СН'!$H$17</f>
        <v>3814.0933580599999</v>
      </c>
      <c r="N90" s="36">
        <f>SUMIFS(СВЦЭМ!$C$33:$C$776,СВЦЭМ!$A$33:$A$776,$A90,СВЦЭМ!$B$33:$B$776,N$77)+'СЕТ СН'!$H$9+СВЦЭМ!$D$10+'СЕТ СН'!$H$5-'СЕТ СН'!$H$17</f>
        <v>3806.3627582899999</v>
      </c>
      <c r="O90" s="36">
        <f>SUMIFS(СВЦЭМ!$C$33:$C$776,СВЦЭМ!$A$33:$A$776,$A90,СВЦЭМ!$B$33:$B$776,O$77)+'СЕТ СН'!$H$9+СВЦЭМ!$D$10+'СЕТ СН'!$H$5-'СЕТ СН'!$H$17</f>
        <v>3814.4348470699997</v>
      </c>
      <c r="P90" s="36">
        <f>SUMIFS(СВЦЭМ!$C$33:$C$776,СВЦЭМ!$A$33:$A$776,$A90,СВЦЭМ!$B$33:$B$776,P$77)+'СЕТ СН'!$H$9+СВЦЭМ!$D$10+'СЕТ СН'!$H$5-'СЕТ СН'!$H$17</f>
        <v>3825.2189256299998</v>
      </c>
      <c r="Q90" s="36">
        <f>SUMIFS(СВЦЭМ!$C$33:$C$776,СВЦЭМ!$A$33:$A$776,$A90,СВЦЭМ!$B$33:$B$776,Q$77)+'СЕТ СН'!$H$9+СВЦЭМ!$D$10+'СЕТ СН'!$H$5-'СЕТ СН'!$H$17</f>
        <v>3831.8060859299999</v>
      </c>
      <c r="R90" s="36">
        <f>SUMIFS(СВЦЭМ!$C$33:$C$776,СВЦЭМ!$A$33:$A$776,$A90,СВЦЭМ!$B$33:$B$776,R$77)+'СЕТ СН'!$H$9+СВЦЭМ!$D$10+'СЕТ СН'!$H$5-'СЕТ СН'!$H$17</f>
        <v>3832.5237800699997</v>
      </c>
      <c r="S90" s="36">
        <f>SUMIFS(СВЦЭМ!$C$33:$C$776,СВЦЭМ!$A$33:$A$776,$A90,СВЦЭМ!$B$33:$B$776,S$77)+'СЕТ СН'!$H$9+СВЦЭМ!$D$10+'СЕТ СН'!$H$5-'СЕТ СН'!$H$17</f>
        <v>3847.2319188000001</v>
      </c>
      <c r="T90" s="36">
        <f>SUMIFS(СВЦЭМ!$C$33:$C$776,СВЦЭМ!$A$33:$A$776,$A90,СВЦЭМ!$B$33:$B$776,T$77)+'СЕТ СН'!$H$9+СВЦЭМ!$D$10+'СЕТ СН'!$H$5-'СЕТ СН'!$H$17</f>
        <v>3811.4385681799999</v>
      </c>
      <c r="U90" s="36">
        <f>SUMIFS(СВЦЭМ!$C$33:$C$776,СВЦЭМ!$A$33:$A$776,$A90,СВЦЭМ!$B$33:$B$776,U$77)+'СЕТ СН'!$H$9+СВЦЭМ!$D$10+'СЕТ СН'!$H$5-'СЕТ СН'!$H$17</f>
        <v>3780.00835689</v>
      </c>
      <c r="V90" s="36">
        <f>SUMIFS(СВЦЭМ!$C$33:$C$776,СВЦЭМ!$A$33:$A$776,$A90,СВЦЭМ!$B$33:$B$776,V$77)+'СЕТ СН'!$H$9+СВЦЭМ!$D$10+'СЕТ СН'!$H$5-'СЕТ СН'!$H$17</f>
        <v>3795.8507752699998</v>
      </c>
      <c r="W90" s="36">
        <f>SUMIFS(СВЦЭМ!$C$33:$C$776,СВЦЭМ!$A$33:$A$776,$A90,СВЦЭМ!$B$33:$B$776,W$77)+'СЕТ СН'!$H$9+СВЦЭМ!$D$10+'СЕТ СН'!$H$5-'СЕТ СН'!$H$17</f>
        <v>3812.36432844</v>
      </c>
      <c r="X90" s="36">
        <f>SUMIFS(СВЦЭМ!$C$33:$C$776,СВЦЭМ!$A$33:$A$776,$A90,СВЦЭМ!$B$33:$B$776,X$77)+'СЕТ СН'!$H$9+СВЦЭМ!$D$10+'СЕТ СН'!$H$5-'СЕТ СН'!$H$17</f>
        <v>3823.6427254800001</v>
      </c>
      <c r="Y90" s="36">
        <f>SUMIFS(СВЦЭМ!$C$33:$C$776,СВЦЭМ!$A$33:$A$776,$A90,СВЦЭМ!$B$33:$B$776,Y$77)+'СЕТ СН'!$H$9+СВЦЭМ!$D$10+'СЕТ СН'!$H$5-'СЕТ СН'!$H$17</f>
        <v>3830.8190864999997</v>
      </c>
    </row>
    <row r="91" spans="1:25" ht="15.75" x14ac:dyDescent="0.2">
      <c r="A91" s="35">
        <f t="shared" si="2"/>
        <v>44241</v>
      </c>
      <c r="B91" s="36">
        <f>SUMIFS(СВЦЭМ!$C$33:$C$776,СВЦЭМ!$A$33:$A$776,$A91,СВЦЭМ!$B$33:$B$776,B$77)+'СЕТ СН'!$H$9+СВЦЭМ!$D$10+'СЕТ СН'!$H$5-'СЕТ СН'!$H$17</f>
        <v>3888.2459803900001</v>
      </c>
      <c r="C91" s="36">
        <f>SUMIFS(СВЦЭМ!$C$33:$C$776,СВЦЭМ!$A$33:$A$776,$A91,СВЦЭМ!$B$33:$B$776,C$77)+'СЕТ СН'!$H$9+СВЦЭМ!$D$10+'СЕТ СН'!$H$5-'СЕТ СН'!$H$17</f>
        <v>3905.37683831</v>
      </c>
      <c r="D91" s="36">
        <f>SUMIFS(СВЦЭМ!$C$33:$C$776,СВЦЭМ!$A$33:$A$776,$A91,СВЦЭМ!$B$33:$B$776,D$77)+'СЕТ СН'!$H$9+СВЦЭМ!$D$10+'СЕТ СН'!$H$5-'СЕТ СН'!$H$17</f>
        <v>3903.82451034</v>
      </c>
      <c r="E91" s="36">
        <f>SUMIFS(СВЦЭМ!$C$33:$C$776,СВЦЭМ!$A$33:$A$776,$A91,СВЦЭМ!$B$33:$B$776,E$77)+'СЕТ СН'!$H$9+СВЦЭМ!$D$10+'СЕТ СН'!$H$5-'СЕТ СН'!$H$17</f>
        <v>3913.8806707399999</v>
      </c>
      <c r="F91" s="36">
        <f>SUMIFS(СВЦЭМ!$C$33:$C$776,СВЦЭМ!$A$33:$A$776,$A91,СВЦЭМ!$B$33:$B$776,F$77)+'СЕТ СН'!$H$9+СВЦЭМ!$D$10+'СЕТ СН'!$H$5-'СЕТ СН'!$H$17</f>
        <v>3922.5629889399997</v>
      </c>
      <c r="G91" s="36">
        <f>SUMIFS(СВЦЭМ!$C$33:$C$776,СВЦЭМ!$A$33:$A$776,$A91,СВЦЭМ!$B$33:$B$776,G$77)+'СЕТ СН'!$H$9+СВЦЭМ!$D$10+'СЕТ СН'!$H$5-'СЕТ СН'!$H$17</f>
        <v>3920.8126833900001</v>
      </c>
      <c r="H91" s="36">
        <f>SUMIFS(СВЦЭМ!$C$33:$C$776,СВЦЭМ!$A$33:$A$776,$A91,СВЦЭМ!$B$33:$B$776,H$77)+'СЕТ СН'!$H$9+СВЦЭМ!$D$10+'СЕТ СН'!$H$5-'СЕТ СН'!$H$17</f>
        <v>3918.6919095200001</v>
      </c>
      <c r="I91" s="36">
        <f>SUMIFS(СВЦЭМ!$C$33:$C$776,СВЦЭМ!$A$33:$A$776,$A91,СВЦЭМ!$B$33:$B$776,I$77)+'СЕТ СН'!$H$9+СВЦЭМ!$D$10+'СЕТ СН'!$H$5-'СЕТ СН'!$H$17</f>
        <v>3899.7740745999999</v>
      </c>
      <c r="J91" s="36">
        <f>SUMIFS(СВЦЭМ!$C$33:$C$776,СВЦЭМ!$A$33:$A$776,$A91,СВЦЭМ!$B$33:$B$776,J$77)+'СЕТ СН'!$H$9+СВЦЭМ!$D$10+'СЕТ СН'!$H$5-'СЕТ СН'!$H$17</f>
        <v>3874.4563696999999</v>
      </c>
      <c r="K91" s="36">
        <f>SUMIFS(СВЦЭМ!$C$33:$C$776,СВЦЭМ!$A$33:$A$776,$A91,СВЦЭМ!$B$33:$B$776,K$77)+'СЕТ СН'!$H$9+СВЦЭМ!$D$10+'СЕТ СН'!$H$5-'СЕТ СН'!$H$17</f>
        <v>3830.6587233600003</v>
      </c>
      <c r="L91" s="36">
        <f>SUMIFS(СВЦЭМ!$C$33:$C$776,СВЦЭМ!$A$33:$A$776,$A91,СВЦЭМ!$B$33:$B$776,L$77)+'СЕТ СН'!$H$9+СВЦЭМ!$D$10+'СЕТ СН'!$H$5-'СЕТ СН'!$H$17</f>
        <v>3817.2626106400003</v>
      </c>
      <c r="M91" s="36">
        <f>SUMIFS(СВЦЭМ!$C$33:$C$776,СВЦЭМ!$A$33:$A$776,$A91,СВЦЭМ!$B$33:$B$776,M$77)+'СЕТ СН'!$H$9+СВЦЭМ!$D$10+'СЕТ СН'!$H$5-'СЕТ СН'!$H$17</f>
        <v>3818.5332592</v>
      </c>
      <c r="N91" s="36">
        <f>SUMIFS(СВЦЭМ!$C$33:$C$776,СВЦЭМ!$A$33:$A$776,$A91,СВЦЭМ!$B$33:$B$776,N$77)+'СЕТ СН'!$H$9+СВЦЭМ!$D$10+'СЕТ СН'!$H$5-'СЕТ СН'!$H$17</f>
        <v>3832.4824773</v>
      </c>
      <c r="O91" s="36">
        <f>SUMIFS(СВЦЭМ!$C$33:$C$776,СВЦЭМ!$A$33:$A$776,$A91,СВЦЭМ!$B$33:$B$776,O$77)+'СЕТ СН'!$H$9+СВЦЭМ!$D$10+'СЕТ СН'!$H$5-'СЕТ СН'!$H$17</f>
        <v>3847.3696455700001</v>
      </c>
      <c r="P91" s="36">
        <f>SUMIFS(СВЦЭМ!$C$33:$C$776,СВЦЭМ!$A$33:$A$776,$A91,СВЦЭМ!$B$33:$B$776,P$77)+'СЕТ СН'!$H$9+СВЦЭМ!$D$10+'СЕТ СН'!$H$5-'СЕТ СН'!$H$17</f>
        <v>3859.73569421</v>
      </c>
      <c r="Q91" s="36">
        <f>SUMIFS(СВЦЭМ!$C$33:$C$776,СВЦЭМ!$A$33:$A$776,$A91,СВЦЭМ!$B$33:$B$776,Q$77)+'СЕТ СН'!$H$9+СВЦЭМ!$D$10+'СЕТ СН'!$H$5-'СЕТ СН'!$H$17</f>
        <v>3862.6585433800001</v>
      </c>
      <c r="R91" s="36">
        <f>SUMIFS(СВЦЭМ!$C$33:$C$776,СВЦЭМ!$A$33:$A$776,$A91,СВЦЭМ!$B$33:$B$776,R$77)+'СЕТ СН'!$H$9+СВЦЭМ!$D$10+'СЕТ СН'!$H$5-'СЕТ СН'!$H$17</f>
        <v>3859.1767281900002</v>
      </c>
      <c r="S91" s="36">
        <f>SUMIFS(СВЦЭМ!$C$33:$C$776,СВЦЭМ!$A$33:$A$776,$A91,СВЦЭМ!$B$33:$B$776,S$77)+'СЕТ СН'!$H$9+СВЦЭМ!$D$10+'СЕТ СН'!$H$5-'СЕТ СН'!$H$17</f>
        <v>3828.5884486599998</v>
      </c>
      <c r="T91" s="36">
        <f>SUMIFS(СВЦЭМ!$C$33:$C$776,СВЦЭМ!$A$33:$A$776,$A91,СВЦЭМ!$B$33:$B$776,T$77)+'СЕТ СН'!$H$9+СВЦЭМ!$D$10+'СЕТ СН'!$H$5-'СЕТ СН'!$H$17</f>
        <v>3793.5943772999999</v>
      </c>
      <c r="U91" s="36">
        <f>SUMIFS(СВЦЭМ!$C$33:$C$776,СВЦЭМ!$A$33:$A$776,$A91,СВЦЭМ!$B$33:$B$776,U$77)+'СЕТ СН'!$H$9+СВЦЭМ!$D$10+'СЕТ СН'!$H$5-'СЕТ СН'!$H$17</f>
        <v>3794.98019239</v>
      </c>
      <c r="V91" s="36">
        <f>SUMIFS(СВЦЭМ!$C$33:$C$776,СВЦЭМ!$A$33:$A$776,$A91,СВЦЭМ!$B$33:$B$776,V$77)+'СЕТ СН'!$H$9+СВЦЭМ!$D$10+'СЕТ СН'!$H$5-'СЕТ СН'!$H$17</f>
        <v>3822.91613865</v>
      </c>
      <c r="W91" s="36">
        <f>SUMIFS(СВЦЭМ!$C$33:$C$776,СВЦЭМ!$A$33:$A$776,$A91,СВЦЭМ!$B$33:$B$776,W$77)+'СЕТ СН'!$H$9+СВЦЭМ!$D$10+'СЕТ СН'!$H$5-'СЕТ СН'!$H$17</f>
        <v>3843.9488435499998</v>
      </c>
      <c r="X91" s="36">
        <f>SUMIFS(СВЦЭМ!$C$33:$C$776,СВЦЭМ!$A$33:$A$776,$A91,СВЦЭМ!$B$33:$B$776,X$77)+'СЕТ СН'!$H$9+СВЦЭМ!$D$10+'СЕТ СН'!$H$5-'СЕТ СН'!$H$17</f>
        <v>3863.1935034099997</v>
      </c>
      <c r="Y91" s="36">
        <f>SUMIFS(СВЦЭМ!$C$33:$C$776,СВЦЭМ!$A$33:$A$776,$A91,СВЦЭМ!$B$33:$B$776,Y$77)+'СЕТ СН'!$H$9+СВЦЭМ!$D$10+'СЕТ СН'!$H$5-'СЕТ СН'!$H$17</f>
        <v>3888.4401975299998</v>
      </c>
    </row>
    <row r="92" spans="1:25" ht="15.75" x14ac:dyDescent="0.2">
      <c r="A92" s="35">
        <f t="shared" si="2"/>
        <v>44242</v>
      </c>
      <c r="B92" s="36">
        <f>SUMIFS(СВЦЭМ!$C$33:$C$776,СВЦЭМ!$A$33:$A$776,$A92,СВЦЭМ!$B$33:$B$776,B$77)+'СЕТ СН'!$H$9+СВЦЭМ!$D$10+'СЕТ СН'!$H$5-'СЕТ СН'!$H$17</f>
        <v>3919.5787504099999</v>
      </c>
      <c r="C92" s="36">
        <f>SUMIFS(СВЦЭМ!$C$33:$C$776,СВЦЭМ!$A$33:$A$776,$A92,СВЦЭМ!$B$33:$B$776,C$77)+'СЕТ СН'!$H$9+СВЦЭМ!$D$10+'СЕТ СН'!$H$5-'СЕТ СН'!$H$17</f>
        <v>3920.8373262300001</v>
      </c>
      <c r="D92" s="36">
        <f>SUMIFS(СВЦЭМ!$C$33:$C$776,СВЦЭМ!$A$33:$A$776,$A92,СВЦЭМ!$B$33:$B$776,D$77)+'СЕТ СН'!$H$9+СВЦЭМ!$D$10+'СЕТ СН'!$H$5-'СЕТ СН'!$H$17</f>
        <v>3919.6997511700001</v>
      </c>
      <c r="E92" s="36">
        <f>SUMIFS(СВЦЭМ!$C$33:$C$776,СВЦЭМ!$A$33:$A$776,$A92,СВЦЭМ!$B$33:$B$776,E$77)+'СЕТ СН'!$H$9+СВЦЭМ!$D$10+'СЕТ СН'!$H$5-'СЕТ СН'!$H$17</f>
        <v>3919.73407589</v>
      </c>
      <c r="F92" s="36">
        <f>SUMIFS(СВЦЭМ!$C$33:$C$776,СВЦЭМ!$A$33:$A$776,$A92,СВЦЭМ!$B$33:$B$776,F$77)+'СЕТ СН'!$H$9+СВЦЭМ!$D$10+'СЕТ СН'!$H$5-'СЕТ СН'!$H$17</f>
        <v>3918.43157139</v>
      </c>
      <c r="G92" s="36">
        <f>SUMIFS(СВЦЭМ!$C$33:$C$776,СВЦЭМ!$A$33:$A$776,$A92,СВЦЭМ!$B$33:$B$776,G$77)+'СЕТ СН'!$H$9+СВЦЭМ!$D$10+'СЕТ СН'!$H$5-'СЕТ СН'!$H$17</f>
        <v>3925.56614618</v>
      </c>
      <c r="H92" s="36">
        <f>SUMIFS(СВЦЭМ!$C$33:$C$776,СВЦЭМ!$A$33:$A$776,$A92,СВЦЭМ!$B$33:$B$776,H$77)+'СЕТ СН'!$H$9+СВЦЭМ!$D$10+'СЕТ СН'!$H$5-'СЕТ СН'!$H$17</f>
        <v>3923.8976021500002</v>
      </c>
      <c r="I92" s="36">
        <f>SUMIFS(СВЦЭМ!$C$33:$C$776,СВЦЭМ!$A$33:$A$776,$A92,СВЦЭМ!$B$33:$B$776,I$77)+'СЕТ СН'!$H$9+СВЦЭМ!$D$10+'СЕТ СН'!$H$5-'СЕТ СН'!$H$17</f>
        <v>3877.8220397</v>
      </c>
      <c r="J92" s="36">
        <f>SUMIFS(СВЦЭМ!$C$33:$C$776,СВЦЭМ!$A$33:$A$776,$A92,СВЦЭМ!$B$33:$B$776,J$77)+'СЕТ СН'!$H$9+СВЦЭМ!$D$10+'СЕТ СН'!$H$5-'СЕТ СН'!$H$17</f>
        <v>3855.0055190599996</v>
      </c>
      <c r="K92" s="36">
        <f>SUMIFS(СВЦЭМ!$C$33:$C$776,СВЦЭМ!$A$33:$A$776,$A92,СВЦЭМ!$B$33:$B$776,K$77)+'СЕТ СН'!$H$9+СВЦЭМ!$D$10+'СЕТ СН'!$H$5-'СЕТ СН'!$H$17</f>
        <v>3846.64994824</v>
      </c>
      <c r="L92" s="36">
        <f>SUMIFS(СВЦЭМ!$C$33:$C$776,СВЦЭМ!$A$33:$A$776,$A92,СВЦЭМ!$B$33:$B$776,L$77)+'СЕТ СН'!$H$9+СВЦЭМ!$D$10+'СЕТ СН'!$H$5-'СЕТ СН'!$H$17</f>
        <v>3839.1409570599999</v>
      </c>
      <c r="M92" s="36">
        <f>SUMIFS(СВЦЭМ!$C$33:$C$776,СВЦЭМ!$A$33:$A$776,$A92,СВЦЭМ!$B$33:$B$776,M$77)+'СЕТ СН'!$H$9+СВЦЭМ!$D$10+'СЕТ СН'!$H$5-'СЕТ СН'!$H$17</f>
        <v>3849.62578274</v>
      </c>
      <c r="N92" s="36">
        <f>SUMIFS(СВЦЭМ!$C$33:$C$776,СВЦЭМ!$A$33:$A$776,$A92,СВЦЭМ!$B$33:$B$776,N$77)+'СЕТ СН'!$H$9+СВЦЭМ!$D$10+'СЕТ СН'!$H$5-'СЕТ СН'!$H$17</f>
        <v>3861.9404979199999</v>
      </c>
      <c r="O92" s="36">
        <f>SUMIFS(СВЦЭМ!$C$33:$C$776,СВЦЭМ!$A$33:$A$776,$A92,СВЦЭМ!$B$33:$B$776,O$77)+'СЕТ СН'!$H$9+СВЦЭМ!$D$10+'СЕТ СН'!$H$5-'СЕТ СН'!$H$17</f>
        <v>3868.8552795799997</v>
      </c>
      <c r="P92" s="36">
        <f>SUMIFS(СВЦЭМ!$C$33:$C$776,СВЦЭМ!$A$33:$A$776,$A92,СВЦЭМ!$B$33:$B$776,P$77)+'СЕТ СН'!$H$9+СВЦЭМ!$D$10+'СЕТ СН'!$H$5-'СЕТ СН'!$H$17</f>
        <v>3865.5389365700003</v>
      </c>
      <c r="Q92" s="36">
        <f>SUMIFS(СВЦЭМ!$C$33:$C$776,СВЦЭМ!$A$33:$A$776,$A92,СВЦЭМ!$B$33:$B$776,Q$77)+'СЕТ СН'!$H$9+СВЦЭМ!$D$10+'СЕТ СН'!$H$5-'СЕТ СН'!$H$17</f>
        <v>3864.5657560299996</v>
      </c>
      <c r="R92" s="36">
        <f>SUMIFS(СВЦЭМ!$C$33:$C$776,СВЦЭМ!$A$33:$A$776,$A92,СВЦЭМ!$B$33:$B$776,R$77)+'СЕТ СН'!$H$9+СВЦЭМ!$D$10+'СЕТ СН'!$H$5-'СЕТ СН'!$H$17</f>
        <v>3857.4219202300001</v>
      </c>
      <c r="S92" s="36">
        <f>SUMIFS(СВЦЭМ!$C$33:$C$776,СВЦЭМ!$A$33:$A$776,$A92,СВЦЭМ!$B$33:$B$776,S$77)+'СЕТ СН'!$H$9+СВЦЭМ!$D$10+'СЕТ СН'!$H$5-'СЕТ СН'!$H$17</f>
        <v>3846.6112283100001</v>
      </c>
      <c r="T92" s="36">
        <f>SUMIFS(СВЦЭМ!$C$33:$C$776,СВЦЭМ!$A$33:$A$776,$A92,СВЦЭМ!$B$33:$B$776,T$77)+'СЕТ СН'!$H$9+СВЦЭМ!$D$10+'СЕТ СН'!$H$5-'СЕТ СН'!$H$17</f>
        <v>3826.0148189000001</v>
      </c>
      <c r="U92" s="36">
        <f>SUMIFS(СВЦЭМ!$C$33:$C$776,СВЦЭМ!$A$33:$A$776,$A92,СВЦЭМ!$B$33:$B$776,U$77)+'СЕТ СН'!$H$9+СВЦЭМ!$D$10+'СЕТ СН'!$H$5-'СЕТ СН'!$H$17</f>
        <v>3820.0805929099997</v>
      </c>
      <c r="V92" s="36">
        <f>SUMIFS(СВЦЭМ!$C$33:$C$776,СВЦЭМ!$A$33:$A$776,$A92,СВЦЭМ!$B$33:$B$776,V$77)+'СЕТ СН'!$H$9+СВЦЭМ!$D$10+'СЕТ СН'!$H$5-'СЕТ СН'!$H$17</f>
        <v>3825.6949460699998</v>
      </c>
      <c r="W92" s="36">
        <f>SUMIFS(СВЦЭМ!$C$33:$C$776,СВЦЭМ!$A$33:$A$776,$A92,СВЦЭМ!$B$33:$B$776,W$77)+'СЕТ СН'!$H$9+СВЦЭМ!$D$10+'СЕТ СН'!$H$5-'СЕТ СН'!$H$17</f>
        <v>3855.3971390300003</v>
      </c>
      <c r="X92" s="36">
        <f>SUMIFS(СВЦЭМ!$C$33:$C$776,СВЦЭМ!$A$33:$A$776,$A92,СВЦЭМ!$B$33:$B$776,X$77)+'СЕТ СН'!$H$9+СВЦЭМ!$D$10+'СЕТ СН'!$H$5-'СЕТ СН'!$H$17</f>
        <v>3866.7072476799999</v>
      </c>
      <c r="Y92" s="36">
        <f>SUMIFS(СВЦЭМ!$C$33:$C$776,СВЦЭМ!$A$33:$A$776,$A92,СВЦЭМ!$B$33:$B$776,Y$77)+'СЕТ СН'!$H$9+СВЦЭМ!$D$10+'СЕТ СН'!$H$5-'СЕТ СН'!$H$17</f>
        <v>3864.6307247699997</v>
      </c>
    </row>
    <row r="93" spans="1:25" ht="15.75" x14ac:dyDescent="0.2">
      <c r="A93" s="35">
        <f t="shared" si="2"/>
        <v>44243</v>
      </c>
      <c r="B93" s="36">
        <f>SUMIFS(СВЦЭМ!$C$33:$C$776,СВЦЭМ!$A$33:$A$776,$A93,СВЦЭМ!$B$33:$B$776,B$77)+'СЕТ СН'!$H$9+СВЦЭМ!$D$10+'СЕТ СН'!$H$5-'СЕТ СН'!$H$17</f>
        <v>3817.52275022</v>
      </c>
      <c r="C93" s="36">
        <f>SUMIFS(СВЦЭМ!$C$33:$C$776,СВЦЭМ!$A$33:$A$776,$A93,СВЦЭМ!$B$33:$B$776,C$77)+'СЕТ СН'!$H$9+СВЦЭМ!$D$10+'СЕТ СН'!$H$5-'СЕТ СН'!$H$17</f>
        <v>3840.3657647499999</v>
      </c>
      <c r="D93" s="36">
        <f>SUMIFS(СВЦЭМ!$C$33:$C$776,СВЦЭМ!$A$33:$A$776,$A93,СВЦЭМ!$B$33:$B$776,D$77)+'СЕТ СН'!$H$9+СВЦЭМ!$D$10+'СЕТ СН'!$H$5-'СЕТ СН'!$H$17</f>
        <v>3844.8610970299997</v>
      </c>
      <c r="E93" s="36">
        <f>SUMIFS(СВЦЭМ!$C$33:$C$776,СВЦЭМ!$A$33:$A$776,$A93,СВЦЭМ!$B$33:$B$776,E$77)+'СЕТ СН'!$H$9+СВЦЭМ!$D$10+'СЕТ СН'!$H$5-'СЕТ СН'!$H$17</f>
        <v>3852.3813114100003</v>
      </c>
      <c r="F93" s="36">
        <f>SUMIFS(СВЦЭМ!$C$33:$C$776,СВЦЭМ!$A$33:$A$776,$A93,СВЦЭМ!$B$33:$B$776,F$77)+'СЕТ СН'!$H$9+СВЦЭМ!$D$10+'СЕТ СН'!$H$5-'СЕТ СН'!$H$17</f>
        <v>3836.8138728200001</v>
      </c>
      <c r="G93" s="36">
        <f>SUMIFS(СВЦЭМ!$C$33:$C$776,СВЦЭМ!$A$33:$A$776,$A93,СВЦЭМ!$B$33:$B$776,G$77)+'СЕТ СН'!$H$9+СВЦЭМ!$D$10+'СЕТ СН'!$H$5-'СЕТ СН'!$H$17</f>
        <v>3798.3853919100002</v>
      </c>
      <c r="H93" s="36">
        <f>SUMIFS(СВЦЭМ!$C$33:$C$776,СВЦЭМ!$A$33:$A$776,$A93,СВЦЭМ!$B$33:$B$776,H$77)+'СЕТ СН'!$H$9+СВЦЭМ!$D$10+'СЕТ СН'!$H$5-'СЕТ СН'!$H$17</f>
        <v>3785.4502975599999</v>
      </c>
      <c r="I93" s="36">
        <f>SUMIFS(СВЦЭМ!$C$33:$C$776,СВЦЭМ!$A$33:$A$776,$A93,СВЦЭМ!$B$33:$B$776,I$77)+'СЕТ СН'!$H$9+СВЦЭМ!$D$10+'СЕТ СН'!$H$5-'СЕТ СН'!$H$17</f>
        <v>3799.2731153</v>
      </c>
      <c r="J93" s="36">
        <f>SUMIFS(СВЦЭМ!$C$33:$C$776,СВЦЭМ!$A$33:$A$776,$A93,СВЦЭМ!$B$33:$B$776,J$77)+'СЕТ СН'!$H$9+СВЦЭМ!$D$10+'СЕТ СН'!$H$5-'СЕТ СН'!$H$17</f>
        <v>3813.2100439199999</v>
      </c>
      <c r="K93" s="36">
        <f>SUMIFS(СВЦЭМ!$C$33:$C$776,СВЦЭМ!$A$33:$A$776,$A93,СВЦЭМ!$B$33:$B$776,K$77)+'СЕТ СН'!$H$9+СВЦЭМ!$D$10+'СЕТ СН'!$H$5-'СЕТ СН'!$H$17</f>
        <v>3814.87885284</v>
      </c>
      <c r="L93" s="36">
        <f>SUMIFS(СВЦЭМ!$C$33:$C$776,СВЦЭМ!$A$33:$A$776,$A93,СВЦЭМ!$B$33:$B$776,L$77)+'СЕТ СН'!$H$9+СВЦЭМ!$D$10+'СЕТ СН'!$H$5-'СЕТ СН'!$H$17</f>
        <v>3808.3387262400001</v>
      </c>
      <c r="M93" s="36">
        <f>SUMIFS(СВЦЭМ!$C$33:$C$776,СВЦЭМ!$A$33:$A$776,$A93,СВЦЭМ!$B$33:$B$776,M$77)+'СЕТ СН'!$H$9+СВЦЭМ!$D$10+'СЕТ СН'!$H$5-'СЕТ СН'!$H$17</f>
        <v>3797.9860196899999</v>
      </c>
      <c r="N93" s="36">
        <f>SUMIFS(СВЦЭМ!$C$33:$C$776,СВЦЭМ!$A$33:$A$776,$A93,СВЦЭМ!$B$33:$B$776,N$77)+'СЕТ СН'!$H$9+СВЦЭМ!$D$10+'СЕТ СН'!$H$5-'СЕТ СН'!$H$17</f>
        <v>3787.2419996600001</v>
      </c>
      <c r="O93" s="36">
        <f>SUMIFS(СВЦЭМ!$C$33:$C$776,СВЦЭМ!$A$33:$A$776,$A93,СВЦЭМ!$B$33:$B$776,O$77)+'СЕТ СН'!$H$9+СВЦЭМ!$D$10+'СЕТ СН'!$H$5-'СЕТ СН'!$H$17</f>
        <v>3782.21877645</v>
      </c>
      <c r="P93" s="36">
        <f>SUMIFS(СВЦЭМ!$C$33:$C$776,СВЦЭМ!$A$33:$A$776,$A93,СВЦЭМ!$B$33:$B$776,P$77)+'СЕТ СН'!$H$9+СВЦЭМ!$D$10+'СЕТ СН'!$H$5-'СЕТ СН'!$H$17</f>
        <v>3789.14838336</v>
      </c>
      <c r="Q93" s="36">
        <f>SUMIFS(СВЦЭМ!$C$33:$C$776,СВЦЭМ!$A$33:$A$776,$A93,СВЦЭМ!$B$33:$B$776,Q$77)+'СЕТ СН'!$H$9+СВЦЭМ!$D$10+'СЕТ СН'!$H$5-'СЕТ СН'!$H$17</f>
        <v>3781.8593522800002</v>
      </c>
      <c r="R93" s="36">
        <f>SUMIFS(СВЦЭМ!$C$33:$C$776,СВЦЭМ!$A$33:$A$776,$A93,СВЦЭМ!$B$33:$B$776,R$77)+'СЕТ СН'!$H$9+СВЦЭМ!$D$10+'СЕТ СН'!$H$5-'СЕТ СН'!$H$17</f>
        <v>3779.4593907200001</v>
      </c>
      <c r="S93" s="36">
        <f>SUMIFS(СВЦЭМ!$C$33:$C$776,СВЦЭМ!$A$33:$A$776,$A93,СВЦЭМ!$B$33:$B$776,S$77)+'СЕТ СН'!$H$9+СВЦЭМ!$D$10+'СЕТ СН'!$H$5-'СЕТ СН'!$H$17</f>
        <v>3776.70451039</v>
      </c>
      <c r="T93" s="36">
        <f>SUMIFS(СВЦЭМ!$C$33:$C$776,СВЦЭМ!$A$33:$A$776,$A93,СВЦЭМ!$B$33:$B$776,T$77)+'СЕТ СН'!$H$9+СВЦЭМ!$D$10+'СЕТ СН'!$H$5-'СЕТ СН'!$H$17</f>
        <v>3801.3345267899999</v>
      </c>
      <c r="U93" s="36">
        <f>SUMIFS(СВЦЭМ!$C$33:$C$776,СВЦЭМ!$A$33:$A$776,$A93,СВЦЭМ!$B$33:$B$776,U$77)+'СЕТ СН'!$H$9+СВЦЭМ!$D$10+'СЕТ СН'!$H$5-'СЕТ СН'!$H$17</f>
        <v>3803.8085921399997</v>
      </c>
      <c r="V93" s="36">
        <f>SUMIFS(СВЦЭМ!$C$33:$C$776,СВЦЭМ!$A$33:$A$776,$A93,СВЦЭМ!$B$33:$B$776,V$77)+'СЕТ СН'!$H$9+СВЦЭМ!$D$10+'СЕТ СН'!$H$5-'СЕТ СН'!$H$17</f>
        <v>3813.7667658800001</v>
      </c>
      <c r="W93" s="36">
        <f>SUMIFS(СВЦЭМ!$C$33:$C$776,СВЦЭМ!$A$33:$A$776,$A93,СВЦЭМ!$B$33:$B$776,W$77)+'СЕТ СН'!$H$9+СВЦЭМ!$D$10+'СЕТ СН'!$H$5-'СЕТ СН'!$H$17</f>
        <v>3815.7799842300001</v>
      </c>
      <c r="X93" s="36">
        <f>SUMIFS(СВЦЭМ!$C$33:$C$776,СВЦЭМ!$A$33:$A$776,$A93,СВЦЭМ!$B$33:$B$776,X$77)+'СЕТ СН'!$H$9+СВЦЭМ!$D$10+'СЕТ СН'!$H$5-'СЕТ СН'!$H$17</f>
        <v>3795.34468861</v>
      </c>
      <c r="Y93" s="36">
        <f>SUMIFS(СВЦЭМ!$C$33:$C$776,СВЦЭМ!$A$33:$A$776,$A93,СВЦЭМ!$B$33:$B$776,Y$77)+'СЕТ СН'!$H$9+СВЦЭМ!$D$10+'СЕТ СН'!$H$5-'СЕТ СН'!$H$17</f>
        <v>3815.1399122000003</v>
      </c>
    </row>
    <row r="94" spans="1:25" ht="15.75" x14ac:dyDescent="0.2">
      <c r="A94" s="35">
        <f t="shared" si="2"/>
        <v>44244</v>
      </c>
      <c r="B94" s="36">
        <f>SUMIFS(СВЦЭМ!$C$33:$C$776,СВЦЭМ!$A$33:$A$776,$A94,СВЦЭМ!$B$33:$B$776,B$77)+'СЕТ СН'!$H$9+СВЦЭМ!$D$10+'СЕТ СН'!$H$5-'СЕТ СН'!$H$17</f>
        <v>3820.03596285</v>
      </c>
      <c r="C94" s="36">
        <f>SUMIFS(СВЦЭМ!$C$33:$C$776,СВЦЭМ!$A$33:$A$776,$A94,СВЦЭМ!$B$33:$B$776,C$77)+'СЕТ СН'!$H$9+СВЦЭМ!$D$10+'СЕТ СН'!$H$5-'СЕТ СН'!$H$17</f>
        <v>3855.5888031200002</v>
      </c>
      <c r="D94" s="36">
        <f>SUMIFS(СВЦЭМ!$C$33:$C$776,СВЦЭМ!$A$33:$A$776,$A94,СВЦЭМ!$B$33:$B$776,D$77)+'СЕТ СН'!$H$9+СВЦЭМ!$D$10+'СЕТ СН'!$H$5-'СЕТ СН'!$H$17</f>
        <v>3884.8690053600003</v>
      </c>
      <c r="E94" s="36">
        <f>SUMIFS(СВЦЭМ!$C$33:$C$776,СВЦЭМ!$A$33:$A$776,$A94,СВЦЭМ!$B$33:$B$776,E$77)+'СЕТ СН'!$H$9+СВЦЭМ!$D$10+'СЕТ СН'!$H$5-'СЕТ СН'!$H$17</f>
        <v>3882.5200797500001</v>
      </c>
      <c r="F94" s="36">
        <f>SUMIFS(СВЦЭМ!$C$33:$C$776,СВЦЭМ!$A$33:$A$776,$A94,СВЦЭМ!$B$33:$B$776,F$77)+'СЕТ СН'!$H$9+СВЦЭМ!$D$10+'СЕТ СН'!$H$5-'СЕТ СН'!$H$17</f>
        <v>3866.1667073899998</v>
      </c>
      <c r="G94" s="36">
        <f>SUMIFS(СВЦЭМ!$C$33:$C$776,СВЦЭМ!$A$33:$A$776,$A94,СВЦЭМ!$B$33:$B$776,G$77)+'СЕТ СН'!$H$9+СВЦЭМ!$D$10+'СЕТ СН'!$H$5-'СЕТ СН'!$H$17</f>
        <v>3826.6636309400001</v>
      </c>
      <c r="H94" s="36">
        <f>SUMIFS(СВЦЭМ!$C$33:$C$776,СВЦЭМ!$A$33:$A$776,$A94,СВЦЭМ!$B$33:$B$776,H$77)+'СЕТ СН'!$H$9+СВЦЭМ!$D$10+'СЕТ СН'!$H$5-'СЕТ СН'!$H$17</f>
        <v>3806.3041101899998</v>
      </c>
      <c r="I94" s="36">
        <f>SUMIFS(СВЦЭМ!$C$33:$C$776,СВЦЭМ!$A$33:$A$776,$A94,СВЦЭМ!$B$33:$B$776,I$77)+'СЕТ СН'!$H$9+СВЦЭМ!$D$10+'СЕТ СН'!$H$5-'СЕТ СН'!$H$17</f>
        <v>3802.5914318999999</v>
      </c>
      <c r="J94" s="36">
        <f>SUMIFS(СВЦЭМ!$C$33:$C$776,СВЦЭМ!$A$33:$A$776,$A94,СВЦЭМ!$B$33:$B$776,J$77)+'СЕТ СН'!$H$9+СВЦЭМ!$D$10+'СЕТ СН'!$H$5-'СЕТ СН'!$H$17</f>
        <v>3809.4059083499997</v>
      </c>
      <c r="K94" s="36">
        <f>SUMIFS(СВЦЭМ!$C$33:$C$776,СВЦЭМ!$A$33:$A$776,$A94,СВЦЭМ!$B$33:$B$776,K$77)+'СЕТ СН'!$H$9+СВЦЭМ!$D$10+'СЕТ СН'!$H$5-'СЕТ СН'!$H$17</f>
        <v>3807.94110632</v>
      </c>
      <c r="L94" s="36">
        <f>SUMIFS(СВЦЭМ!$C$33:$C$776,СВЦЭМ!$A$33:$A$776,$A94,СВЦЭМ!$B$33:$B$776,L$77)+'СЕТ СН'!$H$9+СВЦЭМ!$D$10+'СЕТ СН'!$H$5-'СЕТ СН'!$H$17</f>
        <v>3800.1642418000001</v>
      </c>
      <c r="M94" s="36">
        <f>SUMIFS(СВЦЭМ!$C$33:$C$776,СВЦЭМ!$A$33:$A$776,$A94,СВЦЭМ!$B$33:$B$776,M$77)+'СЕТ СН'!$H$9+СВЦЭМ!$D$10+'СЕТ СН'!$H$5-'СЕТ СН'!$H$17</f>
        <v>3794.5759534700001</v>
      </c>
      <c r="N94" s="36">
        <f>SUMIFS(СВЦЭМ!$C$33:$C$776,СВЦЭМ!$A$33:$A$776,$A94,СВЦЭМ!$B$33:$B$776,N$77)+'СЕТ СН'!$H$9+СВЦЭМ!$D$10+'СЕТ СН'!$H$5-'СЕТ СН'!$H$17</f>
        <v>3796.7325583800002</v>
      </c>
      <c r="O94" s="36">
        <f>SUMIFS(СВЦЭМ!$C$33:$C$776,СВЦЭМ!$A$33:$A$776,$A94,СВЦЭМ!$B$33:$B$776,O$77)+'СЕТ СН'!$H$9+СВЦЭМ!$D$10+'СЕТ СН'!$H$5-'СЕТ СН'!$H$17</f>
        <v>3780.2289089699998</v>
      </c>
      <c r="P94" s="36">
        <f>SUMIFS(СВЦЭМ!$C$33:$C$776,СВЦЭМ!$A$33:$A$776,$A94,СВЦЭМ!$B$33:$B$776,P$77)+'СЕТ СН'!$H$9+СВЦЭМ!$D$10+'СЕТ СН'!$H$5-'СЕТ СН'!$H$17</f>
        <v>3780.3518200399999</v>
      </c>
      <c r="Q94" s="36">
        <f>SUMIFS(СВЦЭМ!$C$33:$C$776,СВЦЭМ!$A$33:$A$776,$A94,СВЦЭМ!$B$33:$B$776,Q$77)+'СЕТ СН'!$H$9+СВЦЭМ!$D$10+'СЕТ СН'!$H$5-'СЕТ СН'!$H$17</f>
        <v>3802.6398043600002</v>
      </c>
      <c r="R94" s="36">
        <f>SUMIFS(СВЦЭМ!$C$33:$C$776,СВЦЭМ!$A$33:$A$776,$A94,СВЦЭМ!$B$33:$B$776,R$77)+'СЕТ СН'!$H$9+СВЦЭМ!$D$10+'СЕТ СН'!$H$5-'СЕТ СН'!$H$17</f>
        <v>3798.1185708399998</v>
      </c>
      <c r="S94" s="36">
        <f>SUMIFS(СВЦЭМ!$C$33:$C$776,СВЦЭМ!$A$33:$A$776,$A94,СВЦЭМ!$B$33:$B$776,S$77)+'СЕТ СН'!$H$9+СВЦЭМ!$D$10+'СЕТ СН'!$H$5-'СЕТ СН'!$H$17</f>
        <v>3790.1393756899997</v>
      </c>
      <c r="T94" s="36">
        <f>SUMIFS(СВЦЭМ!$C$33:$C$776,СВЦЭМ!$A$33:$A$776,$A94,СВЦЭМ!$B$33:$B$776,T$77)+'СЕТ СН'!$H$9+СВЦЭМ!$D$10+'СЕТ СН'!$H$5-'СЕТ СН'!$H$17</f>
        <v>3801.0384419000002</v>
      </c>
      <c r="U94" s="36">
        <f>SUMIFS(СВЦЭМ!$C$33:$C$776,СВЦЭМ!$A$33:$A$776,$A94,СВЦЭМ!$B$33:$B$776,U$77)+'СЕТ СН'!$H$9+СВЦЭМ!$D$10+'СЕТ СН'!$H$5-'СЕТ СН'!$H$17</f>
        <v>3808.5183711999998</v>
      </c>
      <c r="V94" s="36">
        <f>SUMIFS(СВЦЭМ!$C$33:$C$776,СВЦЭМ!$A$33:$A$776,$A94,СВЦЭМ!$B$33:$B$776,V$77)+'СЕТ СН'!$H$9+СВЦЭМ!$D$10+'СЕТ СН'!$H$5-'СЕТ СН'!$H$17</f>
        <v>3805.6913157700001</v>
      </c>
      <c r="W94" s="36">
        <f>SUMIFS(СВЦЭМ!$C$33:$C$776,СВЦЭМ!$A$33:$A$776,$A94,СВЦЭМ!$B$33:$B$776,W$77)+'СЕТ СН'!$H$9+СВЦЭМ!$D$10+'СЕТ СН'!$H$5-'СЕТ СН'!$H$17</f>
        <v>3800.5477839</v>
      </c>
      <c r="X94" s="36">
        <f>SUMIFS(СВЦЭМ!$C$33:$C$776,СВЦЭМ!$A$33:$A$776,$A94,СВЦЭМ!$B$33:$B$776,X$77)+'СЕТ СН'!$H$9+СВЦЭМ!$D$10+'СЕТ СН'!$H$5-'СЕТ СН'!$H$17</f>
        <v>3810.8645139600003</v>
      </c>
      <c r="Y94" s="36">
        <f>SUMIFS(СВЦЭМ!$C$33:$C$776,СВЦЭМ!$A$33:$A$776,$A94,СВЦЭМ!$B$33:$B$776,Y$77)+'СЕТ СН'!$H$9+СВЦЭМ!$D$10+'СЕТ СН'!$H$5-'СЕТ СН'!$H$17</f>
        <v>3820.8189665</v>
      </c>
    </row>
    <row r="95" spans="1:25" ht="15.75" x14ac:dyDescent="0.2">
      <c r="A95" s="35">
        <f t="shared" si="2"/>
        <v>44245</v>
      </c>
      <c r="B95" s="36">
        <f>SUMIFS(СВЦЭМ!$C$33:$C$776,СВЦЭМ!$A$33:$A$776,$A95,СВЦЭМ!$B$33:$B$776,B$77)+'СЕТ СН'!$H$9+СВЦЭМ!$D$10+'СЕТ СН'!$H$5-'СЕТ СН'!$H$17</f>
        <v>3857.4011852100002</v>
      </c>
      <c r="C95" s="36">
        <f>SUMIFS(СВЦЭМ!$C$33:$C$776,СВЦЭМ!$A$33:$A$776,$A95,СВЦЭМ!$B$33:$B$776,C$77)+'СЕТ СН'!$H$9+СВЦЭМ!$D$10+'СЕТ СН'!$H$5-'СЕТ СН'!$H$17</f>
        <v>3873.08421972</v>
      </c>
      <c r="D95" s="36">
        <f>SUMIFS(СВЦЭМ!$C$33:$C$776,СВЦЭМ!$A$33:$A$776,$A95,СВЦЭМ!$B$33:$B$776,D$77)+'СЕТ СН'!$H$9+СВЦЭМ!$D$10+'СЕТ СН'!$H$5-'СЕТ СН'!$H$17</f>
        <v>3906.5444679100001</v>
      </c>
      <c r="E95" s="36">
        <f>SUMIFS(СВЦЭМ!$C$33:$C$776,СВЦЭМ!$A$33:$A$776,$A95,СВЦЭМ!$B$33:$B$776,E$77)+'СЕТ СН'!$H$9+СВЦЭМ!$D$10+'СЕТ СН'!$H$5-'СЕТ СН'!$H$17</f>
        <v>3911.51763751</v>
      </c>
      <c r="F95" s="36">
        <f>SUMIFS(СВЦЭМ!$C$33:$C$776,СВЦЭМ!$A$33:$A$776,$A95,СВЦЭМ!$B$33:$B$776,F$77)+'СЕТ СН'!$H$9+СВЦЭМ!$D$10+'СЕТ СН'!$H$5-'СЕТ СН'!$H$17</f>
        <v>3901.61873887</v>
      </c>
      <c r="G95" s="36">
        <f>SUMIFS(СВЦЭМ!$C$33:$C$776,СВЦЭМ!$A$33:$A$776,$A95,СВЦЭМ!$B$33:$B$776,G$77)+'СЕТ СН'!$H$9+СВЦЭМ!$D$10+'СЕТ СН'!$H$5-'СЕТ СН'!$H$17</f>
        <v>3878.7084350999999</v>
      </c>
      <c r="H95" s="36">
        <f>SUMIFS(СВЦЭМ!$C$33:$C$776,СВЦЭМ!$A$33:$A$776,$A95,СВЦЭМ!$B$33:$B$776,H$77)+'СЕТ СН'!$H$9+СВЦЭМ!$D$10+'СЕТ СН'!$H$5-'СЕТ СН'!$H$17</f>
        <v>3834.12712053</v>
      </c>
      <c r="I95" s="36">
        <f>SUMIFS(СВЦЭМ!$C$33:$C$776,СВЦЭМ!$A$33:$A$776,$A95,СВЦЭМ!$B$33:$B$776,I$77)+'СЕТ СН'!$H$9+СВЦЭМ!$D$10+'СЕТ СН'!$H$5-'СЕТ СН'!$H$17</f>
        <v>3804.8330235499998</v>
      </c>
      <c r="J95" s="36">
        <f>SUMIFS(СВЦЭМ!$C$33:$C$776,СВЦЭМ!$A$33:$A$776,$A95,СВЦЭМ!$B$33:$B$776,J$77)+'СЕТ СН'!$H$9+СВЦЭМ!$D$10+'СЕТ СН'!$H$5-'СЕТ СН'!$H$17</f>
        <v>3779.0365044599998</v>
      </c>
      <c r="K95" s="36">
        <f>SUMIFS(СВЦЭМ!$C$33:$C$776,СВЦЭМ!$A$33:$A$776,$A95,СВЦЭМ!$B$33:$B$776,K$77)+'СЕТ СН'!$H$9+СВЦЭМ!$D$10+'СЕТ СН'!$H$5-'СЕТ СН'!$H$17</f>
        <v>3780.3156526499997</v>
      </c>
      <c r="L95" s="36">
        <f>SUMIFS(СВЦЭМ!$C$33:$C$776,СВЦЭМ!$A$33:$A$776,$A95,СВЦЭМ!$B$33:$B$776,L$77)+'СЕТ СН'!$H$9+СВЦЭМ!$D$10+'СЕТ СН'!$H$5-'СЕТ СН'!$H$17</f>
        <v>3775.88432397</v>
      </c>
      <c r="M95" s="36">
        <f>SUMIFS(СВЦЭМ!$C$33:$C$776,СВЦЭМ!$A$33:$A$776,$A95,СВЦЭМ!$B$33:$B$776,M$77)+'СЕТ СН'!$H$9+СВЦЭМ!$D$10+'СЕТ СН'!$H$5-'СЕТ СН'!$H$17</f>
        <v>3781.7684536900001</v>
      </c>
      <c r="N95" s="36">
        <f>SUMIFS(СВЦЭМ!$C$33:$C$776,СВЦЭМ!$A$33:$A$776,$A95,СВЦЭМ!$B$33:$B$776,N$77)+'СЕТ СН'!$H$9+СВЦЭМ!$D$10+'СЕТ СН'!$H$5-'СЕТ СН'!$H$17</f>
        <v>3795.7525361899998</v>
      </c>
      <c r="O95" s="36">
        <f>SUMIFS(СВЦЭМ!$C$33:$C$776,СВЦЭМ!$A$33:$A$776,$A95,СВЦЭМ!$B$33:$B$776,O$77)+'СЕТ СН'!$H$9+СВЦЭМ!$D$10+'СЕТ СН'!$H$5-'СЕТ СН'!$H$17</f>
        <v>3782.2778830799998</v>
      </c>
      <c r="P95" s="36">
        <f>SUMIFS(СВЦЭМ!$C$33:$C$776,СВЦЭМ!$A$33:$A$776,$A95,СВЦЭМ!$B$33:$B$776,P$77)+'СЕТ СН'!$H$9+СВЦЭМ!$D$10+'СЕТ СН'!$H$5-'СЕТ СН'!$H$17</f>
        <v>3785.3589940500001</v>
      </c>
      <c r="Q95" s="36">
        <f>SUMIFS(СВЦЭМ!$C$33:$C$776,СВЦЭМ!$A$33:$A$776,$A95,СВЦЭМ!$B$33:$B$776,Q$77)+'СЕТ СН'!$H$9+СВЦЭМ!$D$10+'СЕТ СН'!$H$5-'СЕТ СН'!$H$17</f>
        <v>3794.54455349</v>
      </c>
      <c r="R95" s="36">
        <f>SUMIFS(СВЦЭМ!$C$33:$C$776,СВЦЭМ!$A$33:$A$776,$A95,СВЦЭМ!$B$33:$B$776,R$77)+'СЕТ СН'!$H$9+СВЦЭМ!$D$10+'СЕТ СН'!$H$5-'СЕТ СН'!$H$17</f>
        <v>3807.9642086899999</v>
      </c>
      <c r="S95" s="36">
        <f>SUMIFS(СВЦЭМ!$C$33:$C$776,СВЦЭМ!$A$33:$A$776,$A95,СВЦЭМ!$B$33:$B$776,S$77)+'СЕТ СН'!$H$9+СВЦЭМ!$D$10+'СЕТ СН'!$H$5-'СЕТ СН'!$H$17</f>
        <v>3780.6098646</v>
      </c>
      <c r="T95" s="36">
        <f>SUMIFS(СВЦЭМ!$C$33:$C$776,СВЦЭМ!$A$33:$A$776,$A95,СВЦЭМ!$B$33:$B$776,T$77)+'СЕТ СН'!$H$9+СВЦЭМ!$D$10+'СЕТ СН'!$H$5-'СЕТ СН'!$H$17</f>
        <v>3757.1911741200001</v>
      </c>
      <c r="U95" s="36">
        <f>SUMIFS(СВЦЭМ!$C$33:$C$776,СВЦЭМ!$A$33:$A$776,$A95,СВЦЭМ!$B$33:$B$776,U$77)+'СЕТ СН'!$H$9+СВЦЭМ!$D$10+'СЕТ СН'!$H$5-'СЕТ СН'!$H$17</f>
        <v>3761.9594552799999</v>
      </c>
      <c r="V95" s="36">
        <f>SUMIFS(СВЦЭМ!$C$33:$C$776,СВЦЭМ!$A$33:$A$776,$A95,СВЦЭМ!$B$33:$B$776,V$77)+'СЕТ СН'!$H$9+СВЦЭМ!$D$10+'СЕТ СН'!$H$5-'СЕТ СН'!$H$17</f>
        <v>3752.5992627599999</v>
      </c>
      <c r="W95" s="36">
        <f>SUMIFS(СВЦЭМ!$C$33:$C$776,СВЦЭМ!$A$33:$A$776,$A95,СВЦЭМ!$B$33:$B$776,W$77)+'СЕТ СН'!$H$9+СВЦЭМ!$D$10+'СЕТ СН'!$H$5-'СЕТ СН'!$H$17</f>
        <v>3770.20789457</v>
      </c>
      <c r="X95" s="36">
        <f>SUMIFS(СВЦЭМ!$C$33:$C$776,СВЦЭМ!$A$33:$A$776,$A95,СВЦЭМ!$B$33:$B$776,X$77)+'СЕТ СН'!$H$9+СВЦЭМ!$D$10+'СЕТ СН'!$H$5-'СЕТ СН'!$H$17</f>
        <v>3785.8608175199997</v>
      </c>
      <c r="Y95" s="36">
        <f>SUMIFS(СВЦЭМ!$C$33:$C$776,СВЦЭМ!$A$33:$A$776,$A95,СВЦЭМ!$B$33:$B$776,Y$77)+'СЕТ СН'!$H$9+СВЦЭМ!$D$10+'СЕТ СН'!$H$5-'СЕТ СН'!$H$17</f>
        <v>3825.3779715700002</v>
      </c>
    </row>
    <row r="96" spans="1:25" ht="15.75" x14ac:dyDescent="0.2">
      <c r="A96" s="35">
        <f t="shared" si="2"/>
        <v>44246</v>
      </c>
      <c r="B96" s="36">
        <f>SUMIFS(СВЦЭМ!$C$33:$C$776,СВЦЭМ!$A$33:$A$776,$A96,СВЦЭМ!$B$33:$B$776,B$77)+'СЕТ СН'!$H$9+СВЦЭМ!$D$10+'СЕТ СН'!$H$5-'СЕТ СН'!$H$17</f>
        <v>3835.92783573</v>
      </c>
      <c r="C96" s="36">
        <f>SUMIFS(СВЦЭМ!$C$33:$C$776,СВЦЭМ!$A$33:$A$776,$A96,СВЦЭМ!$B$33:$B$776,C$77)+'СЕТ СН'!$H$9+СВЦЭМ!$D$10+'СЕТ СН'!$H$5-'СЕТ СН'!$H$17</f>
        <v>3861.7777115999997</v>
      </c>
      <c r="D96" s="36">
        <f>SUMIFS(СВЦЭМ!$C$33:$C$776,СВЦЭМ!$A$33:$A$776,$A96,СВЦЭМ!$B$33:$B$776,D$77)+'СЕТ СН'!$H$9+СВЦЭМ!$D$10+'СЕТ СН'!$H$5-'СЕТ СН'!$H$17</f>
        <v>3903.4020851699997</v>
      </c>
      <c r="E96" s="36">
        <f>SUMIFS(СВЦЭМ!$C$33:$C$776,СВЦЭМ!$A$33:$A$776,$A96,СВЦЭМ!$B$33:$B$776,E$77)+'СЕТ СН'!$H$9+СВЦЭМ!$D$10+'СЕТ СН'!$H$5-'СЕТ СН'!$H$17</f>
        <v>3908.2470025800003</v>
      </c>
      <c r="F96" s="36">
        <f>SUMIFS(СВЦЭМ!$C$33:$C$776,СВЦЭМ!$A$33:$A$776,$A96,СВЦЭМ!$B$33:$B$776,F$77)+'СЕТ СН'!$H$9+СВЦЭМ!$D$10+'СЕТ СН'!$H$5-'СЕТ СН'!$H$17</f>
        <v>3905.3777436099999</v>
      </c>
      <c r="G96" s="36">
        <f>SUMIFS(СВЦЭМ!$C$33:$C$776,СВЦЭМ!$A$33:$A$776,$A96,СВЦЭМ!$B$33:$B$776,G$77)+'СЕТ СН'!$H$9+СВЦЭМ!$D$10+'СЕТ СН'!$H$5-'СЕТ СН'!$H$17</f>
        <v>3876.8614836100001</v>
      </c>
      <c r="H96" s="36">
        <f>SUMIFS(СВЦЭМ!$C$33:$C$776,СВЦЭМ!$A$33:$A$776,$A96,СВЦЭМ!$B$33:$B$776,H$77)+'СЕТ СН'!$H$9+СВЦЭМ!$D$10+'СЕТ СН'!$H$5-'СЕТ СН'!$H$17</f>
        <v>3840.3363782500001</v>
      </c>
      <c r="I96" s="36">
        <f>SUMIFS(СВЦЭМ!$C$33:$C$776,СВЦЭМ!$A$33:$A$776,$A96,СВЦЭМ!$B$33:$B$776,I$77)+'СЕТ СН'!$H$9+СВЦЭМ!$D$10+'СЕТ СН'!$H$5-'СЕТ СН'!$H$17</f>
        <v>3802.6763306399998</v>
      </c>
      <c r="J96" s="36">
        <f>SUMIFS(СВЦЭМ!$C$33:$C$776,СВЦЭМ!$A$33:$A$776,$A96,СВЦЭМ!$B$33:$B$776,J$77)+'СЕТ СН'!$H$9+СВЦЭМ!$D$10+'СЕТ СН'!$H$5-'СЕТ СН'!$H$17</f>
        <v>3774.3916433300001</v>
      </c>
      <c r="K96" s="36">
        <f>SUMIFS(СВЦЭМ!$C$33:$C$776,СВЦЭМ!$A$33:$A$776,$A96,СВЦЭМ!$B$33:$B$776,K$77)+'СЕТ СН'!$H$9+СВЦЭМ!$D$10+'СЕТ СН'!$H$5-'СЕТ СН'!$H$17</f>
        <v>3774.2613463600001</v>
      </c>
      <c r="L96" s="36">
        <f>SUMIFS(СВЦЭМ!$C$33:$C$776,СВЦЭМ!$A$33:$A$776,$A96,СВЦЭМ!$B$33:$B$776,L$77)+'СЕТ СН'!$H$9+СВЦЭМ!$D$10+'СЕТ СН'!$H$5-'СЕТ СН'!$H$17</f>
        <v>3806.1326636899998</v>
      </c>
      <c r="M96" s="36">
        <f>SUMIFS(СВЦЭМ!$C$33:$C$776,СВЦЭМ!$A$33:$A$776,$A96,СВЦЭМ!$B$33:$B$776,M$77)+'СЕТ СН'!$H$9+СВЦЭМ!$D$10+'СЕТ СН'!$H$5-'СЕТ СН'!$H$17</f>
        <v>3791.53145872</v>
      </c>
      <c r="N96" s="36">
        <f>SUMIFS(СВЦЭМ!$C$33:$C$776,СВЦЭМ!$A$33:$A$776,$A96,СВЦЭМ!$B$33:$B$776,N$77)+'СЕТ СН'!$H$9+СВЦЭМ!$D$10+'СЕТ СН'!$H$5-'СЕТ СН'!$H$17</f>
        <v>3806.7177102199998</v>
      </c>
      <c r="O96" s="36">
        <f>SUMIFS(СВЦЭМ!$C$33:$C$776,СВЦЭМ!$A$33:$A$776,$A96,СВЦЭМ!$B$33:$B$776,O$77)+'СЕТ СН'!$H$9+СВЦЭМ!$D$10+'СЕТ СН'!$H$5-'СЕТ СН'!$H$17</f>
        <v>3810.74768034</v>
      </c>
      <c r="P96" s="36">
        <f>SUMIFS(СВЦЭМ!$C$33:$C$776,СВЦЭМ!$A$33:$A$776,$A96,СВЦЭМ!$B$33:$B$776,P$77)+'СЕТ СН'!$H$9+СВЦЭМ!$D$10+'СЕТ СН'!$H$5-'СЕТ СН'!$H$17</f>
        <v>3789.2716699000002</v>
      </c>
      <c r="Q96" s="36">
        <f>SUMIFS(СВЦЭМ!$C$33:$C$776,СВЦЭМ!$A$33:$A$776,$A96,СВЦЭМ!$B$33:$B$776,Q$77)+'СЕТ СН'!$H$9+СВЦЭМ!$D$10+'СЕТ СН'!$H$5-'СЕТ СН'!$H$17</f>
        <v>3796.12341664</v>
      </c>
      <c r="R96" s="36">
        <f>SUMIFS(СВЦЭМ!$C$33:$C$776,СВЦЭМ!$A$33:$A$776,$A96,СВЦЭМ!$B$33:$B$776,R$77)+'СЕТ СН'!$H$9+СВЦЭМ!$D$10+'СЕТ СН'!$H$5-'СЕТ СН'!$H$17</f>
        <v>3811.3903007099998</v>
      </c>
      <c r="S96" s="36">
        <f>SUMIFS(СВЦЭМ!$C$33:$C$776,СВЦЭМ!$A$33:$A$776,$A96,СВЦЭМ!$B$33:$B$776,S$77)+'СЕТ СН'!$H$9+СВЦЭМ!$D$10+'СЕТ СН'!$H$5-'СЕТ СН'!$H$17</f>
        <v>3796.87251874</v>
      </c>
      <c r="T96" s="36">
        <f>SUMIFS(СВЦЭМ!$C$33:$C$776,СВЦЭМ!$A$33:$A$776,$A96,СВЦЭМ!$B$33:$B$776,T$77)+'СЕТ СН'!$H$9+СВЦЭМ!$D$10+'СЕТ СН'!$H$5-'СЕТ СН'!$H$17</f>
        <v>3782.5117262899998</v>
      </c>
      <c r="U96" s="36">
        <f>SUMIFS(СВЦЭМ!$C$33:$C$776,СВЦЭМ!$A$33:$A$776,$A96,СВЦЭМ!$B$33:$B$776,U$77)+'СЕТ СН'!$H$9+СВЦЭМ!$D$10+'СЕТ СН'!$H$5-'СЕТ СН'!$H$17</f>
        <v>3782.71350613</v>
      </c>
      <c r="V96" s="36">
        <f>SUMIFS(СВЦЭМ!$C$33:$C$776,СВЦЭМ!$A$33:$A$776,$A96,СВЦЭМ!$B$33:$B$776,V$77)+'СЕТ СН'!$H$9+СВЦЭМ!$D$10+'СЕТ СН'!$H$5-'СЕТ СН'!$H$17</f>
        <v>3777.4828834199998</v>
      </c>
      <c r="W96" s="36">
        <f>SUMIFS(СВЦЭМ!$C$33:$C$776,СВЦЭМ!$A$33:$A$776,$A96,СВЦЭМ!$B$33:$B$776,W$77)+'СЕТ СН'!$H$9+СВЦЭМ!$D$10+'СЕТ СН'!$H$5-'СЕТ СН'!$H$17</f>
        <v>3787.94043483</v>
      </c>
      <c r="X96" s="36">
        <f>SUMIFS(СВЦЭМ!$C$33:$C$776,СВЦЭМ!$A$33:$A$776,$A96,СВЦЭМ!$B$33:$B$776,X$77)+'СЕТ СН'!$H$9+СВЦЭМ!$D$10+'СЕТ СН'!$H$5-'СЕТ СН'!$H$17</f>
        <v>3812.7861644899999</v>
      </c>
      <c r="Y96" s="36">
        <f>SUMIFS(СВЦЭМ!$C$33:$C$776,СВЦЭМ!$A$33:$A$776,$A96,СВЦЭМ!$B$33:$B$776,Y$77)+'СЕТ СН'!$H$9+СВЦЭМ!$D$10+'СЕТ СН'!$H$5-'СЕТ СН'!$H$17</f>
        <v>3830.5765752799998</v>
      </c>
    </row>
    <row r="97" spans="1:25" ht="15.75" x14ac:dyDescent="0.2">
      <c r="A97" s="35">
        <f t="shared" si="2"/>
        <v>44247</v>
      </c>
      <c r="B97" s="36">
        <f>SUMIFS(СВЦЭМ!$C$33:$C$776,СВЦЭМ!$A$33:$A$776,$A97,СВЦЭМ!$B$33:$B$776,B$77)+'СЕТ СН'!$H$9+СВЦЭМ!$D$10+'СЕТ СН'!$H$5-'СЕТ СН'!$H$17</f>
        <v>3835.69524692</v>
      </c>
      <c r="C97" s="36">
        <f>SUMIFS(СВЦЭМ!$C$33:$C$776,СВЦЭМ!$A$33:$A$776,$A97,СВЦЭМ!$B$33:$B$776,C$77)+'СЕТ СН'!$H$9+СВЦЭМ!$D$10+'СЕТ СН'!$H$5-'СЕТ СН'!$H$17</f>
        <v>3859.7536917299999</v>
      </c>
      <c r="D97" s="36">
        <f>SUMIFS(СВЦЭМ!$C$33:$C$776,СВЦЭМ!$A$33:$A$776,$A97,СВЦЭМ!$B$33:$B$776,D$77)+'СЕТ СН'!$H$9+СВЦЭМ!$D$10+'СЕТ СН'!$H$5-'СЕТ СН'!$H$17</f>
        <v>3886.6846849900003</v>
      </c>
      <c r="E97" s="36">
        <f>SUMIFS(СВЦЭМ!$C$33:$C$776,СВЦЭМ!$A$33:$A$776,$A97,СВЦЭМ!$B$33:$B$776,E$77)+'СЕТ СН'!$H$9+СВЦЭМ!$D$10+'СЕТ СН'!$H$5-'СЕТ СН'!$H$17</f>
        <v>3888.2952112399998</v>
      </c>
      <c r="F97" s="36">
        <f>SUMIFS(СВЦЭМ!$C$33:$C$776,СВЦЭМ!$A$33:$A$776,$A97,СВЦЭМ!$B$33:$B$776,F$77)+'СЕТ СН'!$H$9+СВЦЭМ!$D$10+'СЕТ СН'!$H$5-'СЕТ СН'!$H$17</f>
        <v>3888.2667658299997</v>
      </c>
      <c r="G97" s="36">
        <f>SUMIFS(СВЦЭМ!$C$33:$C$776,СВЦЭМ!$A$33:$A$776,$A97,СВЦЭМ!$B$33:$B$776,G$77)+'СЕТ СН'!$H$9+СВЦЭМ!$D$10+'СЕТ СН'!$H$5-'СЕТ СН'!$H$17</f>
        <v>3865.8250246400003</v>
      </c>
      <c r="H97" s="36">
        <f>SUMIFS(СВЦЭМ!$C$33:$C$776,СВЦЭМ!$A$33:$A$776,$A97,СВЦЭМ!$B$33:$B$776,H$77)+'СЕТ СН'!$H$9+СВЦЭМ!$D$10+'СЕТ СН'!$H$5-'СЕТ СН'!$H$17</f>
        <v>3834.6855436400001</v>
      </c>
      <c r="I97" s="36">
        <f>SUMIFS(СВЦЭМ!$C$33:$C$776,СВЦЭМ!$A$33:$A$776,$A97,СВЦЭМ!$B$33:$B$776,I$77)+'СЕТ СН'!$H$9+СВЦЭМ!$D$10+'СЕТ СН'!$H$5-'СЕТ СН'!$H$17</f>
        <v>3800.2202856700001</v>
      </c>
      <c r="J97" s="36">
        <f>SUMIFS(СВЦЭМ!$C$33:$C$776,СВЦЭМ!$A$33:$A$776,$A97,СВЦЭМ!$B$33:$B$776,J$77)+'СЕТ СН'!$H$9+СВЦЭМ!$D$10+'СЕТ СН'!$H$5-'СЕТ СН'!$H$17</f>
        <v>3772.0805749400001</v>
      </c>
      <c r="K97" s="36">
        <f>SUMIFS(СВЦЭМ!$C$33:$C$776,СВЦЭМ!$A$33:$A$776,$A97,СВЦЭМ!$B$33:$B$776,K$77)+'СЕТ СН'!$H$9+СВЦЭМ!$D$10+'СЕТ СН'!$H$5-'СЕТ СН'!$H$17</f>
        <v>3769.35556301</v>
      </c>
      <c r="L97" s="36">
        <f>SUMIFS(СВЦЭМ!$C$33:$C$776,СВЦЭМ!$A$33:$A$776,$A97,СВЦЭМ!$B$33:$B$776,L$77)+'СЕТ СН'!$H$9+СВЦЭМ!$D$10+'СЕТ СН'!$H$5-'СЕТ СН'!$H$17</f>
        <v>3770.3093199599998</v>
      </c>
      <c r="M97" s="36">
        <f>SUMIFS(СВЦЭМ!$C$33:$C$776,СВЦЭМ!$A$33:$A$776,$A97,СВЦЭМ!$B$33:$B$776,M$77)+'СЕТ СН'!$H$9+СВЦЭМ!$D$10+'СЕТ СН'!$H$5-'СЕТ СН'!$H$17</f>
        <v>3780.5243360300001</v>
      </c>
      <c r="N97" s="36">
        <f>SUMIFS(СВЦЭМ!$C$33:$C$776,СВЦЭМ!$A$33:$A$776,$A97,СВЦЭМ!$B$33:$B$776,N$77)+'СЕТ СН'!$H$9+СВЦЭМ!$D$10+'СЕТ СН'!$H$5-'СЕТ СН'!$H$17</f>
        <v>3761.87892306</v>
      </c>
      <c r="O97" s="36">
        <f>SUMIFS(СВЦЭМ!$C$33:$C$776,СВЦЭМ!$A$33:$A$776,$A97,СВЦЭМ!$B$33:$B$776,O$77)+'СЕТ СН'!$H$9+СВЦЭМ!$D$10+'СЕТ СН'!$H$5-'СЕТ СН'!$H$17</f>
        <v>3770.4270319699999</v>
      </c>
      <c r="P97" s="36">
        <f>SUMIFS(СВЦЭМ!$C$33:$C$776,СВЦЭМ!$A$33:$A$776,$A97,СВЦЭМ!$B$33:$B$776,P$77)+'СЕТ СН'!$H$9+СВЦЭМ!$D$10+'СЕТ СН'!$H$5-'СЕТ СН'!$H$17</f>
        <v>3751.6794861200001</v>
      </c>
      <c r="Q97" s="36">
        <f>SUMIFS(СВЦЭМ!$C$33:$C$776,СВЦЭМ!$A$33:$A$776,$A97,СВЦЭМ!$B$33:$B$776,Q$77)+'СЕТ СН'!$H$9+СВЦЭМ!$D$10+'СЕТ СН'!$H$5-'СЕТ СН'!$H$17</f>
        <v>3755.99128217</v>
      </c>
      <c r="R97" s="36">
        <f>SUMIFS(СВЦЭМ!$C$33:$C$776,СВЦЭМ!$A$33:$A$776,$A97,СВЦЭМ!$B$33:$B$776,R$77)+'СЕТ СН'!$H$9+СВЦЭМ!$D$10+'СЕТ СН'!$H$5-'СЕТ СН'!$H$17</f>
        <v>3756.1539650499999</v>
      </c>
      <c r="S97" s="36">
        <f>SUMIFS(СВЦЭМ!$C$33:$C$776,СВЦЭМ!$A$33:$A$776,$A97,СВЦЭМ!$B$33:$B$776,S$77)+'СЕТ СН'!$H$9+СВЦЭМ!$D$10+'СЕТ СН'!$H$5-'СЕТ СН'!$H$17</f>
        <v>3731.3830591400001</v>
      </c>
      <c r="T97" s="36">
        <f>SUMIFS(СВЦЭМ!$C$33:$C$776,СВЦЭМ!$A$33:$A$776,$A97,СВЦЭМ!$B$33:$B$776,T$77)+'СЕТ СН'!$H$9+СВЦЭМ!$D$10+'СЕТ СН'!$H$5-'СЕТ СН'!$H$17</f>
        <v>3734.9749321899999</v>
      </c>
      <c r="U97" s="36">
        <f>SUMIFS(СВЦЭМ!$C$33:$C$776,СВЦЭМ!$A$33:$A$776,$A97,СВЦЭМ!$B$33:$B$776,U$77)+'СЕТ СН'!$H$9+СВЦЭМ!$D$10+'СЕТ СН'!$H$5-'СЕТ СН'!$H$17</f>
        <v>3745.7952488400001</v>
      </c>
      <c r="V97" s="36">
        <f>SUMIFS(СВЦЭМ!$C$33:$C$776,СВЦЭМ!$A$33:$A$776,$A97,СВЦЭМ!$B$33:$B$776,V$77)+'СЕТ СН'!$H$9+СВЦЭМ!$D$10+'СЕТ СН'!$H$5-'СЕТ СН'!$H$17</f>
        <v>3752.0409101300002</v>
      </c>
      <c r="W97" s="36">
        <f>SUMIFS(СВЦЭМ!$C$33:$C$776,СВЦЭМ!$A$33:$A$776,$A97,СВЦЭМ!$B$33:$B$776,W$77)+'СЕТ СН'!$H$9+СВЦЭМ!$D$10+'СЕТ СН'!$H$5-'СЕТ СН'!$H$17</f>
        <v>3750.04485135</v>
      </c>
      <c r="X97" s="36">
        <f>SUMIFS(СВЦЭМ!$C$33:$C$776,СВЦЭМ!$A$33:$A$776,$A97,СВЦЭМ!$B$33:$B$776,X$77)+'СЕТ СН'!$H$9+СВЦЭМ!$D$10+'СЕТ СН'!$H$5-'СЕТ СН'!$H$17</f>
        <v>3762.8512118499998</v>
      </c>
      <c r="Y97" s="36">
        <f>SUMIFS(СВЦЭМ!$C$33:$C$776,СВЦЭМ!$A$33:$A$776,$A97,СВЦЭМ!$B$33:$B$776,Y$77)+'СЕТ СН'!$H$9+СВЦЭМ!$D$10+'СЕТ СН'!$H$5-'СЕТ СН'!$H$17</f>
        <v>3775.2267792299999</v>
      </c>
    </row>
    <row r="98" spans="1:25" ht="15.75" x14ac:dyDescent="0.2">
      <c r="A98" s="35">
        <f t="shared" si="2"/>
        <v>44248</v>
      </c>
      <c r="B98" s="36">
        <f>SUMIFS(СВЦЭМ!$C$33:$C$776,СВЦЭМ!$A$33:$A$776,$A98,СВЦЭМ!$B$33:$B$776,B$77)+'СЕТ СН'!$H$9+СВЦЭМ!$D$10+'СЕТ СН'!$H$5-'СЕТ СН'!$H$17</f>
        <v>3826.4283174499997</v>
      </c>
      <c r="C98" s="36">
        <f>SUMIFS(СВЦЭМ!$C$33:$C$776,СВЦЭМ!$A$33:$A$776,$A98,СВЦЭМ!$B$33:$B$776,C$77)+'СЕТ СН'!$H$9+СВЦЭМ!$D$10+'СЕТ СН'!$H$5-'СЕТ СН'!$H$17</f>
        <v>3843.4941399499999</v>
      </c>
      <c r="D98" s="36">
        <f>SUMIFS(СВЦЭМ!$C$33:$C$776,СВЦЭМ!$A$33:$A$776,$A98,СВЦЭМ!$B$33:$B$776,D$77)+'СЕТ СН'!$H$9+СВЦЭМ!$D$10+'СЕТ СН'!$H$5-'СЕТ СН'!$H$17</f>
        <v>3872.3125675000001</v>
      </c>
      <c r="E98" s="36">
        <f>SUMIFS(СВЦЭМ!$C$33:$C$776,СВЦЭМ!$A$33:$A$776,$A98,СВЦЭМ!$B$33:$B$776,E$77)+'СЕТ СН'!$H$9+СВЦЭМ!$D$10+'СЕТ СН'!$H$5-'СЕТ СН'!$H$17</f>
        <v>3872.3921823999999</v>
      </c>
      <c r="F98" s="36">
        <f>SUMIFS(СВЦЭМ!$C$33:$C$776,СВЦЭМ!$A$33:$A$776,$A98,СВЦЭМ!$B$33:$B$776,F$77)+'СЕТ СН'!$H$9+СВЦЭМ!$D$10+'СЕТ СН'!$H$5-'СЕТ СН'!$H$17</f>
        <v>3878.33729864</v>
      </c>
      <c r="G98" s="36">
        <f>SUMIFS(СВЦЭМ!$C$33:$C$776,СВЦЭМ!$A$33:$A$776,$A98,СВЦЭМ!$B$33:$B$776,G$77)+'СЕТ СН'!$H$9+СВЦЭМ!$D$10+'СЕТ СН'!$H$5-'СЕТ СН'!$H$17</f>
        <v>3878.25913876</v>
      </c>
      <c r="H98" s="36">
        <f>SUMIFS(СВЦЭМ!$C$33:$C$776,СВЦЭМ!$A$33:$A$776,$A98,СВЦЭМ!$B$33:$B$776,H$77)+'СЕТ СН'!$H$9+СВЦЭМ!$D$10+'СЕТ СН'!$H$5-'СЕТ СН'!$H$17</f>
        <v>3867.7514940199999</v>
      </c>
      <c r="I98" s="36">
        <f>SUMIFS(СВЦЭМ!$C$33:$C$776,СВЦЭМ!$A$33:$A$776,$A98,СВЦЭМ!$B$33:$B$776,I$77)+'СЕТ СН'!$H$9+СВЦЭМ!$D$10+'СЕТ СН'!$H$5-'СЕТ СН'!$H$17</f>
        <v>3860.6244601099997</v>
      </c>
      <c r="J98" s="36">
        <f>SUMIFS(СВЦЭМ!$C$33:$C$776,СВЦЭМ!$A$33:$A$776,$A98,СВЦЭМ!$B$33:$B$776,J$77)+'СЕТ СН'!$H$9+СВЦЭМ!$D$10+'СЕТ СН'!$H$5-'СЕТ СН'!$H$17</f>
        <v>3833.78910739</v>
      </c>
      <c r="K98" s="36">
        <f>SUMIFS(СВЦЭМ!$C$33:$C$776,СВЦЭМ!$A$33:$A$776,$A98,СВЦЭМ!$B$33:$B$776,K$77)+'СЕТ СН'!$H$9+СВЦЭМ!$D$10+'СЕТ СН'!$H$5-'СЕТ СН'!$H$17</f>
        <v>3803.8168049000001</v>
      </c>
      <c r="L98" s="36">
        <f>SUMIFS(СВЦЭМ!$C$33:$C$776,СВЦЭМ!$A$33:$A$776,$A98,СВЦЭМ!$B$33:$B$776,L$77)+'СЕТ СН'!$H$9+СВЦЭМ!$D$10+'СЕТ СН'!$H$5-'СЕТ СН'!$H$17</f>
        <v>3777.2040037900001</v>
      </c>
      <c r="M98" s="36">
        <f>SUMIFS(СВЦЭМ!$C$33:$C$776,СВЦЭМ!$A$33:$A$776,$A98,СВЦЭМ!$B$33:$B$776,M$77)+'СЕТ СН'!$H$9+СВЦЭМ!$D$10+'СЕТ СН'!$H$5-'СЕТ СН'!$H$17</f>
        <v>3782.3997038699999</v>
      </c>
      <c r="N98" s="36">
        <f>SUMIFS(СВЦЭМ!$C$33:$C$776,СВЦЭМ!$A$33:$A$776,$A98,СВЦЭМ!$B$33:$B$776,N$77)+'СЕТ СН'!$H$9+СВЦЭМ!$D$10+'СЕТ СН'!$H$5-'СЕТ СН'!$H$17</f>
        <v>3801.3233204399999</v>
      </c>
      <c r="O98" s="36">
        <f>SUMIFS(СВЦЭМ!$C$33:$C$776,СВЦЭМ!$A$33:$A$776,$A98,СВЦЭМ!$B$33:$B$776,O$77)+'СЕТ СН'!$H$9+СВЦЭМ!$D$10+'СЕТ СН'!$H$5-'СЕТ СН'!$H$17</f>
        <v>3820.4984757100001</v>
      </c>
      <c r="P98" s="36">
        <f>SUMIFS(СВЦЭМ!$C$33:$C$776,СВЦЭМ!$A$33:$A$776,$A98,СВЦЭМ!$B$33:$B$776,P$77)+'СЕТ СН'!$H$9+СВЦЭМ!$D$10+'СЕТ СН'!$H$5-'СЕТ СН'!$H$17</f>
        <v>3805.4080066699998</v>
      </c>
      <c r="Q98" s="36">
        <f>SUMIFS(СВЦЭМ!$C$33:$C$776,СВЦЭМ!$A$33:$A$776,$A98,СВЦЭМ!$B$33:$B$776,Q$77)+'СЕТ СН'!$H$9+СВЦЭМ!$D$10+'СЕТ СН'!$H$5-'СЕТ СН'!$H$17</f>
        <v>3812.9615082099999</v>
      </c>
      <c r="R98" s="36">
        <f>SUMIFS(СВЦЭМ!$C$33:$C$776,СВЦЭМ!$A$33:$A$776,$A98,СВЦЭМ!$B$33:$B$776,R$77)+'СЕТ СН'!$H$9+СВЦЭМ!$D$10+'СЕТ СН'!$H$5-'СЕТ СН'!$H$17</f>
        <v>3833.5203832699999</v>
      </c>
      <c r="S98" s="36">
        <f>SUMIFS(СВЦЭМ!$C$33:$C$776,СВЦЭМ!$A$33:$A$776,$A98,СВЦЭМ!$B$33:$B$776,S$77)+'СЕТ СН'!$H$9+СВЦЭМ!$D$10+'СЕТ СН'!$H$5-'СЕТ СН'!$H$17</f>
        <v>3806.9438736800003</v>
      </c>
      <c r="T98" s="36">
        <f>SUMIFS(СВЦЭМ!$C$33:$C$776,СВЦЭМ!$A$33:$A$776,$A98,СВЦЭМ!$B$33:$B$776,T$77)+'СЕТ СН'!$H$9+СВЦЭМ!$D$10+'СЕТ СН'!$H$5-'СЕТ СН'!$H$17</f>
        <v>3786.2227182699999</v>
      </c>
      <c r="U98" s="36">
        <f>SUMIFS(СВЦЭМ!$C$33:$C$776,СВЦЭМ!$A$33:$A$776,$A98,СВЦЭМ!$B$33:$B$776,U$77)+'СЕТ СН'!$H$9+СВЦЭМ!$D$10+'СЕТ СН'!$H$5-'СЕТ СН'!$H$17</f>
        <v>3767.75594099</v>
      </c>
      <c r="V98" s="36">
        <f>SUMIFS(СВЦЭМ!$C$33:$C$776,СВЦЭМ!$A$33:$A$776,$A98,СВЦЭМ!$B$33:$B$776,V$77)+'СЕТ СН'!$H$9+СВЦЭМ!$D$10+'СЕТ СН'!$H$5-'СЕТ СН'!$H$17</f>
        <v>3777.1660269200001</v>
      </c>
      <c r="W98" s="36">
        <f>SUMIFS(СВЦЭМ!$C$33:$C$776,СВЦЭМ!$A$33:$A$776,$A98,СВЦЭМ!$B$33:$B$776,W$77)+'СЕТ СН'!$H$9+СВЦЭМ!$D$10+'СЕТ СН'!$H$5-'СЕТ СН'!$H$17</f>
        <v>3797.9270489700002</v>
      </c>
      <c r="X98" s="36">
        <f>SUMIFS(СВЦЭМ!$C$33:$C$776,СВЦЭМ!$A$33:$A$776,$A98,СВЦЭМ!$B$33:$B$776,X$77)+'СЕТ СН'!$H$9+СВЦЭМ!$D$10+'СЕТ СН'!$H$5-'СЕТ СН'!$H$17</f>
        <v>3821.7372949099999</v>
      </c>
      <c r="Y98" s="36">
        <f>SUMIFS(СВЦЭМ!$C$33:$C$776,СВЦЭМ!$A$33:$A$776,$A98,СВЦЭМ!$B$33:$B$776,Y$77)+'СЕТ СН'!$H$9+СВЦЭМ!$D$10+'СЕТ СН'!$H$5-'СЕТ СН'!$H$17</f>
        <v>3839.3591581599999</v>
      </c>
    </row>
    <row r="99" spans="1:25" ht="15.75" x14ac:dyDescent="0.2">
      <c r="A99" s="35">
        <f t="shared" si="2"/>
        <v>44249</v>
      </c>
      <c r="B99" s="36">
        <f>SUMIFS(СВЦЭМ!$C$33:$C$776,СВЦЭМ!$A$33:$A$776,$A99,СВЦЭМ!$B$33:$B$776,B$77)+'СЕТ СН'!$H$9+СВЦЭМ!$D$10+'СЕТ СН'!$H$5-'СЕТ СН'!$H$17</f>
        <v>3830.3898399199998</v>
      </c>
      <c r="C99" s="36">
        <f>SUMIFS(СВЦЭМ!$C$33:$C$776,СВЦЭМ!$A$33:$A$776,$A99,СВЦЭМ!$B$33:$B$776,C$77)+'СЕТ СН'!$H$9+СВЦЭМ!$D$10+'СЕТ СН'!$H$5-'СЕТ СН'!$H$17</f>
        <v>3849.37528496</v>
      </c>
      <c r="D99" s="36">
        <f>SUMIFS(СВЦЭМ!$C$33:$C$776,СВЦЭМ!$A$33:$A$776,$A99,СВЦЭМ!$B$33:$B$776,D$77)+'СЕТ СН'!$H$9+СВЦЭМ!$D$10+'СЕТ СН'!$H$5-'СЕТ СН'!$H$17</f>
        <v>3884.43948589</v>
      </c>
      <c r="E99" s="36">
        <f>SUMIFS(СВЦЭМ!$C$33:$C$776,СВЦЭМ!$A$33:$A$776,$A99,СВЦЭМ!$B$33:$B$776,E$77)+'СЕТ СН'!$H$9+СВЦЭМ!$D$10+'СЕТ СН'!$H$5-'СЕТ СН'!$H$17</f>
        <v>3890.9673762299999</v>
      </c>
      <c r="F99" s="36">
        <f>SUMIFS(СВЦЭМ!$C$33:$C$776,СВЦЭМ!$A$33:$A$776,$A99,СВЦЭМ!$B$33:$B$776,F$77)+'СЕТ СН'!$H$9+СВЦЭМ!$D$10+'СЕТ СН'!$H$5-'СЕТ СН'!$H$17</f>
        <v>3902.1253951199997</v>
      </c>
      <c r="G99" s="36">
        <f>SUMIFS(СВЦЭМ!$C$33:$C$776,СВЦЭМ!$A$33:$A$776,$A99,СВЦЭМ!$B$33:$B$776,G$77)+'СЕТ СН'!$H$9+СВЦЭМ!$D$10+'СЕТ СН'!$H$5-'СЕТ СН'!$H$17</f>
        <v>3888.8383532500002</v>
      </c>
      <c r="H99" s="36">
        <f>SUMIFS(СВЦЭМ!$C$33:$C$776,СВЦЭМ!$A$33:$A$776,$A99,СВЦЭМ!$B$33:$B$776,H$77)+'СЕТ СН'!$H$9+СВЦЭМ!$D$10+'СЕТ СН'!$H$5-'СЕТ СН'!$H$17</f>
        <v>3872.0878488600001</v>
      </c>
      <c r="I99" s="36">
        <f>SUMIFS(СВЦЭМ!$C$33:$C$776,СВЦЭМ!$A$33:$A$776,$A99,СВЦЭМ!$B$33:$B$776,I$77)+'СЕТ СН'!$H$9+СВЦЭМ!$D$10+'СЕТ СН'!$H$5-'СЕТ СН'!$H$17</f>
        <v>3857.5910333000002</v>
      </c>
      <c r="J99" s="36">
        <f>SUMIFS(СВЦЭМ!$C$33:$C$776,СВЦЭМ!$A$33:$A$776,$A99,СВЦЭМ!$B$33:$B$776,J$77)+'СЕТ СН'!$H$9+СВЦЭМ!$D$10+'СЕТ СН'!$H$5-'СЕТ СН'!$H$17</f>
        <v>3828.23115839</v>
      </c>
      <c r="K99" s="36">
        <f>SUMIFS(СВЦЭМ!$C$33:$C$776,СВЦЭМ!$A$33:$A$776,$A99,СВЦЭМ!$B$33:$B$776,K$77)+'СЕТ СН'!$H$9+СВЦЭМ!$D$10+'СЕТ СН'!$H$5-'СЕТ СН'!$H$17</f>
        <v>3789.8961945199999</v>
      </c>
      <c r="L99" s="36">
        <f>SUMIFS(СВЦЭМ!$C$33:$C$776,СВЦЭМ!$A$33:$A$776,$A99,СВЦЭМ!$B$33:$B$776,L$77)+'СЕТ СН'!$H$9+СВЦЭМ!$D$10+'СЕТ СН'!$H$5-'СЕТ СН'!$H$17</f>
        <v>3769.53953826</v>
      </c>
      <c r="M99" s="36">
        <f>SUMIFS(СВЦЭМ!$C$33:$C$776,СВЦЭМ!$A$33:$A$776,$A99,СВЦЭМ!$B$33:$B$776,M$77)+'СЕТ СН'!$H$9+СВЦЭМ!$D$10+'СЕТ СН'!$H$5-'СЕТ СН'!$H$17</f>
        <v>3772.8145978499997</v>
      </c>
      <c r="N99" s="36">
        <f>SUMIFS(СВЦЭМ!$C$33:$C$776,СВЦЭМ!$A$33:$A$776,$A99,СВЦЭМ!$B$33:$B$776,N$77)+'СЕТ СН'!$H$9+СВЦЭМ!$D$10+'СЕТ СН'!$H$5-'СЕТ СН'!$H$17</f>
        <v>3789.2362780600001</v>
      </c>
      <c r="O99" s="36">
        <f>SUMIFS(СВЦЭМ!$C$33:$C$776,СВЦЭМ!$A$33:$A$776,$A99,СВЦЭМ!$B$33:$B$776,O$77)+'СЕТ СН'!$H$9+СВЦЭМ!$D$10+'СЕТ СН'!$H$5-'СЕТ СН'!$H$17</f>
        <v>3804.32114043</v>
      </c>
      <c r="P99" s="36">
        <f>SUMIFS(СВЦЭМ!$C$33:$C$776,СВЦЭМ!$A$33:$A$776,$A99,СВЦЭМ!$B$33:$B$776,P$77)+'СЕТ СН'!$H$9+СВЦЭМ!$D$10+'СЕТ СН'!$H$5-'СЕТ СН'!$H$17</f>
        <v>3785.9445931999999</v>
      </c>
      <c r="Q99" s="36">
        <f>SUMIFS(СВЦЭМ!$C$33:$C$776,СВЦЭМ!$A$33:$A$776,$A99,СВЦЭМ!$B$33:$B$776,Q$77)+'СЕТ СН'!$H$9+СВЦЭМ!$D$10+'СЕТ СН'!$H$5-'СЕТ СН'!$H$17</f>
        <v>3796.2128609900001</v>
      </c>
      <c r="R99" s="36">
        <f>SUMIFS(СВЦЭМ!$C$33:$C$776,СВЦЭМ!$A$33:$A$776,$A99,СВЦЭМ!$B$33:$B$776,R$77)+'СЕТ СН'!$H$9+СВЦЭМ!$D$10+'СЕТ СН'!$H$5-'СЕТ СН'!$H$17</f>
        <v>3815.1877312799998</v>
      </c>
      <c r="S99" s="36">
        <f>SUMIFS(СВЦЭМ!$C$33:$C$776,СВЦЭМ!$A$33:$A$776,$A99,СВЦЭМ!$B$33:$B$776,S$77)+'СЕТ СН'!$H$9+СВЦЭМ!$D$10+'СЕТ СН'!$H$5-'СЕТ СН'!$H$17</f>
        <v>3787.62781129</v>
      </c>
      <c r="T99" s="36">
        <f>SUMIFS(СВЦЭМ!$C$33:$C$776,СВЦЭМ!$A$33:$A$776,$A99,СВЦЭМ!$B$33:$B$776,T$77)+'СЕТ СН'!$H$9+СВЦЭМ!$D$10+'СЕТ СН'!$H$5-'СЕТ СН'!$H$17</f>
        <v>3767.0140318399999</v>
      </c>
      <c r="U99" s="36">
        <f>SUMIFS(СВЦЭМ!$C$33:$C$776,СВЦЭМ!$A$33:$A$776,$A99,СВЦЭМ!$B$33:$B$776,U$77)+'СЕТ СН'!$H$9+СВЦЭМ!$D$10+'СЕТ СН'!$H$5-'СЕТ СН'!$H$17</f>
        <v>3754.02064453</v>
      </c>
      <c r="V99" s="36">
        <f>SUMIFS(СВЦЭМ!$C$33:$C$776,СВЦЭМ!$A$33:$A$776,$A99,СВЦЭМ!$B$33:$B$776,V$77)+'СЕТ СН'!$H$9+СВЦЭМ!$D$10+'СЕТ СН'!$H$5-'СЕТ СН'!$H$17</f>
        <v>3758.52632408</v>
      </c>
      <c r="W99" s="36">
        <f>SUMIFS(СВЦЭМ!$C$33:$C$776,СВЦЭМ!$A$33:$A$776,$A99,СВЦЭМ!$B$33:$B$776,W$77)+'СЕТ СН'!$H$9+СВЦЭМ!$D$10+'СЕТ СН'!$H$5-'СЕТ СН'!$H$17</f>
        <v>3777.8425201499999</v>
      </c>
      <c r="X99" s="36">
        <f>SUMIFS(СВЦЭМ!$C$33:$C$776,СВЦЭМ!$A$33:$A$776,$A99,СВЦЭМ!$B$33:$B$776,X$77)+'СЕТ СН'!$H$9+СВЦЭМ!$D$10+'СЕТ СН'!$H$5-'СЕТ СН'!$H$17</f>
        <v>3803.0763540799999</v>
      </c>
      <c r="Y99" s="36">
        <f>SUMIFS(СВЦЭМ!$C$33:$C$776,СВЦЭМ!$A$33:$A$776,$A99,СВЦЭМ!$B$33:$B$776,Y$77)+'СЕТ СН'!$H$9+СВЦЭМ!$D$10+'СЕТ СН'!$H$5-'СЕТ СН'!$H$17</f>
        <v>3844.6839341899999</v>
      </c>
    </row>
    <row r="100" spans="1:25" ht="15.75" x14ac:dyDescent="0.2">
      <c r="A100" s="35">
        <f t="shared" si="2"/>
        <v>44250</v>
      </c>
      <c r="B100" s="36">
        <f>SUMIFS(СВЦЭМ!$C$33:$C$776,СВЦЭМ!$A$33:$A$776,$A100,СВЦЭМ!$B$33:$B$776,B$77)+'СЕТ СН'!$H$9+СВЦЭМ!$D$10+'СЕТ СН'!$H$5-'СЕТ СН'!$H$17</f>
        <v>3801.5913994699999</v>
      </c>
      <c r="C100" s="36">
        <f>SUMIFS(СВЦЭМ!$C$33:$C$776,СВЦЭМ!$A$33:$A$776,$A100,СВЦЭМ!$B$33:$B$776,C$77)+'СЕТ СН'!$H$9+СВЦЭМ!$D$10+'СЕТ СН'!$H$5-'СЕТ СН'!$H$17</f>
        <v>3825.6692437399997</v>
      </c>
      <c r="D100" s="36">
        <f>SUMIFS(СВЦЭМ!$C$33:$C$776,СВЦЭМ!$A$33:$A$776,$A100,СВЦЭМ!$B$33:$B$776,D$77)+'СЕТ СН'!$H$9+СВЦЭМ!$D$10+'СЕТ СН'!$H$5-'СЕТ СН'!$H$17</f>
        <v>3859.5591151099998</v>
      </c>
      <c r="E100" s="36">
        <f>SUMIFS(СВЦЭМ!$C$33:$C$776,СВЦЭМ!$A$33:$A$776,$A100,СВЦЭМ!$B$33:$B$776,E$77)+'СЕТ СН'!$H$9+СВЦЭМ!$D$10+'СЕТ СН'!$H$5-'СЕТ СН'!$H$17</f>
        <v>3862.7088224199997</v>
      </c>
      <c r="F100" s="36">
        <f>SUMIFS(СВЦЭМ!$C$33:$C$776,СВЦЭМ!$A$33:$A$776,$A100,СВЦЭМ!$B$33:$B$776,F$77)+'СЕТ СН'!$H$9+СВЦЭМ!$D$10+'СЕТ СН'!$H$5-'СЕТ СН'!$H$17</f>
        <v>3868.5805781999998</v>
      </c>
      <c r="G100" s="36">
        <f>SUMIFS(СВЦЭМ!$C$33:$C$776,СВЦЭМ!$A$33:$A$776,$A100,СВЦЭМ!$B$33:$B$776,G$77)+'СЕТ СН'!$H$9+СВЦЭМ!$D$10+'СЕТ СН'!$H$5-'СЕТ СН'!$H$17</f>
        <v>3870.7108922500001</v>
      </c>
      <c r="H100" s="36">
        <f>SUMIFS(СВЦЭМ!$C$33:$C$776,СВЦЭМ!$A$33:$A$776,$A100,СВЦЭМ!$B$33:$B$776,H$77)+'СЕТ СН'!$H$9+СВЦЭМ!$D$10+'СЕТ СН'!$H$5-'СЕТ СН'!$H$17</f>
        <v>3859.3971408699999</v>
      </c>
      <c r="I100" s="36">
        <f>SUMIFS(СВЦЭМ!$C$33:$C$776,СВЦЭМ!$A$33:$A$776,$A100,СВЦЭМ!$B$33:$B$776,I$77)+'СЕТ СН'!$H$9+СВЦЭМ!$D$10+'СЕТ СН'!$H$5-'СЕТ СН'!$H$17</f>
        <v>3846.0811675200002</v>
      </c>
      <c r="J100" s="36">
        <f>SUMIFS(СВЦЭМ!$C$33:$C$776,СВЦЭМ!$A$33:$A$776,$A100,СВЦЭМ!$B$33:$B$776,J$77)+'СЕТ СН'!$H$9+СВЦЭМ!$D$10+'СЕТ СН'!$H$5-'СЕТ СН'!$H$17</f>
        <v>3803.1875884000001</v>
      </c>
      <c r="K100" s="36">
        <f>SUMIFS(СВЦЭМ!$C$33:$C$776,СВЦЭМ!$A$33:$A$776,$A100,СВЦЭМ!$B$33:$B$776,K$77)+'СЕТ СН'!$H$9+СВЦЭМ!$D$10+'СЕТ СН'!$H$5-'СЕТ СН'!$H$17</f>
        <v>3761.6275420100001</v>
      </c>
      <c r="L100" s="36">
        <f>SUMIFS(СВЦЭМ!$C$33:$C$776,СВЦЭМ!$A$33:$A$776,$A100,СВЦЭМ!$B$33:$B$776,L$77)+'СЕТ СН'!$H$9+СВЦЭМ!$D$10+'СЕТ СН'!$H$5-'СЕТ СН'!$H$17</f>
        <v>3758.4663634999997</v>
      </c>
      <c r="M100" s="36">
        <f>SUMIFS(СВЦЭМ!$C$33:$C$776,СВЦЭМ!$A$33:$A$776,$A100,СВЦЭМ!$B$33:$B$776,M$77)+'СЕТ СН'!$H$9+СВЦЭМ!$D$10+'СЕТ СН'!$H$5-'СЕТ СН'!$H$17</f>
        <v>3751.2270824799998</v>
      </c>
      <c r="N100" s="36">
        <f>SUMIFS(СВЦЭМ!$C$33:$C$776,СВЦЭМ!$A$33:$A$776,$A100,СВЦЭМ!$B$33:$B$776,N$77)+'СЕТ СН'!$H$9+СВЦЭМ!$D$10+'СЕТ СН'!$H$5-'СЕТ СН'!$H$17</f>
        <v>3783.0766012200002</v>
      </c>
      <c r="O100" s="36">
        <f>SUMIFS(СВЦЭМ!$C$33:$C$776,СВЦЭМ!$A$33:$A$776,$A100,СВЦЭМ!$B$33:$B$776,O$77)+'СЕТ СН'!$H$9+СВЦЭМ!$D$10+'СЕТ СН'!$H$5-'СЕТ СН'!$H$17</f>
        <v>3816.45896296</v>
      </c>
      <c r="P100" s="36">
        <f>SUMIFS(СВЦЭМ!$C$33:$C$776,СВЦЭМ!$A$33:$A$776,$A100,СВЦЭМ!$B$33:$B$776,P$77)+'СЕТ СН'!$H$9+СВЦЭМ!$D$10+'СЕТ СН'!$H$5-'СЕТ СН'!$H$17</f>
        <v>3803.5274918699997</v>
      </c>
      <c r="Q100" s="36">
        <f>SUMIFS(СВЦЭМ!$C$33:$C$776,СВЦЭМ!$A$33:$A$776,$A100,СВЦЭМ!$B$33:$B$776,Q$77)+'СЕТ СН'!$H$9+СВЦЭМ!$D$10+'СЕТ СН'!$H$5-'СЕТ СН'!$H$17</f>
        <v>3810.4691644200002</v>
      </c>
      <c r="R100" s="36">
        <f>SUMIFS(СВЦЭМ!$C$33:$C$776,СВЦЭМ!$A$33:$A$776,$A100,СВЦЭМ!$B$33:$B$776,R$77)+'СЕТ СН'!$H$9+СВЦЭМ!$D$10+'СЕТ СН'!$H$5-'СЕТ СН'!$H$17</f>
        <v>3820.2864213299999</v>
      </c>
      <c r="S100" s="36">
        <f>SUMIFS(СВЦЭМ!$C$33:$C$776,СВЦЭМ!$A$33:$A$776,$A100,СВЦЭМ!$B$33:$B$776,S$77)+'СЕТ СН'!$H$9+СВЦЭМ!$D$10+'СЕТ СН'!$H$5-'СЕТ СН'!$H$17</f>
        <v>3800.8264385299999</v>
      </c>
      <c r="T100" s="36">
        <f>SUMIFS(СВЦЭМ!$C$33:$C$776,СВЦЭМ!$A$33:$A$776,$A100,СВЦЭМ!$B$33:$B$776,T$77)+'СЕТ СН'!$H$9+СВЦЭМ!$D$10+'СЕТ СН'!$H$5-'СЕТ СН'!$H$17</f>
        <v>3778.9366153400001</v>
      </c>
      <c r="U100" s="36">
        <f>SUMIFS(СВЦЭМ!$C$33:$C$776,СВЦЭМ!$A$33:$A$776,$A100,СВЦЭМ!$B$33:$B$776,U$77)+'СЕТ СН'!$H$9+СВЦЭМ!$D$10+'СЕТ СН'!$H$5-'СЕТ СН'!$H$17</f>
        <v>3762.6475902100001</v>
      </c>
      <c r="V100" s="36">
        <f>SUMIFS(СВЦЭМ!$C$33:$C$776,СВЦЭМ!$A$33:$A$776,$A100,СВЦЭМ!$B$33:$B$776,V$77)+'СЕТ СН'!$H$9+СВЦЭМ!$D$10+'СЕТ СН'!$H$5-'СЕТ СН'!$H$17</f>
        <v>3765.5231713799999</v>
      </c>
      <c r="W100" s="36">
        <f>SUMIFS(СВЦЭМ!$C$33:$C$776,СВЦЭМ!$A$33:$A$776,$A100,СВЦЭМ!$B$33:$B$776,W$77)+'СЕТ СН'!$H$9+СВЦЭМ!$D$10+'СЕТ СН'!$H$5-'СЕТ СН'!$H$17</f>
        <v>3781.3960982200001</v>
      </c>
      <c r="X100" s="36">
        <f>SUMIFS(СВЦЭМ!$C$33:$C$776,СВЦЭМ!$A$33:$A$776,$A100,СВЦЭМ!$B$33:$B$776,X$77)+'СЕТ СН'!$H$9+СВЦЭМ!$D$10+'СЕТ СН'!$H$5-'СЕТ СН'!$H$17</f>
        <v>3809.11207221</v>
      </c>
      <c r="Y100" s="36">
        <f>SUMIFS(СВЦЭМ!$C$33:$C$776,СВЦЭМ!$A$33:$A$776,$A100,СВЦЭМ!$B$33:$B$776,Y$77)+'СЕТ СН'!$H$9+СВЦЭМ!$D$10+'СЕТ СН'!$H$5-'СЕТ СН'!$H$17</f>
        <v>3836.6661367400002</v>
      </c>
    </row>
    <row r="101" spans="1:25" ht="15.75" x14ac:dyDescent="0.2">
      <c r="A101" s="35">
        <f t="shared" si="2"/>
        <v>44251</v>
      </c>
      <c r="B101" s="36">
        <f>SUMIFS(СВЦЭМ!$C$33:$C$776,СВЦЭМ!$A$33:$A$776,$A101,СВЦЭМ!$B$33:$B$776,B$77)+'СЕТ СН'!$H$9+СВЦЭМ!$D$10+'СЕТ СН'!$H$5-'СЕТ СН'!$H$17</f>
        <v>3790.9114840000002</v>
      </c>
      <c r="C101" s="36">
        <f>SUMIFS(СВЦЭМ!$C$33:$C$776,СВЦЭМ!$A$33:$A$776,$A101,СВЦЭМ!$B$33:$B$776,C$77)+'СЕТ СН'!$H$9+СВЦЭМ!$D$10+'СЕТ СН'!$H$5-'СЕТ СН'!$H$17</f>
        <v>3802.6257866000001</v>
      </c>
      <c r="D101" s="36">
        <f>SUMIFS(СВЦЭМ!$C$33:$C$776,СВЦЭМ!$A$33:$A$776,$A101,СВЦЭМ!$B$33:$B$776,D$77)+'СЕТ СН'!$H$9+СВЦЭМ!$D$10+'СЕТ СН'!$H$5-'СЕТ СН'!$H$17</f>
        <v>3830.6669056199999</v>
      </c>
      <c r="E101" s="36">
        <f>SUMIFS(СВЦЭМ!$C$33:$C$776,СВЦЭМ!$A$33:$A$776,$A101,СВЦЭМ!$B$33:$B$776,E$77)+'СЕТ СН'!$H$9+СВЦЭМ!$D$10+'СЕТ СН'!$H$5-'СЕТ СН'!$H$17</f>
        <v>3834.2037217500001</v>
      </c>
      <c r="F101" s="36">
        <f>SUMIFS(СВЦЭМ!$C$33:$C$776,СВЦЭМ!$A$33:$A$776,$A101,СВЦЭМ!$B$33:$B$776,F$77)+'СЕТ СН'!$H$9+СВЦЭМ!$D$10+'СЕТ СН'!$H$5-'СЕТ СН'!$H$17</f>
        <v>3853.6118236699999</v>
      </c>
      <c r="G101" s="36">
        <f>SUMIFS(СВЦЭМ!$C$33:$C$776,СВЦЭМ!$A$33:$A$776,$A101,СВЦЭМ!$B$33:$B$776,G$77)+'СЕТ СН'!$H$9+СВЦЭМ!$D$10+'СЕТ СН'!$H$5-'СЕТ СН'!$H$17</f>
        <v>3843.04096458</v>
      </c>
      <c r="H101" s="36">
        <f>SUMIFS(СВЦЭМ!$C$33:$C$776,СВЦЭМ!$A$33:$A$776,$A101,СВЦЭМ!$B$33:$B$776,H$77)+'СЕТ СН'!$H$9+СВЦЭМ!$D$10+'СЕТ СН'!$H$5-'СЕТ СН'!$H$17</f>
        <v>3828.6421285300003</v>
      </c>
      <c r="I101" s="36">
        <f>SUMIFS(СВЦЭМ!$C$33:$C$776,СВЦЭМ!$A$33:$A$776,$A101,СВЦЭМ!$B$33:$B$776,I$77)+'СЕТ СН'!$H$9+СВЦЭМ!$D$10+'СЕТ СН'!$H$5-'СЕТ СН'!$H$17</f>
        <v>3817.6175893099999</v>
      </c>
      <c r="J101" s="36">
        <f>SUMIFS(СВЦЭМ!$C$33:$C$776,СВЦЭМ!$A$33:$A$776,$A101,СВЦЭМ!$B$33:$B$776,J$77)+'СЕТ СН'!$H$9+СВЦЭМ!$D$10+'СЕТ СН'!$H$5-'СЕТ СН'!$H$17</f>
        <v>3806.4582809600001</v>
      </c>
      <c r="K101" s="36">
        <f>SUMIFS(СВЦЭМ!$C$33:$C$776,СВЦЭМ!$A$33:$A$776,$A101,СВЦЭМ!$B$33:$B$776,K$77)+'СЕТ СН'!$H$9+СВЦЭМ!$D$10+'СЕТ СН'!$H$5-'СЕТ СН'!$H$17</f>
        <v>3794.92872635</v>
      </c>
      <c r="L101" s="36">
        <f>SUMIFS(СВЦЭМ!$C$33:$C$776,СВЦЭМ!$A$33:$A$776,$A101,СВЦЭМ!$B$33:$B$776,L$77)+'СЕТ СН'!$H$9+СВЦЭМ!$D$10+'СЕТ СН'!$H$5-'СЕТ СН'!$H$17</f>
        <v>3800.2678078399999</v>
      </c>
      <c r="M101" s="36">
        <f>SUMIFS(СВЦЭМ!$C$33:$C$776,СВЦЭМ!$A$33:$A$776,$A101,СВЦЭМ!$B$33:$B$776,M$77)+'СЕТ СН'!$H$9+СВЦЭМ!$D$10+'СЕТ СН'!$H$5-'СЕТ СН'!$H$17</f>
        <v>3811.8059326499997</v>
      </c>
      <c r="N101" s="36">
        <f>SUMIFS(СВЦЭМ!$C$33:$C$776,СВЦЭМ!$A$33:$A$776,$A101,СВЦЭМ!$B$33:$B$776,N$77)+'СЕТ СН'!$H$9+СВЦЭМ!$D$10+'СЕТ СН'!$H$5-'СЕТ СН'!$H$17</f>
        <v>3832.8288586899998</v>
      </c>
      <c r="O101" s="36">
        <f>SUMIFS(СВЦЭМ!$C$33:$C$776,СВЦЭМ!$A$33:$A$776,$A101,СВЦЭМ!$B$33:$B$776,O$77)+'СЕТ СН'!$H$9+СВЦЭМ!$D$10+'СЕТ СН'!$H$5-'СЕТ СН'!$H$17</f>
        <v>3840.7719046800003</v>
      </c>
      <c r="P101" s="36">
        <f>SUMIFS(СВЦЭМ!$C$33:$C$776,СВЦЭМ!$A$33:$A$776,$A101,СВЦЭМ!$B$33:$B$776,P$77)+'СЕТ СН'!$H$9+СВЦЭМ!$D$10+'СЕТ СН'!$H$5-'СЕТ СН'!$H$17</f>
        <v>3810.5530833299999</v>
      </c>
      <c r="Q101" s="36">
        <f>SUMIFS(СВЦЭМ!$C$33:$C$776,СВЦЭМ!$A$33:$A$776,$A101,СВЦЭМ!$B$33:$B$776,Q$77)+'СЕТ СН'!$H$9+СВЦЭМ!$D$10+'СЕТ СН'!$H$5-'СЕТ СН'!$H$17</f>
        <v>3826.7518442700002</v>
      </c>
      <c r="R101" s="36">
        <f>SUMIFS(СВЦЭМ!$C$33:$C$776,СВЦЭМ!$A$33:$A$776,$A101,СВЦЭМ!$B$33:$B$776,R$77)+'СЕТ СН'!$H$9+СВЦЭМ!$D$10+'СЕТ СН'!$H$5-'СЕТ СН'!$H$17</f>
        <v>3852.31992842</v>
      </c>
      <c r="S101" s="36">
        <f>SUMIFS(СВЦЭМ!$C$33:$C$776,СВЦЭМ!$A$33:$A$776,$A101,СВЦЭМ!$B$33:$B$776,S$77)+'СЕТ СН'!$H$9+СВЦЭМ!$D$10+'СЕТ СН'!$H$5-'СЕТ СН'!$H$17</f>
        <v>3828.46835474</v>
      </c>
      <c r="T101" s="36">
        <f>SUMIFS(СВЦЭМ!$C$33:$C$776,СВЦЭМ!$A$33:$A$776,$A101,СВЦЭМ!$B$33:$B$776,T$77)+'СЕТ СН'!$H$9+СВЦЭМ!$D$10+'СЕТ СН'!$H$5-'СЕТ СН'!$H$17</f>
        <v>3812.3872329999999</v>
      </c>
      <c r="U101" s="36">
        <f>SUMIFS(СВЦЭМ!$C$33:$C$776,СВЦЭМ!$A$33:$A$776,$A101,СВЦЭМ!$B$33:$B$776,U$77)+'СЕТ СН'!$H$9+СВЦЭМ!$D$10+'СЕТ СН'!$H$5-'СЕТ СН'!$H$17</f>
        <v>3793.21660776</v>
      </c>
      <c r="V101" s="36">
        <f>SUMIFS(СВЦЭМ!$C$33:$C$776,СВЦЭМ!$A$33:$A$776,$A101,СВЦЭМ!$B$33:$B$776,V$77)+'СЕТ СН'!$H$9+СВЦЭМ!$D$10+'СЕТ СН'!$H$5-'СЕТ СН'!$H$17</f>
        <v>3789.0811860599997</v>
      </c>
      <c r="W101" s="36">
        <f>SUMIFS(СВЦЭМ!$C$33:$C$776,СВЦЭМ!$A$33:$A$776,$A101,СВЦЭМ!$B$33:$B$776,W$77)+'СЕТ СН'!$H$9+СВЦЭМ!$D$10+'СЕТ СН'!$H$5-'СЕТ СН'!$H$17</f>
        <v>3797.1669587000001</v>
      </c>
      <c r="X101" s="36">
        <f>SUMIFS(СВЦЭМ!$C$33:$C$776,СВЦЭМ!$A$33:$A$776,$A101,СВЦЭМ!$B$33:$B$776,X$77)+'СЕТ СН'!$H$9+СВЦЭМ!$D$10+'СЕТ СН'!$H$5-'СЕТ СН'!$H$17</f>
        <v>3823.0374362699999</v>
      </c>
      <c r="Y101" s="36">
        <f>SUMIFS(СВЦЭМ!$C$33:$C$776,СВЦЭМ!$A$33:$A$776,$A101,СВЦЭМ!$B$33:$B$776,Y$77)+'СЕТ СН'!$H$9+СВЦЭМ!$D$10+'СЕТ СН'!$H$5-'СЕТ СН'!$H$17</f>
        <v>3847.4154134199998</v>
      </c>
    </row>
    <row r="102" spans="1:25" ht="15.75" x14ac:dyDescent="0.2">
      <c r="A102" s="35">
        <f t="shared" si="2"/>
        <v>44252</v>
      </c>
      <c r="B102" s="36">
        <f>SUMIFS(СВЦЭМ!$C$33:$C$776,СВЦЭМ!$A$33:$A$776,$A102,СВЦЭМ!$B$33:$B$776,B$77)+'СЕТ СН'!$H$9+СВЦЭМ!$D$10+'СЕТ СН'!$H$5-'СЕТ СН'!$H$17</f>
        <v>3792.0782981799998</v>
      </c>
      <c r="C102" s="36">
        <f>SUMIFS(СВЦЭМ!$C$33:$C$776,СВЦЭМ!$A$33:$A$776,$A102,СВЦЭМ!$B$33:$B$776,C$77)+'СЕТ СН'!$H$9+СВЦЭМ!$D$10+'СЕТ СН'!$H$5-'СЕТ СН'!$H$17</f>
        <v>3816.1596077499999</v>
      </c>
      <c r="D102" s="36">
        <f>SUMIFS(СВЦЭМ!$C$33:$C$776,СВЦЭМ!$A$33:$A$776,$A102,СВЦЭМ!$B$33:$B$776,D$77)+'СЕТ СН'!$H$9+СВЦЭМ!$D$10+'СЕТ СН'!$H$5-'СЕТ СН'!$H$17</f>
        <v>3841.03341808</v>
      </c>
      <c r="E102" s="36">
        <f>SUMIFS(СВЦЭМ!$C$33:$C$776,СВЦЭМ!$A$33:$A$776,$A102,СВЦЭМ!$B$33:$B$776,E$77)+'СЕТ СН'!$H$9+СВЦЭМ!$D$10+'СЕТ СН'!$H$5-'СЕТ СН'!$H$17</f>
        <v>3846.56791561</v>
      </c>
      <c r="F102" s="36">
        <f>SUMIFS(СВЦЭМ!$C$33:$C$776,СВЦЭМ!$A$33:$A$776,$A102,СВЦЭМ!$B$33:$B$776,F$77)+'СЕТ СН'!$H$9+СВЦЭМ!$D$10+'СЕТ СН'!$H$5-'СЕТ СН'!$H$17</f>
        <v>3857.3164207999998</v>
      </c>
      <c r="G102" s="36">
        <f>SUMIFS(СВЦЭМ!$C$33:$C$776,СВЦЭМ!$A$33:$A$776,$A102,СВЦЭМ!$B$33:$B$776,G$77)+'СЕТ СН'!$H$9+СВЦЭМ!$D$10+'СЕТ СН'!$H$5-'СЕТ СН'!$H$17</f>
        <v>3841.0457832800003</v>
      </c>
      <c r="H102" s="36">
        <f>SUMIFS(СВЦЭМ!$C$33:$C$776,СВЦЭМ!$A$33:$A$776,$A102,СВЦЭМ!$B$33:$B$776,H$77)+'СЕТ СН'!$H$9+СВЦЭМ!$D$10+'СЕТ СН'!$H$5-'СЕТ СН'!$H$17</f>
        <v>3801.5315347199999</v>
      </c>
      <c r="I102" s="36">
        <f>SUMIFS(СВЦЭМ!$C$33:$C$776,СВЦЭМ!$A$33:$A$776,$A102,СВЦЭМ!$B$33:$B$776,I$77)+'СЕТ СН'!$H$9+СВЦЭМ!$D$10+'СЕТ СН'!$H$5-'СЕТ СН'!$H$17</f>
        <v>3781.1660237599999</v>
      </c>
      <c r="J102" s="36">
        <f>SUMIFS(СВЦЭМ!$C$33:$C$776,СВЦЭМ!$A$33:$A$776,$A102,СВЦЭМ!$B$33:$B$776,J$77)+'СЕТ СН'!$H$9+СВЦЭМ!$D$10+'СЕТ СН'!$H$5-'СЕТ СН'!$H$17</f>
        <v>3775.5465191100002</v>
      </c>
      <c r="K102" s="36">
        <f>SUMIFS(СВЦЭМ!$C$33:$C$776,СВЦЭМ!$A$33:$A$776,$A102,СВЦЭМ!$B$33:$B$776,K$77)+'СЕТ СН'!$H$9+СВЦЭМ!$D$10+'СЕТ СН'!$H$5-'СЕТ СН'!$H$17</f>
        <v>3777.5988665200002</v>
      </c>
      <c r="L102" s="36">
        <f>SUMIFS(СВЦЭМ!$C$33:$C$776,СВЦЭМ!$A$33:$A$776,$A102,СВЦЭМ!$B$33:$B$776,L$77)+'СЕТ СН'!$H$9+СВЦЭМ!$D$10+'СЕТ СН'!$H$5-'СЕТ СН'!$H$17</f>
        <v>3796.1483201299998</v>
      </c>
      <c r="M102" s="36">
        <f>SUMIFS(СВЦЭМ!$C$33:$C$776,СВЦЭМ!$A$33:$A$776,$A102,СВЦЭМ!$B$33:$B$776,M$77)+'СЕТ СН'!$H$9+СВЦЭМ!$D$10+'СЕТ СН'!$H$5-'СЕТ СН'!$H$17</f>
        <v>3790.4097102999999</v>
      </c>
      <c r="N102" s="36">
        <f>SUMIFS(СВЦЭМ!$C$33:$C$776,СВЦЭМ!$A$33:$A$776,$A102,СВЦЭМ!$B$33:$B$776,N$77)+'СЕТ СН'!$H$9+СВЦЭМ!$D$10+'СЕТ СН'!$H$5-'СЕТ СН'!$H$17</f>
        <v>3812.0112195800002</v>
      </c>
      <c r="O102" s="36">
        <f>SUMIFS(СВЦЭМ!$C$33:$C$776,СВЦЭМ!$A$33:$A$776,$A102,СВЦЭМ!$B$33:$B$776,O$77)+'СЕТ СН'!$H$9+СВЦЭМ!$D$10+'СЕТ СН'!$H$5-'СЕТ СН'!$H$17</f>
        <v>3849.4251454499999</v>
      </c>
      <c r="P102" s="36">
        <f>SUMIFS(СВЦЭМ!$C$33:$C$776,СВЦЭМ!$A$33:$A$776,$A102,СВЦЭМ!$B$33:$B$776,P$77)+'СЕТ СН'!$H$9+СВЦЭМ!$D$10+'СЕТ СН'!$H$5-'СЕТ СН'!$H$17</f>
        <v>3838.6565546699999</v>
      </c>
      <c r="Q102" s="36">
        <f>SUMIFS(СВЦЭМ!$C$33:$C$776,СВЦЭМ!$A$33:$A$776,$A102,СВЦЭМ!$B$33:$B$776,Q$77)+'СЕТ СН'!$H$9+СВЦЭМ!$D$10+'СЕТ СН'!$H$5-'СЕТ СН'!$H$17</f>
        <v>3840.0170743899998</v>
      </c>
      <c r="R102" s="36">
        <f>SUMIFS(СВЦЭМ!$C$33:$C$776,СВЦЭМ!$A$33:$A$776,$A102,СВЦЭМ!$B$33:$B$776,R$77)+'СЕТ СН'!$H$9+СВЦЭМ!$D$10+'СЕТ СН'!$H$5-'СЕТ СН'!$H$17</f>
        <v>3849.8438272000003</v>
      </c>
      <c r="S102" s="36">
        <f>SUMIFS(СВЦЭМ!$C$33:$C$776,СВЦЭМ!$A$33:$A$776,$A102,СВЦЭМ!$B$33:$B$776,S$77)+'СЕТ СН'!$H$9+СВЦЭМ!$D$10+'СЕТ СН'!$H$5-'СЕТ СН'!$H$17</f>
        <v>3831.0466178699999</v>
      </c>
      <c r="T102" s="36">
        <f>SUMIFS(СВЦЭМ!$C$33:$C$776,СВЦЭМ!$A$33:$A$776,$A102,СВЦЭМ!$B$33:$B$776,T$77)+'СЕТ СН'!$H$9+СВЦЭМ!$D$10+'СЕТ СН'!$H$5-'СЕТ СН'!$H$17</f>
        <v>3823.09046094</v>
      </c>
      <c r="U102" s="36">
        <f>SUMIFS(СВЦЭМ!$C$33:$C$776,СВЦЭМ!$A$33:$A$776,$A102,СВЦЭМ!$B$33:$B$776,U$77)+'СЕТ СН'!$H$9+СВЦЭМ!$D$10+'СЕТ СН'!$H$5-'СЕТ СН'!$H$17</f>
        <v>3827.8659924399999</v>
      </c>
      <c r="V102" s="36">
        <f>SUMIFS(СВЦЭМ!$C$33:$C$776,СВЦЭМ!$A$33:$A$776,$A102,СВЦЭМ!$B$33:$B$776,V$77)+'СЕТ СН'!$H$9+СВЦЭМ!$D$10+'СЕТ СН'!$H$5-'СЕТ СН'!$H$17</f>
        <v>3817.19887126</v>
      </c>
      <c r="W102" s="36">
        <f>SUMIFS(СВЦЭМ!$C$33:$C$776,СВЦЭМ!$A$33:$A$776,$A102,СВЦЭМ!$B$33:$B$776,W$77)+'СЕТ СН'!$H$9+СВЦЭМ!$D$10+'СЕТ СН'!$H$5-'СЕТ СН'!$H$17</f>
        <v>3814.2689605699998</v>
      </c>
      <c r="X102" s="36">
        <f>SUMIFS(СВЦЭМ!$C$33:$C$776,СВЦЭМ!$A$33:$A$776,$A102,СВЦЭМ!$B$33:$B$776,X$77)+'СЕТ СН'!$H$9+СВЦЭМ!$D$10+'СЕТ СН'!$H$5-'СЕТ СН'!$H$17</f>
        <v>3819.8000953599999</v>
      </c>
      <c r="Y102" s="36">
        <f>SUMIFS(СВЦЭМ!$C$33:$C$776,СВЦЭМ!$A$33:$A$776,$A102,СВЦЭМ!$B$33:$B$776,Y$77)+'СЕТ СН'!$H$9+СВЦЭМ!$D$10+'СЕТ СН'!$H$5-'СЕТ СН'!$H$17</f>
        <v>3828.80920401</v>
      </c>
    </row>
    <row r="103" spans="1:25" ht="15.75" x14ac:dyDescent="0.2">
      <c r="A103" s="35">
        <f t="shared" si="2"/>
        <v>44253</v>
      </c>
      <c r="B103" s="36">
        <f>SUMIFS(СВЦЭМ!$C$33:$C$776,СВЦЭМ!$A$33:$A$776,$A103,СВЦЭМ!$B$33:$B$776,B$77)+'СЕТ СН'!$H$9+СВЦЭМ!$D$10+'СЕТ СН'!$H$5-'СЕТ СН'!$H$17</f>
        <v>3805.3296355699999</v>
      </c>
      <c r="C103" s="36">
        <f>SUMIFS(СВЦЭМ!$C$33:$C$776,СВЦЭМ!$A$33:$A$776,$A103,СВЦЭМ!$B$33:$B$776,C$77)+'СЕТ СН'!$H$9+СВЦЭМ!$D$10+'СЕТ СН'!$H$5-'СЕТ СН'!$H$17</f>
        <v>3822.8404099700001</v>
      </c>
      <c r="D103" s="36">
        <f>SUMIFS(СВЦЭМ!$C$33:$C$776,СВЦЭМ!$A$33:$A$776,$A103,СВЦЭМ!$B$33:$B$776,D$77)+'СЕТ СН'!$H$9+СВЦЭМ!$D$10+'СЕТ СН'!$H$5-'СЕТ СН'!$H$17</f>
        <v>3854.0898442299999</v>
      </c>
      <c r="E103" s="36">
        <f>SUMIFS(СВЦЭМ!$C$33:$C$776,СВЦЭМ!$A$33:$A$776,$A103,СВЦЭМ!$B$33:$B$776,E$77)+'СЕТ СН'!$H$9+СВЦЭМ!$D$10+'СЕТ СН'!$H$5-'СЕТ СН'!$H$17</f>
        <v>3857.5276437900002</v>
      </c>
      <c r="F103" s="36">
        <f>SUMIFS(СВЦЭМ!$C$33:$C$776,СВЦЭМ!$A$33:$A$776,$A103,СВЦЭМ!$B$33:$B$776,F$77)+'СЕТ СН'!$H$9+СВЦЭМ!$D$10+'СЕТ СН'!$H$5-'СЕТ СН'!$H$17</f>
        <v>3868.9690473800001</v>
      </c>
      <c r="G103" s="36">
        <f>SUMIFS(СВЦЭМ!$C$33:$C$776,СВЦЭМ!$A$33:$A$776,$A103,СВЦЭМ!$B$33:$B$776,G$77)+'СЕТ СН'!$H$9+СВЦЭМ!$D$10+'СЕТ СН'!$H$5-'СЕТ СН'!$H$17</f>
        <v>3857.5875830699997</v>
      </c>
      <c r="H103" s="36">
        <f>SUMIFS(СВЦЭМ!$C$33:$C$776,СВЦЭМ!$A$33:$A$776,$A103,СВЦЭМ!$B$33:$B$776,H$77)+'СЕТ СН'!$H$9+СВЦЭМ!$D$10+'СЕТ СН'!$H$5-'СЕТ СН'!$H$17</f>
        <v>3830.7127636800001</v>
      </c>
      <c r="I103" s="36">
        <f>SUMIFS(СВЦЭМ!$C$33:$C$776,СВЦЭМ!$A$33:$A$776,$A103,СВЦЭМ!$B$33:$B$776,I$77)+'СЕТ СН'!$H$9+СВЦЭМ!$D$10+'СЕТ СН'!$H$5-'СЕТ СН'!$H$17</f>
        <v>3811.3556841</v>
      </c>
      <c r="J103" s="36">
        <f>SUMIFS(СВЦЭМ!$C$33:$C$776,СВЦЭМ!$A$33:$A$776,$A103,СВЦЭМ!$B$33:$B$776,J$77)+'СЕТ СН'!$H$9+СВЦЭМ!$D$10+'СЕТ СН'!$H$5-'СЕТ СН'!$H$17</f>
        <v>3796.4421670000002</v>
      </c>
      <c r="K103" s="36">
        <f>SUMIFS(СВЦЭМ!$C$33:$C$776,СВЦЭМ!$A$33:$A$776,$A103,СВЦЭМ!$B$33:$B$776,K$77)+'СЕТ СН'!$H$9+СВЦЭМ!$D$10+'СЕТ СН'!$H$5-'СЕТ СН'!$H$17</f>
        <v>3807.3784361500002</v>
      </c>
      <c r="L103" s="36">
        <f>SUMIFS(СВЦЭМ!$C$33:$C$776,СВЦЭМ!$A$33:$A$776,$A103,СВЦЭМ!$B$33:$B$776,L$77)+'СЕТ СН'!$H$9+СВЦЭМ!$D$10+'СЕТ СН'!$H$5-'СЕТ СН'!$H$17</f>
        <v>3808.9478487799997</v>
      </c>
      <c r="M103" s="36">
        <f>SUMIFS(СВЦЭМ!$C$33:$C$776,СВЦЭМ!$A$33:$A$776,$A103,СВЦЭМ!$B$33:$B$776,M$77)+'СЕТ СН'!$H$9+СВЦЭМ!$D$10+'СЕТ СН'!$H$5-'СЕТ СН'!$H$17</f>
        <v>3806.7514274099999</v>
      </c>
      <c r="N103" s="36">
        <f>SUMIFS(СВЦЭМ!$C$33:$C$776,СВЦЭМ!$A$33:$A$776,$A103,СВЦЭМ!$B$33:$B$776,N$77)+'СЕТ СН'!$H$9+СВЦЭМ!$D$10+'СЕТ СН'!$H$5-'СЕТ СН'!$H$17</f>
        <v>3826.5987512299998</v>
      </c>
      <c r="O103" s="36">
        <f>SUMIFS(СВЦЭМ!$C$33:$C$776,СВЦЭМ!$A$33:$A$776,$A103,СВЦЭМ!$B$33:$B$776,O$77)+'СЕТ СН'!$H$9+СВЦЭМ!$D$10+'СЕТ СН'!$H$5-'СЕТ СН'!$H$17</f>
        <v>3836.0122441200001</v>
      </c>
      <c r="P103" s="36">
        <f>SUMIFS(СВЦЭМ!$C$33:$C$776,СВЦЭМ!$A$33:$A$776,$A103,СВЦЭМ!$B$33:$B$776,P$77)+'СЕТ СН'!$H$9+СВЦЭМ!$D$10+'СЕТ СН'!$H$5-'СЕТ СН'!$H$17</f>
        <v>3821.6028594099998</v>
      </c>
      <c r="Q103" s="36">
        <f>SUMIFS(СВЦЭМ!$C$33:$C$776,СВЦЭМ!$A$33:$A$776,$A103,СВЦЭМ!$B$33:$B$776,Q$77)+'СЕТ СН'!$H$9+СВЦЭМ!$D$10+'СЕТ СН'!$H$5-'СЕТ СН'!$H$17</f>
        <v>3827.73099499</v>
      </c>
      <c r="R103" s="36">
        <f>SUMIFS(СВЦЭМ!$C$33:$C$776,СВЦЭМ!$A$33:$A$776,$A103,СВЦЭМ!$B$33:$B$776,R$77)+'СЕТ СН'!$H$9+СВЦЭМ!$D$10+'СЕТ СН'!$H$5-'СЕТ СН'!$H$17</f>
        <v>3839.2085339599998</v>
      </c>
      <c r="S103" s="36">
        <f>SUMIFS(СВЦЭМ!$C$33:$C$776,СВЦЭМ!$A$33:$A$776,$A103,СВЦЭМ!$B$33:$B$776,S$77)+'СЕТ СН'!$H$9+СВЦЭМ!$D$10+'СЕТ СН'!$H$5-'СЕТ СН'!$H$17</f>
        <v>3833.76040569</v>
      </c>
      <c r="T103" s="36">
        <f>SUMIFS(СВЦЭМ!$C$33:$C$776,СВЦЭМ!$A$33:$A$776,$A103,СВЦЭМ!$B$33:$B$776,T$77)+'СЕТ СН'!$H$9+СВЦЭМ!$D$10+'СЕТ СН'!$H$5-'СЕТ СН'!$H$17</f>
        <v>3822.7955809499999</v>
      </c>
      <c r="U103" s="36">
        <f>SUMIFS(СВЦЭМ!$C$33:$C$776,СВЦЭМ!$A$33:$A$776,$A103,СВЦЭМ!$B$33:$B$776,U$77)+'СЕТ СН'!$H$9+СВЦЭМ!$D$10+'СЕТ СН'!$H$5-'СЕТ СН'!$H$17</f>
        <v>3812.3266320800003</v>
      </c>
      <c r="V103" s="36">
        <f>SUMIFS(СВЦЭМ!$C$33:$C$776,СВЦЭМ!$A$33:$A$776,$A103,СВЦЭМ!$B$33:$B$776,V$77)+'СЕТ СН'!$H$9+СВЦЭМ!$D$10+'СЕТ СН'!$H$5-'СЕТ СН'!$H$17</f>
        <v>3816.68580178</v>
      </c>
      <c r="W103" s="36">
        <f>SUMIFS(СВЦЭМ!$C$33:$C$776,СВЦЭМ!$A$33:$A$776,$A103,СВЦЭМ!$B$33:$B$776,W$77)+'СЕТ СН'!$H$9+СВЦЭМ!$D$10+'СЕТ СН'!$H$5-'СЕТ СН'!$H$17</f>
        <v>3826.4718575400002</v>
      </c>
      <c r="X103" s="36">
        <f>SUMIFS(СВЦЭМ!$C$33:$C$776,СВЦЭМ!$A$33:$A$776,$A103,СВЦЭМ!$B$33:$B$776,X$77)+'СЕТ СН'!$H$9+СВЦЭМ!$D$10+'СЕТ СН'!$H$5-'СЕТ СН'!$H$17</f>
        <v>3845.0666851199999</v>
      </c>
      <c r="Y103" s="36">
        <f>SUMIFS(СВЦЭМ!$C$33:$C$776,СВЦЭМ!$A$33:$A$776,$A103,СВЦЭМ!$B$33:$B$776,Y$77)+'СЕТ СН'!$H$9+СВЦЭМ!$D$10+'СЕТ СН'!$H$5-'СЕТ СН'!$H$17</f>
        <v>3847.89807204</v>
      </c>
    </row>
    <row r="104" spans="1:25" ht="15.75" x14ac:dyDescent="0.2">
      <c r="A104" s="35">
        <f t="shared" si="2"/>
        <v>44254</v>
      </c>
      <c r="B104" s="36">
        <f>SUMIFS(СВЦЭМ!$C$33:$C$776,СВЦЭМ!$A$33:$A$776,$A104,СВЦЭМ!$B$33:$B$776,B$77)+'СЕТ СН'!$H$9+СВЦЭМ!$D$10+'СЕТ СН'!$H$5-'СЕТ СН'!$H$17</f>
        <v>3855.6101389200003</v>
      </c>
      <c r="C104" s="36">
        <f>SUMIFS(СВЦЭМ!$C$33:$C$776,СВЦЭМ!$A$33:$A$776,$A104,СВЦЭМ!$B$33:$B$776,C$77)+'СЕТ СН'!$H$9+СВЦЭМ!$D$10+'СЕТ СН'!$H$5-'СЕТ СН'!$H$17</f>
        <v>3863.4354193600002</v>
      </c>
      <c r="D104" s="36">
        <f>SUMIFS(СВЦЭМ!$C$33:$C$776,СВЦЭМ!$A$33:$A$776,$A104,СВЦЭМ!$B$33:$B$776,D$77)+'СЕТ СН'!$H$9+СВЦЭМ!$D$10+'СЕТ СН'!$H$5-'СЕТ СН'!$H$17</f>
        <v>3895.1944135799999</v>
      </c>
      <c r="E104" s="36">
        <f>SUMIFS(СВЦЭМ!$C$33:$C$776,СВЦЭМ!$A$33:$A$776,$A104,СВЦЭМ!$B$33:$B$776,E$77)+'СЕТ СН'!$H$9+СВЦЭМ!$D$10+'СЕТ СН'!$H$5-'СЕТ СН'!$H$17</f>
        <v>3901.6116491600001</v>
      </c>
      <c r="F104" s="36">
        <f>SUMIFS(СВЦЭМ!$C$33:$C$776,СВЦЭМ!$A$33:$A$776,$A104,СВЦЭМ!$B$33:$B$776,F$77)+'СЕТ СН'!$H$9+СВЦЭМ!$D$10+'СЕТ СН'!$H$5-'СЕТ СН'!$H$17</f>
        <v>3913.3269629599999</v>
      </c>
      <c r="G104" s="36">
        <f>SUMIFS(СВЦЭМ!$C$33:$C$776,СВЦЭМ!$A$33:$A$776,$A104,СВЦЭМ!$B$33:$B$776,G$77)+'СЕТ СН'!$H$9+СВЦЭМ!$D$10+'СЕТ СН'!$H$5-'СЕТ СН'!$H$17</f>
        <v>3903.0774503499997</v>
      </c>
      <c r="H104" s="36">
        <f>SUMIFS(СВЦЭМ!$C$33:$C$776,СВЦЭМ!$A$33:$A$776,$A104,СВЦЭМ!$B$33:$B$776,H$77)+'СЕТ СН'!$H$9+СВЦЭМ!$D$10+'СЕТ СН'!$H$5-'СЕТ СН'!$H$17</f>
        <v>3888.9621785999998</v>
      </c>
      <c r="I104" s="36">
        <f>SUMIFS(СВЦЭМ!$C$33:$C$776,СВЦЭМ!$A$33:$A$776,$A104,СВЦЭМ!$B$33:$B$776,I$77)+'СЕТ СН'!$H$9+СВЦЭМ!$D$10+'СЕТ СН'!$H$5-'СЕТ СН'!$H$17</f>
        <v>3871.8718034100002</v>
      </c>
      <c r="J104" s="36">
        <f>SUMIFS(СВЦЭМ!$C$33:$C$776,СВЦЭМ!$A$33:$A$776,$A104,СВЦЭМ!$B$33:$B$776,J$77)+'СЕТ СН'!$H$9+СВЦЭМ!$D$10+'СЕТ СН'!$H$5-'СЕТ СН'!$H$17</f>
        <v>3860.0042309800001</v>
      </c>
      <c r="K104" s="36">
        <f>SUMIFS(СВЦЭМ!$C$33:$C$776,СВЦЭМ!$A$33:$A$776,$A104,СВЦЭМ!$B$33:$B$776,K$77)+'СЕТ СН'!$H$9+СВЦЭМ!$D$10+'СЕТ СН'!$H$5-'СЕТ СН'!$H$17</f>
        <v>3826.4923754399997</v>
      </c>
      <c r="L104" s="36">
        <f>SUMIFS(СВЦЭМ!$C$33:$C$776,СВЦЭМ!$A$33:$A$776,$A104,СВЦЭМ!$B$33:$B$776,L$77)+'СЕТ СН'!$H$9+СВЦЭМ!$D$10+'СЕТ СН'!$H$5-'СЕТ СН'!$H$17</f>
        <v>3824.3559650500001</v>
      </c>
      <c r="M104" s="36">
        <f>SUMIFS(СВЦЭМ!$C$33:$C$776,СВЦЭМ!$A$33:$A$776,$A104,СВЦЭМ!$B$33:$B$776,M$77)+'СЕТ СН'!$H$9+СВЦЭМ!$D$10+'СЕТ СН'!$H$5-'СЕТ СН'!$H$17</f>
        <v>3821.6232180699999</v>
      </c>
      <c r="N104" s="36">
        <f>SUMIFS(СВЦЭМ!$C$33:$C$776,СВЦЭМ!$A$33:$A$776,$A104,СВЦЭМ!$B$33:$B$776,N$77)+'СЕТ СН'!$H$9+СВЦЭМ!$D$10+'СЕТ СН'!$H$5-'СЕТ СН'!$H$17</f>
        <v>3828.3470723700002</v>
      </c>
      <c r="O104" s="36">
        <f>SUMIFS(СВЦЭМ!$C$33:$C$776,СВЦЭМ!$A$33:$A$776,$A104,СВЦЭМ!$B$33:$B$776,O$77)+'СЕТ СН'!$H$9+СВЦЭМ!$D$10+'СЕТ СН'!$H$5-'СЕТ СН'!$H$17</f>
        <v>3842.8590919600001</v>
      </c>
      <c r="P104" s="36">
        <f>SUMIFS(СВЦЭМ!$C$33:$C$776,СВЦЭМ!$A$33:$A$776,$A104,СВЦЭМ!$B$33:$B$776,P$77)+'СЕТ СН'!$H$9+СВЦЭМ!$D$10+'СЕТ СН'!$H$5-'СЕТ СН'!$H$17</f>
        <v>3829.9866662300001</v>
      </c>
      <c r="Q104" s="36">
        <f>SUMIFS(СВЦЭМ!$C$33:$C$776,СВЦЭМ!$A$33:$A$776,$A104,СВЦЭМ!$B$33:$B$776,Q$77)+'СЕТ СН'!$H$9+СВЦЭМ!$D$10+'СЕТ СН'!$H$5-'СЕТ СН'!$H$17</f>
        <v>3843.8157890900002</v>
      </c>
      <c r="R104" s="36">
        <f>SUMIFS(СВЦЭМ!$C$33:$C$776,СВЦЭМ!$A$33:$A$776,$A104,СВЦЭМ!$B$33:$B$776,R$77)+'СЕТ СН'!$H$9+СВЦЭМ!$D$10+'СЕТ СН'!$H$5-'СЕТ СН'!$H$17</f>
        <v>3864.89765597</v>
      </c>
      <c r="S104" s="36">
        <f>SUMIFS(СВЦЭМ!$C$33:$C$776,СВЦЭМ!$A$33:$A$776,$A104,СВЦЭМ!$B$33:$B$776,S$77)+'СЕТ СН'!$H$9+СВЦЭМ!$D$10+'СЕТ СН'!$H$5-'СЕТ СН'!$H$17</f>
        <v>3846.8179690100001</v>
      </c>
      <c r="T104" s="36">
        <f>SUMIFS(СВЦЭМ!$C$33:$C$776,СВЦЭМ!$A$33:$A$776,$A104,СВЦЭМ!$B$33:$B$776,T$77)+'СЕТ СН'!$H$9+СВЦЭМ!$D$10+'СЕТ СН'!$H$5-'СЕТ СН'!$H$17</f>
        <v>3842.70279368</v>
      </c>
      <c r="U104" s="36">
        <f>SUMIFS(СВЦЭМ!$C$33:$C$776,СВЦЭМ!$A$33:$A$776,$A104,СВЦЭМ!$B$33:$B$776,U$77)+'СЕТ СН'!$H$9+СВЦЭМ!$D$10+'СЕТ СН'!$H$5-'СЕТ СН'!$H$17</f>
        <v>3828.6080343900003</v>
      </c>
      <c r="V104" s="36">
        <f>SUMIFS(СВЦЭМ!$C$33:$C$776,СВЦЭМ!$A$33:$A$776,$A104,СВЦЭМ!$B$33:$B$776,V$77)+'СЕТ СН'!$H$9+СВЦЭМ!$D$10+'СЕТ СН'!$H$5-'СЕТ СН'!$H$17</f>
        <v>3836.7541984499999</v>
      </c>
      <c r="W104" s="36">
        <f>SUMIFS(СВЦЭМ!$C$33:$C$776,СВЦЭМ!$A$33:$A$776,$A104,СВЦЭМ!$B$33:$B$776,W$77)+'СЕТ СН'!$H$9+СВЦЭМ!$D$10+'СЕТ СН'!$H$5-'СЕТ СН'!$H$17</f>
        <v>3855.6428708399999</v>
      </c>
      <c r="X104" s="36">
        <f>SUMIFS(СВЦЭМ!$C$33:$C$776,СВЦЭМ!$A$33:$A$776,$A104,СВЦЭМ!$B$33:$B$776,X$77)+'СЕТ СН'!$H$9+СВЦЭМ!$D$10+'СЕТ СН'!$H$5-'СЕТ СН'!$H$17</f>
        <v>3863.3061330099999</v>
      </c>
      <c r="Y104" s="36">
        <f>SUMIFS(СВЦЭМ!$C$33:$C$776,СВЦЭМ!$A$33:$A$776,$A104,СВЦЭМ!$B$33:$B$776,Y$77)+'СЕТ СН'!$H$9+СВЦЭМ!$D$10+'СЕТ СН'!$H$5-'СЕТ СН'!$H$17</f>
        <v>3892.1140658499999</v>
      </c>
    </row>
    <row r="105" spans="1:25" ht="15.75" x14ac:dyDescent="0.2">
      <c r="A105" s="35">
        <f t="shared" si="2"/>
        <v>44255</v>
      </c>
      <c r="B105" s="36">
        <f>SUMIFS(СВЦЭМ!$C$33:$C$776,СВЦЭМ!$A$33:$A$776,$A105,СВЦЭМ!$B$33:$B$776,B$77)+'СЕТ СН'!$H$9+СВЦЭМ!$D$10+'СЕТ СН'!$H$5-'СЕТ СН'!$H$17</f>
        <v>3809.1277873199997</v>
      </c>
      <c r="C105" s="36">
        <f>SUMIFS(СВЦЭМ!$C$33:$C$776,СВЦЭМ!$A$33:$A$776,$A105,СВЦЭМ!$B$33:$B$776,C$77)+'СЕТ СН'!$H$9+СВЦЭМ!$D$10+'СЕТ СН'!$H$5-'СЕТ СН'!$H$17</f>
        <v>3846.7636989299999</v>
      </c>
      <c r="D105" s="36">
        <f>SUMIFS(СВЦЭМ!$C$33:$C$776,СВЦЭМ!$A$33:$A$776,$A105,СВЦЭМ!$B$33:$B$776,D$77)+'СЕТ СН'!$H$9+СВЦЭМ!$D$10+'СЕТ СН'!$H$5-'СЕТ СН'!$H$17</f>
        <v>3883.9796097899998</v>
      </c>
      <c r="E105" s="36">
        <f>SUMIFS(СВЦЭМ!$C$33:$C$776,СВЦЭМ!$A$33:$A$776,$A105,СВЦЭМ!$B$33:$B$776,E$77)+'СЕТ СН'!$H$9+СВЦЭМ!$D$10+'СЕТ СН'!$H$5-'СЕТ СН'!$H$17</f>
        <v>3892.32608858</v>
      </c>
      <c r="F105" s="36">
        <f>SUMIFS(СВЦЭМ!$C$33:$C$776,СВЦЭМ!$A$33:$A$776,$A105,СВЦЭМ!$B$33:$B$776,F$77)+'СЕТ СН'!$H$9+СВЦЭМ!$D$10+'СЕТ СН'!$H$5-'СЕТ СН'!$H$17</f>
        <v>3906.0739712300001</v>
      </c>
      <c r="G105" s="36">
        <f>SUMIFS(СВЦЭМ!$C$33:$C$776,СВЦЭМ!$A$33:$A$776,$A105,СВЦЭМ!$B$33:$B$776,G$77)+'СЕТ СН'!$H$9+СВЦЭМ!$D$10+'СЕТ СН'!$H$5-'СЕТ СН'!$H$17</f>
        <v>3899.19122535</v>
      </c>
      <c r="H105" s="36">
        <f>SUMIFS(СВЦЭМ!$C$33:$C$776,СВЦЭМ!$A$33:$A$776,$A105,СВЦЭМ!$B$33:$B$776,H$77)+'СЕТ СН'!$H$9+СВЦЭМ!$D$10+'СЕТ СН'!$H$5-'СЕТ СН'!$H$17</f>
        <v>3881.2069051600001</v>
      </c>
      <c r="I105" s="36">
        <f>SUMIFS(СВЦЭМ!$C$33:$C$776,СВЦЭМ!$A$33:$A$776,$A105,СВЦЭМ!$B$33:$B$776,I$77)+'СЕТ СН'!$H$9+СВЦЭМ!$D$10+'СЕТ СН'!$H$5-'СЕТ СН'!$H$17</f>
        <v>3865.84103112</v>
      </c>
      <c r="J105" s="36">
        <f>SUMIFS(СВЦЭМ!$C$33:$C$776,СВЦЭМ!$A$33:$A$776,$A105,СВЦЭМ!$B$33:$B$776,J$77)+'СЕТ СН'!$H$9+СВЦЭМ!$D$10+'СЕТ СН'!$H$5-'СЕТ СН'!$H$17</f>
        <v>3823.9217672499999</v>
      </c>
      <c r="K105" s="36">
        <f>SUMIFS(СВЦЭМ!$C$33:$C$776,СВЦЭМ!$A$33:$A$776,$A105,СВЦЭМ!$B$33:$B$776,K$77)+'СЕТ СН'!$H$9+СВЦЭМ!$D$10+'СЕТ СН'!$H$5-'СЕТ СН'!$H$17</f>
        <v>3790.2203734899999</v>
      </c>
      <c r="L105" s="36">
        <f>SUMIFS(СВЦЭМ!$C$33:$C$776,СВЦЭМ!$A$33:$A$776,$A105,СВЦЭМ!$B$33:$B$776,L$77)+'СЕТ СН'!$H$9+СВЦЭМ!$D$10+'СЕТ СН'!$H$5-'СЕТ СН'!$H$17</f>
        <v>3790.2758977100002</v>
      </c>
      <c r="M105" s="36">
        <f>SUMIFS(СВЦЭМ!$C$33:$C$776,СВЦЭМ!$A$33:$A$776,$A105,СВЦЭМ!$B$33:$B$776,M$77)+'СЕТ СН'!$H$9+СВЦЭМ!$D$10+'СЕТ СН'!$H$5-'СЕТ СН'!$H$17</f>
        <v>3803.3832784599999</v>
      </c>
      <c r="N105" s="36">
        <f>SUMIFS(СВЦЭМ!$C$33:$C$776,СВЦЭМ!$A$33:$A$776,$A105,СВЦЭМ!$B$33:$B$776,N$77)+'СЕТ СН'!$H$9+СВЦЭМ!$D$10+'СЕТ СН'!$H$5-'СЕТ СН'!$H$17</f>
        <v>3837.2070215700001</v>
      </c>
      <c r="O105" s="36">
        <f>SUMIFS(СВЦЭМ!$C$33:$C$776,СВЦЭМ!$A$33:$A$776,$A105,СВЦЭМ!$B$33:$B$776,O$77)+'СЕТ СН'!$H$9+СВЦЭМ!$D$10+'СЕТ СН'!$H$5-'СЕТ СН'!$H$17</f>
        <v>3860.5266720199998</v>
      </c>
      <c r="P105" s="36">
        <f>SUMIFS(СВЦЭМ!$C$33:$C$776,СВЦЭМ!$A$33:$A$776,$A105,СВЦЭМ!$B$33:$B$776,P$77)+'СЕТ СН'!$H$9+СВЦЭМ!$D$10+'СЕТ СН'!$H$5-'СЕТ СН'!$H$17</f>
        <v>3847.6621077899999</v>
      </c>
      <c r="Q105" s="36">
        <f>SUMIFS(СВЦЭМ!$C$33:$C$776,СВЦЭМ!$A$33:$A$776,$A105,СВЦЭМ!$B$33:$B$776,Q$77)+'СЕТ СН'!$H$9+СВЦЭМ!$D$10+'СЕТ СН'!$H$5-'СЕТ СН'!$H$17</f>
        <v>3852.7593859999997</v>
      </c>
      <c r="R105" s="36">
        <f>SUMIFS(СВЦЭМ!$C$33:$C$776,СВЦЭМ!$A$33:$A$776,$A105,СВЦЭМ!$B$33:$B$776,R$77)+'СЕТ СН'!$H$9+СВЦЭМ!$D$10+'СЕТ СН'!$H$5-'СЕТ СН'!$H$17</f>
        <v>3863.3938050300003</v>
      </c>
      <c r="S105" s="36">
        <f>SUMIFS(СВЦЭМ!$C$33:$C$776,СВЦЭМ!$A$33:$A$776,$A105,СВЦЭМ!$B$33:$B$776,S$77)+'СЕТ СН'!$H$9+СВЦЭМ!$D$10+'СЕТ СН'!$H$5-'СЕТ СН'!$H$17</f>
        <v>3837.4326991999997</v>
      </c>
      <c r="T105" s="36">
        <f>SUMIFS(СВЦЭМ!$C$33:$C$776,СВЦЭМ!$A$33:$A$776,$A105,СВЦЭМ!$B$33:$B$776,T$77)+'СЕТ СН'!$H$9+СВЦЭМ!$D$10+'СЕТ СН'!$H$5-'СЕТ СН'!$H$17</f>
        <v>3821.0584869899999</v>
      </c>
      <c r="U105" s="36">
        <f>SUMIFS(СВЦЭМ!$C$33:$C$776,СВЦЭМ!$A$33:$A$776,$A105,СВЦЭМ!$B$33:$B$776,U$77)+'СЕТ СН'!$H$9+СВЦЭМ!$D$10+'СЕТ СН'!$H$5-'СЕТ СН'!$H$17</f>
        <v>3806.94136686</v>
      </c>
      <c r="V105" s="36">
        <f>SUMIFS(СВЦЭМ!$C$33:$C$776,СВЦЭМ!$A$33:$A$776,$A105,СВЦЭМ!$B$33:$B$776,V$77)+'СЕТ СН'!$H$9+СВЦЭМ!$D$10+'СЕТ СН'!$H$5-'СЕТ СН'!$H$17</f>
        <v>3820.43537861</v>
      </c>
      <c r="W105" s="36">
        <f>SUMIFS(СВЦЭМ!$C$33:$C$776,СВЦЭМ!$A$33:$A$776,$A105,СВЦЭМ!$B$33:$B$776,W$77)+'СЕТ СН'!$H$9+СВЦЭМ!$D$10+'СЕТ СН'!$H$5-'СЕТ СН'!$H$17</f>
        <v>3850.0991132600002</v>
      </c>
      <c r="X105" s="36">
        <f>SUMIFS(СВЦЭМ!$C$33:$C$776,СВЦЭМ!$A$33:$A$776,$A105,СВЦЭМ!$B$33:$B$776,X$77)+'СЕТ СН'!$H$9+СВЦЭМ!$D$10+'СЕТ СН'!$H$5-'СЕТ СН'!$H$17</f>
        <v>3870.5236869999999</v>
      </c>
      <c r="Y105" s="36">
        <f>SUMIFS(СВЦЭМ!$C$33:$C$776,СВЦЭМ!$A$33:$A$776,$A105,СВЦЭМ!$B$33:$B$776,Y$77)+'СЕТ СН'!$H$9+СВЦЭМ!$D$10+'СЕТ СН'!$H$5-'СЕТ СН'!$H$17</f>
        <v>3908.0537188099997</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21" t="s">
        <v>7</v>
      </c>
      <c r="B108" s="124" t="s">
        <v>76</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6"/>
    </row>
    <row r="109" spans="1:25" ht="12.75" customHeight="1" x14ac:dyDescent="0.2">
      <c r="A109" s="122"/>
      <c r="B109" s="127"/>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9"/>
    </row>
    <row r="110" spans="1:25" ht="12.75" customHeight="1" x14ac:dyDescent="0.2">
      <c r="A110" s="123"/>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01.02.2021</v>
      </c>
      <c r="B111" s="36">
        <f>SUMIFS(СВЦЭМ!$C$33:$C$776,СВЦЭМ!$A$33:$A$776,$A111,СВЦЭМ!$B$33:$B$776,B$110)+'СЕТ СН'!$I$9+СВЦЭМ!$D$10+'СЕТ СН'!$I$5-'СЕТ СН'!$I$17</f>
        <v>3797.5281911399998</v>
      </c>
      <c r="C111" s="36">
        <f>SUMIFS(СВЦЭМ!$C$33:$C$776,СВЦЭМ!$A$33:$A$776,$A111,СВЦЭМ!$B$33:$B$776,C$110)+'СЕТ СН'!$I$9+СВЦЭМ!$D$10+'СЕТ СН'!$I$5-'СЕТ СН'!$I$17</f>
        <v>3839.8874493000003</v>
      </c>
      <c r="D111" s="36">
        <f>SUMIFS(СВЦЭМ!$C$33:$C$776,СВЦЭМ!$A$33:$A$776,$A111,СВЦЭМ!$B$33:$B$776,D$110)+'СЕТ СН'!$I$9+СВЦЭМ!$D$10+'СЕТ СН'!$I$5-'СЕТ СН'!$I$17</f>
        <v>3863.6143784300002</v>
      </c>
      <c r="E111" s="36">
        <f>SUMIFS(СВЦЭМ!$C$33:$C$776,СВЦЭМ!$A$33:$A$776,$A111,СВЦЭМ!$B$33:$B$776,E$110)+'СЕТ СН'!$I$9+СВЦЭМ!$D$10+'СЕТ СН'!$I$5-'СЕТ СН'!$I$17</f>
        <v>3872.4039820899998</v>
      </c>
      <c r="F111" s="36">
        <f>SUMIFS(СВЦЭМ!$C$33:$C$776,СВЦЭМ!$A$33:$A$776,$A111,СВЦЭМ!$B$33:$B$776,F$110)+'СЕТ СН'!$I$9+СВЦЭМ!$D$10+'СЕТ СН'!$I$5-'СЕТ СН'!$I$17</f>
        <v>3889.54064586</v>
      </c>
      <c r="G111" s="36">
        <f>SUMIFS(СВЦЭМ!$C$33:$C$776,СВЦЭМ!$A$33:$A$776,$A111,СВЦЭМ!$B$33:$B$776,G$110)+'СЕТ СН'!$I$9+СВЦЭМ!$D$10+'СЕТ СН'!$I$5-'СЕТ СН'!$I$17</f>
        <v>3875.2686599399999</v>
      </c>
      <c r="H111" s="36">
        <f>SUMIFS(СВЦЭМ!$C$33:$C$776,СВЦЭМ!$A$33:$A$776,$A111,СВЦЭМ!$B$33:$B$776,H$110)+'СЕТ СН'!$I$9+СВЦЭМ!$D$10+'СЕТ СН'!$I$5-'СЕТ СН'!$I$17</f>
        <v>3849.67168085</v>
      </c>
      <c r="I111" s="36">
        <f>SUMIFS(СВЦЭМ!$C$33:$C$776,СВЦЭМ!$A$33:$A$776,$A111,СВЦЭМ!$B$33:$B$776,I$110)+'СЕТ СН'!$I$9+СВЦЭМ!$D$10+'СЕТ СН'!$I$5-'СЕТ СН'!$I$17</f>
        <v>3826.3782395899998</v>
      </c>
      <c r="J111" s="36">
        <f>SUMIFS(СВЦЭМ!$C$33:$C$776,СВЦЭМ!$A$33:$A$776,$A111,СВЦЭМ!$B$33:$B$776,J$110)+'СЕТ СН'!$I$9+СВЦЭМ!$D$10+'СЕТ СН'!$I$5-'СЕТ СН'!$I$17</f>
        <v>3800.5192800499999</v>
      </c>
      <c r="K111" s="36">
        <f>SUMIFS(СВЦЭМ!$C$33:$C$776,СВЦЭМ!$A$33:$A$776,$A111,СВЦЭМ!$B$33:$B$776,K$110)+'СЕТ СН'!$I$9+СВЦЭМ!$D$10+'СЕТ СН'!$I$5-'СЕТ СН'!$I$17</f>
        <v>3796.1181519500001</v>
      </c>
      <c r="L111" s="36">
        <f>SUMIFS(СВЦЭМ!$C$33:$C$776,СВЦЭМ!$A$33:$A$776,$A111,СВЦЭМ!$B$33:$B$776,L$110)+'СЕТ СН'!$I$9+СВЦЭМ!$D$10+'СЕТ СН'!$I$5-'СЕТ СН'!$I$17</f>
        <v>3797.62070292</v>
      </c>
      <c r="M111" s="36">
        <f>SUMIFS(СВЦЭМ!$C$33:$C$776,СВЦЭМ!$A$33:$A$776,$A111,СВЦЭМ!$B$33:$B$776,M$110)+'СЕТ СН'!$I$9+СВЦЭМ!$D$10+'СЕТ СН'!$I$5-'СЕТ СН'!$I$17</f>
        <v>3806.6412461700002</v>
      </c>
      <c r="N111" s="36">
        <f>SUMIFS(СВЦЭМ!$C$33:$C$776,СВЦЭМ!$A$33:$A$776,$A111,СВЦЭМ!$B$33:$B$776,N$110)+'СЕТ СН'!$I$9+СВЦЭМ!$D$10+'СЕТ СН'!$I$5-'СЕТ СН'!$I$17</f>
        <v>3820.0414761299999</v>
      </c>
      <c r="O111" s="36">
        <f>SUMIFS(СВЦЭМ!$C$33:$C$776,СВЦЭМ!$A$33:$A$776,$A111,СВЦЭМ!$B$33:$B$776,O$110)+'СЕТ СН'!$I$9+СВЦЭМ!$D$10+'СЕТ СН'!$I$5-'СЕТ СН'!$I$17</f>
        <v>3836.28104923</v>
      </c>
      <c r="P111" s="36">
        <f>SUMIFS(СВЦЭМ!$C$33:$C$776,СВЦЭМ!$A$33:$A$776,$A111,СВЦЭМ!$B$33:$B$776,P$110)+'СЕТ СН'!$I$9+СВЦЭМ!$D$10+'СЕТ СН'!$I$5-'СЕТ СН'!$I$17</f>
        <v>3848.9436226299999</v>
      </c>
      <c r="Q111" s="36">
        <f>SUMIFS(СВЦЭМ!$C$33:$C$776,СВЦЭМ!$A$33:$A$776,$A111,СВЦЭМ!$B$33:$B$776,Q$110)+'СЕТ СН'!$I$9+СВЦЭМ!$D$10+'СЕТ СН'!$I$5-'СЕТ СН'!$I$17</f>
        <v>3853.79067614</v>
      </c>
      <c r="R111" s="36">
        <f>SUMIFS(СВЦЭМ!$C$33:$C$776,СВЦЭМ!$A$33:$A$776,$A111,СВЦЭМ!$B$33:$B$776,R$110)+'СЕТ СН'!$I$9+СВЦЭМ!$D$10+'СЕТ СН'!$I$5-'СЕТ СН'!$I$17</f>
        <v>3847.3137438700001</v>
      </c>
      <c r="S111" s="36">
        <f>SUMIFS(СВЦЭМ!$C$33:$C$776,СВЦЭМ!$A$33:$A$776,$A111,СВЦЭМ!$B$33:$B$776,S$110)+'СЕТ СН'!$I$9+СВЦЭМ!$D$10+'СЕТ СН'!$I$5-'СЕТ СН'!$I$17</f>
        <v>3831.6568923499999</v>
      </c>
      <c r="T111" s="36">
        <f>SUMIFS(СВЦЭМ!$C$33:$C$776,СВЦЭМ!$A$33:$A$776,$A111,СВЦЭМ!$B$33:$B$776,T$110)+'СЕТ СН'!$I$9+СВЦЭМ!$D$10+'СЕТ СН'!$I$5-'СЕТ СН'!$I$17</f>
        <v>3806.3294711999997</v>
      </c>
      <c r="U111" s="36">
        <f>SUMIFS(СВЦЭМ!$C$33:$C$776,СВЦЭМ!$A$33:$A$776,$A111,СВЦЭМ!$B$33:$B$776,U$110)+'СЕТ СН'!$I$9+СВЦЭМ!$D$10+'СЕТ СН'!$I$5-'СЕТ СН'!$I$17</f>
        <v>3801.7256112599998</v>
      </c>
      <c r="V111" s="36">
        <f>SUMIFS(СВЦЭМ!$C$33:$C$776,СВЦЭМ!$A$33:$A$776,$A111,СВЦЭМ!$B$33:$B$776,V$110)+'СЕТ СН'!$I$9+СВЦЭМ!$D$10+'СЕТ СН'!$I$5-'СЕТ СН'!$I$17</f>
        <v>3810.9050067099997</v>
      </c>
      <c r="W111" s="36">
        <f>SUMIFS(СВЦЭМ!$C$33:$C$776,СВЦЭМ!$A$33:$A$776,$A111,СВЦЭМ!$B$33:$B$776,W$110)+'СЕТ СН'!$I$9+СВЦЭМ!$D$10+'СЕТ СН'!$I$5-'СЕТ СН'!$I$17</f>
        <v>3826.0044429199997</v>
      </c>
      <c r="X111" s="36">
        <f>SUMIFS(СВЦЭМ!$C$33:$C$776,СВЦЭМ!$A$33:$A$776,$A111,СВЦЭМ!$B$33:$B$776,X$110)+'СЕТ СН'!$I$9+СВЦЭМ!$D$10+'СЕТ СН'!$I$5-'СЕТ СН'!$I$17</f>
        <v>3853.0324742100001</v>
      </c>
      <c r="Y111" s="36">
        <f>SUMIFS(СВЦЭМ!$C$33:$C$776,СВЦЭМ!$A$33:$A$776,$A111,СВЦЭМ!$B$33:$B$776,Y$110)+'СЕТ СН'!$I$9+СВЦЭМ!$D$10+'СЕТ СН'!$I$5-'СЕТ СН'!$I$17</f>
        <v>3865.5554794299997</v>
      </c>
    </row>
    <row r="112" spans="1:25" ht="15.75" x14ac:dyDescent="0.2">
      <c r="A112" s="35">
        <f>A111+1</f>
        <v>44229</v>
      </c>
      <c r="B112" s="36">
        <f>SUMIFS(СВЦЭМ!$C$33:$C$776,СВЦЭМ!$A$33:$A$776,$A112,СВЦЭМ!$B$33:$B$776,B$110)+'СЕТ СН'!$I$9+СВЦЭМ!$D$10+'СЕТ СН'!$I$5-'СЕТ СН'!$I$17</f>
        <v>3832.3743753600002</v>
      </c>
      <c r="C112" s="36">
        <f>SUMIFS(СВЦЭМ!$C$33:$C$776,СВЦЭМ!$A$33:$A$776,$A112,СВЦЭМ!$B$33:$B$776,C$110)+'СЕТ СН'!$I$9+СВЦЭМ!$D$10+'СЕТ СН'!$I$5-'СЕТ СН'!$I$17</f>
        <v>3854.4673210800001</v>
      </c>
      <c r="D112" s="36">
        <f>SUMIFS(СВЦЭМ!$C$33:$C$776,СВЦЭМ!$A$33:$A$776,$A112,СВЦЭМ!$B$33:$B$776,D$110)+'СЕТ СН'!$I$9+СВЦЭМ!$D$10+'СЕТ СН'!$I$5-'СЕТ СН'!$I$17</f>
        <v>3867.55668965</v>
      </c>
      <c r="E112" s="36">
        <f>SUMIFS(СВЦЭМ!$C$33:$C$776,СВЦЭМ!$A$33:$A$776,$A112,СВЦЭМ!$B$33:$B$776,E$110)+'СЕТ СН'!$I$9+СВЦЭМ!$D$10+'СЕТ СН'!$I$5-'СЕТ СН'!$I$17</f>
        <v>3872.4386887299997</v>
      </c>
      <c r="F112" s="36">
        <f>SUMIFS(СВЦЭМ!$C$33:$C$776,СВЦЭМ!$A$33:$A$776,$A112,СВЦЭМ!$B$33:$B$776,F$110)+'СЕТ СН'!$I$9+СВЦЭМ!$D$10+'СЕТ СН'!$I$5-'СЕТ СН'!$I$17</f>
        <v>3877.59278705</v>
      </c>
      <c r="G112" s="36">
        <f>SUMIFS(СВЦЭМ!$C$33:$C$776,СВЦЭМ!$A$33:$A$776,$A112,СВЦЭМ!$B$33:$B$776,G$110)+'СЕТ СН'!$I$9+СВЦЭМ!$D$10+'СЕТ СН'!$I$5-'СЕТ СН'!$I$17</f>
        <v>3854.67360104</v>
      </c>
      <c r="H112" s="36">
        <f>SUMIFS(СВЦЭМ!$C$33:$C$776,СВЦЭМ!$A$33:$A$776,$A112,СВЦЭМ!$B$33:$B$776,H$110)+'СЕТ СН'!$I$9+СВЦЭМ!$D$10+'СЕТ СН'!$I$5-'СЕТ СН'!$I$17</f>
        <v>3814.9545529400002</v>
      </c>
      <c r="I112" s="36">
        <f>SUMIFS(СВЦЭМ!$C$33:$C$776,СВЦЭМ!$A$33:$A$776,$A112,СВЦЭМ!$B$33:$B$776,I$110)+'СЕТ СН'!$I$9+СВЦЭМ!$D$10+'СЕТ СН'!$I$5-'СЕТ СН'!$I$17</f>
        <v>3796.3702204800002</v>
      </c>
      <c r="J112" s="36">
        <f>SUMIFS(СВЦЭМ!$C$33:$C$776,СВЦЭМ!$A$33:$A$776,$A112,СВЦЭМ!$B$33:$B$776,J$110)+'СЕТ СН'!$I$9+СВЦЭМ!$D$10+'СЕТ СН'!$I$5-'СЕТ СН'!$I$17</f>
        <v>3771.0502717600002</v>
      </c>
      <c r="K112" s="36">
        <f>SUMIFS(СВЦЭМ!$C$33:$C$776,СВЦЭМ!$A$33:$A$776,$A112,СВЦЭМ!$B$33:$B$776,K$110)+'СЕТ СН'!$I$9+СВЦЭМ!$D$10+'СЕТ СН'!$I$5-'СЕТ СН'!$I$17</f>
        <v>3756.6682409499999</v>
      </c>
      <c r="L112" s="36">
        <f>SUMIFS(СВЦЭМ!$C$33:$C$776,СВЦЭМ!$A$33:$A$776,$A112,СВЦЭМ!$B$33:$B$776,L$110)+'СЕТ СН'!$I$9+СВЦЭМ!$D$10+'СЕТ СН'!$I$5-'СЕТ СН'!$I$17</f>
        <v>3755.3547443699999</v>
      </c>
      <c r="M112" s="36">
        <f>SUMIFS(СВЦЭМ!$C$33:$C$776,СВЦЭМ!$A$33:$A$776,$A112,СВЦЭМ!$B$33:$B$776,M$110)+'СЕТ СН'!$I$9+СВЦЭМ!$D$10+'СЕТ СН'!$I$5-'СЕТ СН'!$I$17</f>
        <v>3789.0515891</v>
      </c>
      <c r="N112" s="36">
        <f>SUMIFS(СВЦЭМ!$C$33:$C$776,СВЦЭМ!$A$33:$A$776,$A112,СВЦЭМ!$B$33:$B$776,N$110)+'СЕТ СН'!$I$9+СВЦЭМ!$D$10+'СЕТ СН'!$I$5-'СЕТ СН'!$I$17</f>
        <v>3827.78135905</v>
      </c>
      <c r="O112" s="36">
        <f>SUMIFS(СВЦЭМ!$C$33:$C$776,СВЦЭМ!$A$33:$A$776,$A112,СВЦЭМ!$B$33:$B$776,O$110)+'СЕТ СН'!$I$9+СВЦЭМ!$D$10+'СЕТ СН'!$I$5-'СЕТ СН'!$I$17</f>
        <v>3845.6405107700002</v>
      </c>
      <c r="P112" s="36">
        <f>SUMIFS(СВЦЭМ!$C$33:$C$776,СВЦЭМ!$A$33:$A$776,$A112,СВЦЭМ!$B$33:$B$776,P$110)+'СЕТ СН'!$I$9+СВЦЭМ!$D$10+'СЕТ СН'!$I$5-'СЕТ СН'!$I$17</f>
        <v>3861.0235786599997</v>
      </c>
      <c r="Q112" s="36">
        <f>SUMIFS(СВЦЭМ!$C$33:$C$776,СВЦЭМ!$A$33:$A$776,$A112,СВЦЭМ!$B$33:$B$776,Q$110)+'СЕТ СН'!$I$9+СВЦЭМ!$D$10+'СЕТ СН'!$I$5-'СЕТ СН'!$I$17</f>
        <v>3863.8893905099999</v>
      </c>
      <c r="R112" s="36">
        <f>SUMIFS(СВЦЭМ!$C$33:$C$776,СВЦЭМ!$A$33:$A$776,$A112,СВЦЭМ!$B$33:$B$776,R$110)+'СЕТ СН'!$I$9+СВЦЭМ!$D$10+'СЕТ СН'!$I$5-'СЕТ СН'!$I$17</f>
        <v>3863.84840278</v>
      </c>
      <c r="S112" s="36">
        <f>SUMIFS(СВЦЭМ!$C$33:$C$776,СВЦЭМ!$A$33:$A$776,$A112,СВЦЭМ!$B$33:$B$776,S$110)+'СЕТ СН'!$I$9+СВЦЭМ!$D$10+'СЕТ СН'!$I$5-'СЕТ СН'!$I$17</f>
        <v>3851.8410464600001</v>
      </c>
      <c r="T112" s="36">
        <f>SUMIFS(СВЦЭМ!$C$33:$C$776,СВЦЭМ!$A$33:$A$776,$A112,СВЦЭМ!$B$33:$B$776,T$110)+'СЕТ СН'!$I$9+СВЦЭМ!$D$10+'СЕТ СН'!$I$5-'СЕТ СН'!$I$17</f>
        <v>3822.1050876499999</v>
      </c>
      <c r="U112" s="36">
        <f>SUMIFS(СВЦЭМ!$C$33:$C$776,СВЦЭМ!$A$33:$A$776,$A112,СВЦЭМ!$B$33:$B$776,U$110)+'СЕТ СН'!$I$9+СВЦЭМ!$D$10+'СЕТ СН'!$I$5-'СЕТ СН'!$I$17</f>
        <v>3819.4042629599999</v>
      </c>
      <c r="V112" s="36">
        <f>SUMIFS(СВЦЭМ!$C$33:$C$776,СВЦЭМ!$A$33:$A$776,$A112,СВЦЭМ!$B$33:$B$776,V$110)+'СЕТ СН'!$I$9+СВЦЭМ!$D$10+'СЕТ СН'!$I$5-'СЕТ СН'!$I$17</f>
        <v>3835.1341288799999</v>
      </c>
      <c r="W112" s="36">
        <f>SUMIFS(СВЦЭМ!$C$33:$C$776,СВЦЭМ!$A$33:$A$776,$A112,СВЦЭМ!$B$33:$B$776,W$110)+'СЕТ СН'!$I$9+СВЦЭМ!$D$10+'СЕТ СН'!$I$5-'СЕТ СН'!$I$17</f>
        <v>3857.21132919</v>
      </c>
      <c r="X112" s="36">
        <f>SUMIFS(СВЦЭМ!$C$33:$C$776,СВЦЭМ!$A$33:$A$776,$A112,СВЦЭМ!$B$33:$B$776,X$110)+'СЕТ СН'!$I$9+СВЦЭМ!$D$10+'СЕТ СН'!$I$5-'СЕТ СН'!$I$17</f>
        <v>3886.07557976</v>
      </c>
      <c r="Y112" s="36">
        <f>SUMIFS(СВЦЭМ!$C$33:$C$776,СВЦЭМ!$A$33:$A$776,$A112,СВЦЭМ!$B$33:$B$776,Y$110)+'СЕТ СН'!$I$9+СВЦЭМ!$D$10+'СЕТ СН'!$I$5-'СЕТ СН'!$I$17</f>
        <v>3899.5048833000001</v>
      </c>
    </row>
    <row r="113" spans="1:25" ht="15.75" x14ac:dyDescent="0.2">
      <c r="A113" s="35">
        <f t="shared" ref="A113:A138" si="3">A112+1</f>
        <v>44230</v>
      </c>
      <c r="B113" s="36">
        <f>SUMIFS(СВЦЭМ!$C$33:$C$776,СВЦЭМ!$A$33:$A$776,$A113,СВЦЭМ!$B$33:$B$776,B$110)+'СЕТ СН'!$I$9+СВЦЭМ!$D$10+'СЕТ СН'!$I$5-'СЕТ СН'!$I$17</f>
        <v>3805.98302319</v>
      </c>
      <c r="C113" s="36">
        <f>SUMIFS(СВЦЭМ!$C$33:$C$776,СВЦЭМ!$A$33:$A$776,$A113,СВЦЭМ!$B$33:$B$776,C$110)+'СЕТ СН'!$I$9+СВЦЭМ!$D$10+'СЕТ СН'!$I$5-'СЕТ СН'!$I$17</f>
        <v>3829.3167535399998</v>
      </c>
      <c r="D113" s="36">
        <f>SUMIFS(СВЦЭМ!$C$33:$C$776,СВЦЭМ!$A$33:$A$776,$A113,СВЦЭМ!$B$33:$B$776,D$110)+'СЕТ СН'!$I$9+СВЦЭМ!$D$10+'СЕТ СН'!$I$5-'СЕТ СН'!$I$17</f>
        <v>3839.6097293399998</v>
      </c>
      <c r="E113" s="36">
        <f>SUMIFS(СВЦЭМ!$C$33:$C$776,СВЦЭМ!$A$33:$A$776,$A113,СВЦЭМ!$B$33:$B$776,E$110)+'СЕТ СН'!$I$9+СВЦЭМ!$D$10+'СЕТ СН'!$I$5-'СЕТ СН'!$I$17</f>
        <v>3839.8647241099998</v>
      </c>
      <c r="F113" s="36">
        <f>SUMIFS(СВЦЭМ!$C$33:$C$776,СВЦЭМ!$A$33:$A$776,$A113,СВЦЭМ!$B$33:$B$776,F$110)+'СЕТ СН'!$I$9+СВЦЭМ!$D$10+'СЕТ СН'!$I$5-'СЕТ СН'!$I$17</f>
        <v>3828.2504331099999</v>
      </c>
      <c r="G113" s="36">
        <f>SUMIFS(СВЦЭМ!$C$33:$C$776,СВЦЭМ!$A$33:$A$776,$A113,СВЦЭМ!$B$33:$B$776,G$110)+'СЕТ СН'!$I$9+СВЦЭМ!$D$10+'СЕТ СН'!$I$5-'СЕТ СН'!$I$17</f>
        <v>3817.6756967900001</v>
      </c>
      <c r="H113" s="36">
        <f>SUMIFS(СВЦЭМ!$C$33:$C$776,СВЦЭМ!$A$33:$A$776,$A113,СВЦЭМ!$B$33:$B$776,H$110)+'СЕТ СН'!$I$9+СВЦЭМ!$D$10+'СЕТ СН'!$I$5-'СЕТ СН'!$I$17</f>
        <v>3789.42969662</v>
      </c>
      <c r="I113" s="36">
        <f>SUMIFS(СВЦЭМ!$C$33:$C$776,СВЦЭМ!$A$33:$A$776,$A113,СВЦЭМ!$B$33:$B$776,I$110)+'СЕТ СН'!$I$9+СВЦЭМ!$D$10+'СЕТ СН'!$I$5-'СЕТ СН'!$I$17</f>
        <v>3800.3197946</v>
      </c>
      <c r="J113" s="36">
        <f>SUMIFS(СВЦЭМ!$C$33:$C$776,СВЦЭМ!$A$33:$A$776,$A113,СВЦЭМ!$B$33:$B$776,J$110)+'СЕТ СН'!$I$9+СВЦЭМ!$D$10+'СЕТ СН'!$I$5-'СЕТ СН'!$I$17</f>
        <v>3805.9810150200001</v>
      </c>
      <c r="K113" s="36">
        <f>SUMIFS(СВЦЭМ!$C$33:$C$776,СВЦЭМ!$A$33:$A$776,$A113,СВЦЭМ!$B$33:$B$776,K$110)+'СЕТ СН'!$I$9+СВЦЭМ!$D$10+'СЕТ СН'!$I$5-'СЕТ СН'!$I$17</f>
        <v>3787.5503813</v>
      </c>
      <c r="L113" s="36">
        <f>SUMIFS(СВЦЭМ!$C$33:$C$776,СВЦЭМ!$A$33:$A$776,$A113,СВЦЭМ!$B$33:$B$776,L$110)+'СЕТ СН'!$I$9+СВЦЭМ!$D$10+'СЕТ СН'!$I$5-'СЕТ СН'!$I$17</f>
        <v>3793.40610204</v>
      </c>
      <c r="M113" s="36">
        <f>SUMIFS(СВЦЭМ!$C$33:$C$776,СВЦЭМ!$A$33:$A$776,$A113,СВЦЭМ!$B$33:$B$776,M$110)+'СЕТ СН'!$I$9+СВЦЭМ!$D$10+'СЕТ СН'!$I$5-'СЕТ СН'!$I$17</f>
        <v>3792.2985785199999</v>
      </c>
      <c r="N113" s="36">
        <f>SUMIFS(СВЦЭМ!$C$33:$C$776,СВЦЭМ!$A$33:$A$776,$A113,СВЦЭМ!$B$33:$B$776,N$110)+'СЕТ СН'!$I$9+СВЦЭМ!$D$10+'СЕТ СН'!$I$5-'СЕТ СН'!$I$17</f>
        <v>3808.2764691399998</v>
      </c>
      <c r="O113" s="36">
        <f>SUMIFS(СВЦЭМ!$C$33:$C$776,СВЦЭМ!$A$33:$A$776,$A113,СВЦЭМ!$B$33:$B$776,O$110)+'СЕТ СН'!$I$9+СВЦЭМ!$D$10+'СЕТ СН'!$I$5-'СЕТ СН'!$I$17</f>
        <v>3810.3742746799999</v>
      </c>
      <c r="P113" s="36">
        <f>SUMIFS(СВЦЭМ!$C$33:$C$776,СВЦЭМ!$A$33:$A$776,$A113,СВЦЭМ!$B$33:$B$776,P$110)+'СЕТ СН'!$I$9+СВЦЭМ!$D$10+'СЕТ СН'!$I$5-'СЕТ СН'!$I$17</f>
        <v>3806.13986484</v>
      </c>
      <c r="Q113" s="36">
        <f>SUMIFS(СВЦЭМ!$C$33:$C$776,СВЦЭМ!$A$33:$A$776,$A113,СВЦЭМ!$B$33:$B$776,Q$110)+'СЕТ СН'!$I$9+СВЦЭМ!$D$10+'СЕТ СН'!$I$5-'СЕТ СН'!$I$17</f>
        <v>3808.5158758099997</v>
      </c>
      <c r="R113" s="36">
        <f>SUMIFS(СВЦЭМ!$C$33:$C$776,СВЦЭМ!$A$33:$A$776,$A113,СВЦЭМ!$B$33:$B$776,R$110)+'СЕТ СН'!$I$9+СВЦЭМ!$D$10+'СЕТ СН'!$I$5-'СЕТ СН'!$I$17</f>
        <v>3809.2576948599999</v>
      </c>
      <c r="S113" s="36">
        <f>SUMIFS(СВЦЭМ!$C$33:$C$776,СВЦЭМ!$A$33:$A$776,$A113,СВЦЭМ!$B$33:$B$776,S$110)+'СЕТ СН'!$I$9+СВЦЭМ!$D$10+'СЕТ СН'!$I$5-'СЕТ СН'!$I$17</f>
        <v>3811.76555684</v>
      </c>
      <c r="T113" s="36">
        <f>SUMIFS(СВЦЭМ!$C$33:$C$776,СВЦЭМ!$A$33:$A$776,$A113,СВЦЭМ!$B$33:$B$776,T$110)+'СЕТ СН'!$I$9+СВЦЭМ!$D$10+'СЕТ СН'!$I$5-'СЕТ СН'!$I$17</f>
        <v>3801.2585473600002</v>
      </c>
      <c r="U113" s="36">
        <f>SUMIFS(СВЦЭМ!$C$33:$C$776,СВЦЭМ!$A$33:$A$776,$A113,СВЦЭМ!$B$33:$B$776,U$110)+'СЕТ СН'!$I$9+СВЦЭМ!$D$10+'СЕТ СН'!$I$5-'СЕТ СН'!$I$17</f>
        <v>3804.0520884899997</v>
      </c>
      <c r="V113" s="36">
        <f>SUMIFS(СВЦЭМ!$C$33:$C$776,СВЦЭМ!$A$33:$A$776,$A113,СВЦЭМ!$B$33:$B$776,V$110)+'СЕТ СН'!$I$9+СВЦЭМ!$D$10+'СЕТ СН'!$I$5-'СЕТ СН'!$I$17</f>
        <v>3807.04738671</v>
      </c>
      <c r="W113" s="36">
        <f>SUMIFS(СВЦЭМ!$C$33:$C$776,СВЦЭМ!$A$33:$A$776,$A113,СВЦЭМ!$B$33:$B$776,W$110)+'СЕТ СН'!$I$9+СВЦЭМ!$D$10+'СЕТ СН'!$I$5-'СЕТ СН'!$I$17</f>
        <v>3807.1355456900001</v>
      </c>
      <c r="X113" s="36">
        <f>SUMIFS(СВЦЭМ!$C$33:$C$776,СВЦЭМ!$A$33:$A$776,$A113,СВЦЭМ!$B$33:$B$776,X$110)+'СЕТ СН'!$I$9+СВЦЭМ!$D$10+'СЕТ СН'!$I$5-'СЕТ СН'!$I$17</f>
        <v>3807.43330238</v>
      </c>
      <c r="Y113" s="36">
        <f>SUMIFS(СВЦЭМ!$C$33:$C$776,СВЦЭМ!$A$33:$A$776,$A113,СВЦЭМ!$B$33:$B$776,Y$110)+'СЕТ СН'!$I$9+СВЦЭМ!$D$10+'СЕТ СН'!$I$5-'СЕТ СН'!$I$17</f>
        <v>3830.7223529900002</v>
      </c>
    </row>
    <row r="114" spans="1:25" ht="15.75" x14ac:dyDescent="0.2">
      <c r="A114" s="35">
        <f t="shared" si="3"/>
        <v>44231</v>
      </c>
      <c r="B114" s="36">
        <f>SUMIFS(СВЦЭМ!$C$33:$C$776,СВЦЭМ!$A$33:$A$776,$A114,СВЦЭМ!$B$33:$B$776,B$110)+'СЕТ СН'!$I$9+СВЦЭМ!$D$10+'СЕТ СН'!$I$5-'СЕТ СН'!$I$17</f>
        <v>3885.9949678900002</v>
      </c>
      <c r="C114" s="36">
        <f>SUMIFS(СВЦЭМ!$C$33:$C$776,СВЦЭМ!$A$33:$A$776,$A114,СВЦЭМ!$B$33:$B$776,C$110)+'СЕТ СН'!$I$9+СВЦЭМ!$D$10+'СЕТ СН'!$I$5-'СЕТ СН'!$I$17</f>
        <v>3907.8722789399999</v>
      </c>
      <c r="D114" s="36">
        <f>SUMIFS(СВЦЭМ!$C$33:$C$776,СВЦЭМ!$A$33:$A$776,$A114,СВЦЭМ!$B$33:$B$776,D$110)+'СЕТ СН'!$I$9+СВЦЭМ!$D$10+'СЕТ СН'!$I$5-'СЕТ СН'!$I$17</f>
        <v>3911.9974039799999</v>
      </c>
      <c r="E114" s="36">
        <f>SUMIFS(СВЦЭМ!$C$33:$C$776,СВЦЭМ!$A$33:$A$776,$A114,СВЦЭМ!$B$33:$B$776,E$110)+'СЕТ СН'!$I$9+СВЦЭМ!$D$10+'СЕТ СН'!$I$5-'СЕТ СН'!$I$17</f>
        <v>3908.7484697600003</v>
      </c>
      <c r="F114" s="36">
        <f>SUMIFS(СВЦЭМ!$C$33:$C$776,СВЦЭМ!$A$33:$A$776,$A114,СВЦЭМ!$B$33:$B$776,F$110)+'СЕТ СН'!$I$9+СВЦЭМ!$D$10+'СЕТ СН'!$I$5-'СЕТ СН'!$I$17</f>
        <v>3903.9435760799997</v>
      </c>
      <c r="G114" s="36">
        <f>SUMIFS(СВЦЭМ!$C$33:$C$776,СВЦЭМ!$A$33:$A$776,$A114,СВЦЭМ!$B$33:$B$776,G$110)+'СЕТ СН'!$I$9+СВЦЭМ!$D$10+'СЕТ СН'!$I$5-'СЕТ СН'!$I$17</f>
        <v>3902.5042048799996</v>
      </c>
      <c r="H114" s="36">
        <f>SUMIFS(СВЦЭМ!$C$33:$C$776,СВЦЭМ!$A$33:$A$776,$A114,СВЦЭМ!$B$33:$B$776,H$110)+'СЕТ СН'!$I$9+СВЦЭМ!$D$10+'СЕТ СН'!$I$5-'СЕТ СН'!$I$17</f>
        <v>3864.4354775100001</v>
      </c>
      <c r="I114" s="36">
        <f>SUMIFS(СВЦЭМ!$C$33:$C$776,СВЦЭМ!$A$33:$A$776,$A114,СВЦЭМ!$B$33:$B$776,I$110)+'СЕТ СН'!$I$9+СВЦЭМ!$D$10+'СЕТ СН'!$I$5-'СЕТ СН'!$I$17</f>
        <v>3841.8001281400002</v>
      </c>
      <c r="J114" s="36">
        <f>SUMIFS(СВЦЭМ!$C$33:$C$776,СВЦЭМ!$A$33:$A$776,$A114,СВЦЭМ!$B$33:$B$776,J$110)+'СЕТ СН'!$I$9+СВЦЭМ!$D$10+'СЕТ СН'!$I$5-'СЕТ СН'!$I$17</f>
        <v>3810.8093290400002</v>
      </c>
      <c r="K114" s="36">
        <f>SUMIFS(СВЦЭМ!$C$33:$C$776,СВЦЭМ!$A$33:$A$776,$A114,СВЦЭМ!$B$33:$B$776,K$110)+'СЕТ СН'!$I$9+СВЦЭМ!$D$10+'СЕТ СН'!$I$5-'СЕТ СН'!$I$17</f>
        <v>3814.6901707100001</v>
      </c>
      <c r="L114" s="36">
        <f>SUMIFS(СВЦЭМ!$C$33:$C$776,СВЦЭМ!$A$33:$A$776,$A114,СВЦЭМ!$B$33:$B$776,L$110)+'СЕТ СН'!$I$9+СВЦЭМ!$D$10+'СЕТ СН'!$I$5-'СЕТ СН'!$I$17</f>
        <v>3806.5665700300001</v>
      </c>
      <c r="M114" s="36">
        <f>SUMIFS(СВЦЭМ!$C$33:$C$776,СВЦЭМ!$A$33:$A$776,$A114,СВЦЭМ!$B$33:$B$776,M$110)+'СЕТ СН'!$I$9+СВЦЭМ!$D$10+'СЕТ СН'!$I$5-'СЕТ СН'!$I$17</f>
        <v>3822.6142364699999</v>
      </c>
      <c r="N114" s="36">
        <f>SUMIFS(СВЦЭМ!$C$33:$C$776,СВЦЭМ!$A$33:$A$776,$A114,СВЦЭМ!$B$33:$B$776,N$110)+'СЕТ СН'!$I$9+СВЦЭМ!$D$10+'СЕТ СН'!$I$5-'СЕТ СН'!$I$17</f>
        <v>3849.0986667400002</v>
      </c>
      <c r="O114" s="36">
        <f>SUMIFS(СВЦЭМ!$C$33:$C$776,СВЦЭМ!$A$33:$A$776,$A114,СВЦЭМ!$B$33:$B$776,O$110)+'СЕТ СН'!$I$9+СВЦЭМ!$D$10+'СЕТ СН'!$I$5-'СЕТ СН'!$I$17</f>
        <v>3849.5389969799999</v>
      </c>
      <c r="P114" s="36">
        <f>SUMIFS(СВЦЭМ!$C$33:$C$776,СВЦЭМ!$A$33:$A$776,$A114,СВЦЭМ!$B$33:$B$776,P$110)+'СЕТ СН'!$I$9+СВЦЭМ!$D$10+'СЕТ СН'!$I$5-'СЕТ СН'!$I$17</f>
        <v>3857.77480582</v>
      </c>
      <c r="Q114" s="36">
        <f>SUMIFS(СВЦЭМ!$C$33:$C$776,СВЦЭМ!$A$33:$A$776,$A114,СВЦЭМ!$B$33:$B$776,Q$110)+'СЕТ СН'!$I$9+СВЦЭМ!$D$10+'СЕТ СН'!$I$5-'СЕТ СН'!$I$17</f>
        <v>3859.04983709</v>
      </c>
      <c r="R114" s="36">
        <f>SUMIFS(СВЦЭМ!$C$33:$C$776,СВЦЭМ!$A$33:$A$776,$A114,СВЦЭМ!$B$33:$B$776,R$110)+'СЕТ СН'!$I$9+СВЦЭМ!$D$10+'СЕТ СН'!$I$5-'СЕТ СН'!$I$17</f>
        <v>3854.34294856</v>
      </c>
      <c r="S114" s="36">
        <f>SUMIFS(СВЦЭМ!$C$33:$C$776,СВЦЭМ!$A$33:$A$776,$A114,СВЦЭМ!$B$33:$B$776,S$110)+'СЕТ СН'!$I$9+СВЦЭМ!$D$10+'СЕТ СН'!$I$5-'СЕТ СН'!$I$17</f>
        <v>3851.2962155999999</v>
      </c>
      <c r="T114" s="36">
        <f>SUMIFS(СВЦЭМ!$C$33:$C$776,СВЦЭМ!$A$33:$A$776,$A114,СВЦЭМ!$B$33:$B$776,T$110)+'СЕТ СН'!$I$9+СВЦЭМ!$D$10+'СЕТ СН'!$I$5-'СЕТ СН'!$I$17</f>
        <v>3824.5297852900003</v>
      </c>
      <c r="U114" s="36">
        <f>SUMIFS(СВЦЭМ!$C$33:$C$776,СВЦЭМ!$A$33:$A$776,$A114,СВЦЭМ!$B$33:$B$776,U$110)+'СЕТ СН'!$I$9+СВЦЭМ!$D$10+'СЕТ СН'!$I$5-'СЕТ СН'!$I$17</f>
        <v>3813.85824809</v>
      </c>
      <c r="V114" s="36">
        <f>SUMIFS(СВЦЭМ!$C$33:$C$776,СВЦЭМ!$A$33:$A$776,$A114,СВЦЭМ!$B$33:$B$776,V$110)+'СЕТ СН'!$I$9+СВЦЭМ!$D$10+'СЕТ СН'!$I$5-'СЕТ СН'!$I$17</f>
        <v>3835.8738973700001</v>
      </c>
      <c r="W114" s="36">
        <f>SUMIFS(СВЦЭМ!$C$33:$C$776,СВЦЭМ!$A$33:$A$776,$A114,СВЦЭМ!$B$33:$B$776,W$110)+'СЕТ СН'!$I$9+СВЦЭМ!$D$10+'СЕТ СН'!$I$5-'СЕТ СН'!$I$17</f>
        <v>3860.3719601499997</v>
      </c>
      <c r="X114" s="36">
        <f>SUMIFS(СВЦЭМ!$C$33:$C$776,СВЦЭМ!$A$33:$A$776,$A114,СВЦЭМ!$B$33:$B$776,X$110)+'СЕТ СН'!$I$9+СВЦЭМ!$D$10+'СЕТ СН'!$I$5-'СЕТ СН'!$I$17</f>
        <v>3870.9728428399999</v>
      </c>
      <c r="Y114" s="36">
        <f>SUMIFS(СВЦЭМ!$C$33:$C$776,СВЦЭМ!$A$33:$A$776,$A114,СВЦЭМ!$B$33:$B$776,Y$110)+'СЕТ СН'!$I$9+СВЦЭМ!$D$10+'СЕТ СН'!$I$5-'СЕТ СН'!$I$17</f>
        <v>3896.2154357999998</v>
      </c>
    </row>
    <row r="115" spans="1:25" ht="15.75" x14ac:dyDescent="0.2">
      <c r="A115" s="35">
        <f t="shared" si="3"/>
        <v>44232</v>
      </c>
      <c r="B115" s="36">
        <f>SUMIFS(СВЦЭМ!$C$33:$C$776,СВЦЭМ!$A$33:$A$776,$A115,СВЦЭМ!$B$33:$B$776,B$110)+'СЕТ СН'!$I$9+СВЦЭМ!$D$10+'СЕТ СН'!$I$5-'СЕТ СН'!$I$17</f>
        <v>3902.3556338799999</v>
      </c>
      <c r="C115" s="36">
        <f>SUMIFS(СВЦЭМ!$C$33:$C$776,СВЦЭМ!$A$33:$A$776,$A115,СВЦЭМ!$B$33:$B$776,C$110)+'СЕТ СН'!$I$9+СВЦЭМ!$D$10+'СЕТ СН'!$I$5-'СЕТ СН'!$I$17</f>
        <v>3920.8022129199999</v>
      </c>
      <c r="D115" s="36">
        <f>SUMIFS(СВЦЭМ!$C$33:$C$776,СВЦЭМ!$A$33:$A$776,$A115,СВЦЭМ!$B$33:$B$776,D$110)+'СЕТ СН'!$I$9+СВЦЭМ!$D$10+'СЕТ СН'!$I$5-'СЕТ СН'!$I$17</f>
        <v>3929.48488275</v>
      </c>
      <c r="E115" s="36">
        <f>SUMIFS(СВЦЭМ!$C$33:$C$776,СВЦЭМ!$A$33:$A$776,$A115,СВЦЭМ!$B$33:$B$776,E$110)+'СЕТ СН'!$I$9+СВЦЭМ!$D$10+'СЕТ СН'!$I$5-'СЕТ СН'!$I$17</f>
        <v>3933.27771871</v>
      </c>
      <c r="F115" s="36">
        <f>SUMIFS(СВЦЭМ!$C$33:$C$776,СВЦЭМ!$A$33:$A$776,$A115,СВЦЭМ!$B$33:$B$776,F$110)+'СЕТ СН'!$I$9+СВЦЭМ!$D$10+'СЕТ СН'!$I$5-'СЕТ СН'!$I$17</f>
        <v>3924.2575656399999</v>
      </c>
      <c r="G115" s="36">
        <f>SUMIFS(СВЦЭМ!$C$33:$C$776,СВЦЭМ!$A$33:$A$776,$A115,СВЦЭМ!$B$33:$B$776,G$110)+'СЕТ СН'!$I$9+СВЦЭМ!$D$10+'СЕТ СН'!$I$5-'СЕТ СН'!$I$17</f>
        <v>3919.4413588099997</v>
      </c>
      <c r="H115" s="36">
        <f>SUMIFS(СВЦЭМ!$C$33:$C$776,СВЦЭМ!$A$33:$A$776,$A115,СВЦЭМ!$B$33:$B$776,H$110)+'СЕТ СН'!$I$9+СВЦЭМ!$D$10+'СЕТ СН'!$I$5-'СЕТ СН'!$I$17</f>
        <v>3883.0428520099999</v>
      </c>
      <c r="I115" s="36">
        <f>SUMIFS(СВЦЭМ!$C$33:$C$776,СВЦЭМ!$A$33:$A$776,$A115,СВЦЭМ!$B$33:$B$776,I$110)+'СЕТ СН'!$I$9+СВЦЭМ!$D$10+'СЕТ СН'!$I$5-'СЕТ СН'!$I$17</f>
        <v>3870.1993530600002</v>
      </c>
      <c r="J115" s="36">
        <f>SUMIFS(СВЦЭМ!$C$33:$C$776,СВЦЭМ!$A$33:$A$776,$A115,СВЦЭМ!$B$33:$B$776,J$110)+'СЕТ СН'!$I$9+СВЦЭМ!$D$10+'СЕТ СН'!$I$5-'СЕТ СН'!$I$17</f>
        <v>3833.9349705899999</v>
      </c>
      <c r="K115" s="36">
        <f>SUMIFS(СВЦЭМ!$C$33:$C$776,СВЦЭМ!$A$33:$A$776,$A115,СВЦЭМ!$B$33:$B$776,K$110)+'СЕТ СН'!$I$9+СВЦЭМ!$D$10+'СЕТ СН'!$I$5-'СЕТ СН'!$I$17</f>
        <v>3821.07983401</v>
      </c>
      <c r="L115" s="36">
        <f>SUMIFS(СВЦЭМ!$C$33:$C$776,СВЦЭМ!$A$33:$A$776,$A115,СВЦЭМ!$B$33:$B$776,L$110)+'СЕТ СН'!$I$9+СВЦЭМ!$D$10+'СЕТ СН'!$I$5-'СЕТ СН'!$I$17</f>
        <v>3811.7781781499998</v>
      </c>
      <c r="M115" s="36">
        <f>SUMIFS(СВЦЭМ!$C$33:$C$776,СВЦЭМ!$A$33:$A$776,$A115,СВЦЭМ!$B$33:$B$776,M$110)+'СЕТ СН'!$I$9+СВЦЭМ!$D$10+'СЕТ СН'!$I$5-'СЕТ СН'!$I$17</f>
        <v>3806.2481269</v>
      </c>
      <c r="N115" s="36">
        <f>SUMIFS(СВЦЭМ!$C$33:$C$776,СВЦЭМ!$A$33:$A$776,$A115,СВЦЭМ!$B$33:$B$776,N$110)+'СЕТ СН'!$I$9+СВЦЭМ!$D$10+'СЕТ СН'!$I$5-'СЕТ СН'!$I$17</f>
        <v>3825.05846643</v>
      </c>
      <c r="O115" s="36">
        <f>SUMIFS(СВЦЭМ!$C$33:$C$776,СВЦЭМ!$A$33:$A$776,$A115,СВЦЭМ!$B$33:$B$776,O$110)+'СЕТ СН'!$I$9+СВЦЭМ!$D$10+'СЕТ СН'!$I$5-'СЕТ СН'!$I$17</f>
        <v>3826.3123912599999</v>
      </c>
      <c r="P115" s="36">
        <f>SUMIFS(СВЦЭМ!$C$33:$C$776,СВЦЭМ!$A$33:$A$776,$A115,СВЦЭМ!$B$33:$B$776,P$110)+'СЕТ СН'!$I$9+СВЦЭМ!$D$10+'СЕТ СН'!$I$5-'СЕТ СН'!$I$17</f>
        <v>3836.1628295299997</v>
      </c>
      <c r="Q115" s="36">
        <f>SUMIFS(СВЦЭМ!$C$33:$C$776,СВЦЭМ!$A$33:$A$776,$A115,СВЦЭМ!$B$33:$B$776,Q$110)+'СЕТ СН'!$I$9+СВЦЭМ!$D$10+'СЕТ СН'!$I$5-'СЕТ СН'!$I$17</f>
        <v>3843.4090080599999</v>
      </c>
      <c r="R115" s="36">
        <f>SUMIFS(СВЦЭМ!$C$33:$C$776,СВЦЭМ!$A$33:$A$776,$A115,СВЦЭМ!$B$33:$B$776,R$110)+'СЕТ СН'!$I$9+СВЦЭМ!$D$10+'СЕТ СН'!$I$5-'СЕТ СН'!$I$17</f>
        <v>3842.5690943299996</v>
      </c>
      <c r="S115" s="36">
        <f>SUMIFS(СВЦЭМ!$C$33:$C$776,СВЦЭМ!$A$33:$A$776,$A115,СВЦЭМ!$B$33:$B$776,S$110)+'СЕТ СН'!$I$9+СВЦЭМ!$D$10+'СЕТ СН'!$I$5-'СЕТ СН'!$I$17</f>
        <v>3830.8838671900003</v>
      </c>
      <c r="T115" s="36">
        <f>SUMIFS(СВЦЭМ!$C$33:$C$776,СВЦЭМ!$A$33:$A$776,$A115,СВЦЭМ!$B$33:$B$776,T$110)+'СЕТ СН'!$I$9+СВЦЭМ!$D$10+'СЕТ СН'!$I$5-'СЕТ СН'!$I$17</f>
        <v>3804.9444656400001</v>
      </c>
      <c r="U115" s="36">
        <f>SUMIFS(СВЦЭМ!$C$33:$C$776,СВЦЭМ!$A$33:$A$776,$A115,СВЦЭМ!$B$33:$B$776,U$110)+'СЕТ СН'!$I$9+СВЦЭМ!$D$10+'СЕТ СН'!$I$5-'СЕТ СН'!$I$17</f>
        <v>3782.4215585800002</v>
      </c>
      <c r="V115" s="36">
        <f>SUMIFS(СВЦЭМ!$C$33:$C$776,СВЦЭМ!$A$33:$A$776,$A115,СВЦЭМ!$B$33:$B$776,V$110)+'СЕТ СН'!$I$9+СВЦЭМ!$D$10+'СЕТ СН'!$I$5-'СЕТ СН'!$I$17</f>
        <v>3786.5567634600002</v>
      </c>
      <c r="W115" s="36">
        <f>SUMIFS(СВЦЭМ!$C$33:$C$776,СВЦЭМ!$A$33:$A$776,$A115,СВЦЭМ!$B$33:$B$776,W$110)+'СЕТ СН'!$I$9+СВЦЭМ!$D$10+'СЕТ СН'!$I$5-'СЕТ СН'!$I$17</f>
        <v>3802.7402560099999</v>
      </c>
      <c r="X115" s="36">
        <f>SUMIFS(СВЦЭМ!$C$33:$C$776,СВЦЭМ!$A$33:$A$776,$A115,СВЦЭМ!$B$33:$B$776,X$110)+'СЕТ СН'!$I$9+СВЦЭМ!$D$10+'СЕТ СН'!$I$5-'СЕТ СН'!$I$17</f>
        <v>3822.4380120999999</v>
      </c>
      <c r="Y115" s="36">
        <f>SUMIFS(СВЦЭМ!$C$33:$C$776,СВЦЭМ!$A$33:$A$776,$A115,СВЦЭМ!$B$33:$B$776,Y$110)+'СЕТ СН'!$I$9+СВЦЭМ!$D$10+'СЕТ СН'!$I$5-'СЕТ СН'!$I$17</f>
        <v>3836.3261779599998</v>
      </c>
    </row>
    <row r="116" spans="1:25" ht="15.75" x14ac:dyDescent="0.2">
      <c r="A116" s="35">
        <f t="shared" si="3"/>
        <v>44233</v>
      </c>
      <c r="B116" s="36">
        <f>SUMIFS(СВЦЭМ!$C$33:$C$776,СВЦЭМ!$A$33:$A$776,$A116,СВЦЭМ!$B$33:$B$776,B$110)+'СЕТ СН'!$I$9+СВЦЭМ!$D$10+'СЕТ СН'!$I$5-'СЕТ СН'!$I$17</f>
        <v>3864.7228119599999</v>
      </c>
      <c r="C116" s="36">
        <f>SUMIFS(СВЦЭМ!$C$33:$C$776,СВЦЭМ!$A$33:$A$776,$A116,СВЦЭМ!$B$33:$B$776,C$110)+'СЕТ СН'!$I$9+СВЦЭМ!$D$10+'СЕТ СН'!$I$5-'СЕТ СН'!$I$17</f>
        <v>3887.9557894899999</v>
      </c>
      <c r="D116" s="36">
        <f>SUMIFS(СВЦЭМ!$C$33:$C$776,СВЦЭМ!$A$33:$A$776,$A116,СВЦЭМ!$B$33:$B$776,D$110)+'СЕТ СН'!$I$9+СВЦЭМ!$D$10+'СЕТ СН'!$I$5-'СЕТ СН'!$I$17</f>
        <v>3886.7263017699997</v>
      </c>
      <c r="E116" s="36">
        <f>SUMIFS(СВЦЭМ!$C$33:$C$776,СВЦЭМ!$A$33:$A$776,$A116,СВЦЭМ!$B$33:$B$776,E$110)+'СЕТ СН'!$I$9+СВЦЭМ!$D$10+'СЕТ СН'!$I$5-'СЕТ СН'!$I$17</f>
        <v>3896.9204220900001</v>
      </c>
      <c r="F116" s="36">
        <f>SUMIFS(СВЦЭМ!$C$33:$C$776,СВЦЭМ!$A$33:$A$776,$A116,СВЦЭМ!$B$33:$B$776,F$110)+'СЕТ СН'!$I$9+СВЦЭМ!$D$10+'СЕТ СН'!$I$5-'СЕТ СН'!$I$17</f>
        <v>3911.6917381900003</v>
      </c>
      <c r="G116" s="36">
        <f>SUMIFS(СВЦЭМ!$C$33:$C$776,СВЦЭМ!$A$33:$A$776,$A116,СВЦЭМ!$B$33:$B$776,G$110)+'СЕТ СН'!$I$9+СВЦЭМ!$D$10+'СЕТ СН'!$I$5-'СЕТ СН'!$I$17</f>
        <v>3906.9403606199999</v>
      </c>
      <c r="H116" s="36">
        <f>SUMIFS(СВЦЭМ!$C$33:$C$776,СВЦЭМ!$A$33:$A$776,$A116,СВЦЭМ!$B$33:$B$776,H$110)+'СЕТ СН'!$I$9+СВЦЭМ!$D$10+'СЕТ СН'!$I$5-'СЕТ СН'!$I$17</f>
        <v>3893.3102057300002</v>
      </c>
      <c r="I116" s="36">
        <f>SUMIFS(СВЦЭМ!$C$33:$C$776,СВЦЭМ!$A$33:$A$776,$A116,СВЦЭМ!$B$33:$B$776,I$110)+'СЕТ СН'!$I$9+СВЦЭМ!$D$10+'СЕТ СН'!$I$5-'СЕТ СН'!$I$17</f>
        <v>3868.0324833899999</v>
      </c>
      <c r="J116" s="36">
        <f>SUMIFS(СВЦЭМ!$C$33:$C$776,СВЦЭМ!$A$33:$A$776,$A116,СВЦЭМ!$B$33:$B$776,J$110)+'СЕТ СН'!$I$9+СВЦЭМ!$D$10+'СЕТ СН'!$I$5-'СЕТ СН'!$I$17</f>
        <v>3830.0899905300003</v>
      </c>
      <c r="K116" s="36">
        <f>SUMIFS(СВЦЭМ!$C$33:$C$776,СВЦЭМ!$A$33:$A$776,$A116,СВЦЭМ!$B$33:$B$776,K$110)+'СЕТ СН'!$I$9+СВЦЭМ!$D$10+'СЕТ СН'!$I$5-'СЕТ СН'!$I$17</f>
        <v>3793.5841388399999</v>
      </c>
      <c r="L116" s="36">
        <f>SUMIFS(СВЦЭМ!$C$33:$C$776,СВЦЭМ!$A$33:$A$776,$A116,СВЦЭМ!$B$33:$B$776,L$110)+'СЕТ СН'!$I$9+СВЦЭМ!$D$10+'СЕТ СН'!$I$5-'СЕТ СН'!$I$17</f>
        <v>3782.0786159099998</v>
      </c>
      <c r="M116" s="36">
        <f>SUMIFS(СВЦЭМ!$C$33:$C$776,СВЦЭМ!$A$33:$A$776,$A116,СВЦЭМ!$B$33:$B$776,M$110)+'СЕТ СН'!$I$9+СВЦЭМ!$D$10+'СЕТ СН'!$I$5-'СЕТ СН'!$I$17</f>
        <v>3783.77824014</v>
      </c>
      <c r="N116" s="36">
        <f>SUMIFS(СВЦЭМ!$C$33:$C$776,СВЦЭМ!$A$33:$A$776,$A116,СВЦЭМ!$B$33:$B$776,N$110)+'СЕТ СН'!$I$9+СВЦЭМ!$D$10+'СЕТ СН'!$I$5-'СЕТ СН'!$I$17</f>
        <v>3799.8533384000002</v>
      </c>
      <c r="O116" s="36">
        <f>SUMIFS(СВЦЭМ!$C$33:$C$776,СВЦЭМ!$A$33:$A$776,$A116,СВЦЭМ!$B$33:$B$776,O$110)+'СЕТ СН'!$I$9+СВЦЭМ!$D$10+'СЕТ СН'!$I$5-'СЕТ СН'!$I$17</f>
        <v>3815.95180149</v>
      </c>
      <c r="P116" s="36">
        <f>SUMIFS(СВЦЭМ!$C$33:$C$776,СВЦЭМ!$A$33:$A$776,$A116,СВЦЭМ!$B$33:$B$776,P$110)+'СЕТ СН'!$I$9+СВЦЭМ!$D$10+'СЕТ СН'!$I$5-'СЕТ СН'!$I$17</f>
        <v>3822.33525457</v>
      </c>
      <c r="Q116" s="36">
        <f>SUMIFS(СВЦЭМ!$C$33:$C$776,СВЦЭМ!$A$33:$A$776,$A116,СВЦЭМ!$B$33:$B$776,Q$110)+'СЕТ СН'!$I$9+СВЦЭМ!$D$10+'СЕТ СН'!$I$5-'СЕТ СН'!$I$17</f>
        <v>3837.2642997200001</v>
      </c>
      <c r="R116" s="36">
        <f>SUMIFS(СВЦЭМ!$C$33:$C$776,СВЦЭМ!$A$33:$A$776,$A116,СВЦЭМ!$B$33:$B$776,R$110)+'СЕТ СН'!$I$9+СВЦЭМ!$D$10+'СЕТ СН'!$I$5-'СЕТ СН'!$I$17</f>
        <v>3834.1735996899997</v>
      </c>
      <c r="S116" s="36">
        <f>SUMIFS(СВЦЭМ!$C$33:$C$776,СВЦЭМ!$A$33:$A$776,$A116,СВЦЭМ!$B$33:$B$776,S$110)+'СЕТ СН'!$I$9+СВЦЭМ!$D$10+'СЕТ СН'!$I$5-'СЕТ СН'!$I$17</f>
        <v>3817.27178469</v>
      </c>
      <c r="T116" s="36">
        <f>SUMIFS(СВЦЭМ!$C$33:$C$776,СВЦЭМ!$A$33:$A$776,$A116,СВЦЭМ!$B$33:$B$776,T$110)+'СЕТ СН'!$I$9+СВЦЭМ!$D$10+'СЕТ СН'!$I$5-'СЕТ СН'!$I$17</f>
        <v>3794.6379180499998</v>
      </c>
      <c r="U116" s="36">
        <f>SUMIFS(СВЦЭМ!$C$33:$C$776,СВЦЭМ!$A$33:$A$776,$A116,СВЦЭМ!$B$33:$B$776,U$110)+'СЕТ СН'!$I$9+СВЦЭМ!$D$10+'СЕТ СН'!$I$5-'СЕТ СН'!$I$17</f>
        <v>3797.2791876599999</v>
      </c>
      <c r="V116" s="36">
        <f>SUMIFS(СВЦЭМ!$C$33:$C$776,СВЦЭМ!$A$33:$A$776,$A116,СВЦЭМ!$B$33:$B$776,V$110)+'СЕТ СН'!$I$9+СВЦЭМ!$D$10+'СЕТ СН'!$I$5-'СЕТ СН'!$I$17</f>
        <v>3814.0052054500002</v>
      </c>
      <c r="W116" s="36">
        <f>SUMIFS(СВЦЭМ!$C$33:$C$776,СВЦЭМ!$A$33:$A$776,$A116,СВЦЭМ!$B$33:$B$776,W$110)+'СЕТ СН'!$I$9+СВЦЭМ!$D$10+'СЕТ СН'!$I$5-'СЕТ СН'!$I$17</f>
        <v>3828.6074011000001</v>
      </c>
      <c r="X116" s="36">
        <f>SUMIFS(СВЦЭМ!$C$33:$C$776,СВЦЭМ!$A$33:$A$776,$A116,СВЦЭМ!$B$33:$B$776,X$110)+'СЕТ СН'!$I$9+СВЦЭМ!$D$10+'СЕТ СН'!$I$5-'СЕТ СН'!$I$17</f>
        <v>3846.8557085399998</v>
      </c>
      <c r="Y116" s="36">
        <f>SUMIFS(СВЦЭМ!$C$33:$C$776,СВЦЭМ!$A$33:$A$776,$A116,СВЦЭМ!$B$33:$B$776,Y$110)+'СЕТ СН'!$I$9+СВЦЭМ!$D$10+'СЕТ СН'!$I$5-'СЕТ СН'!$I$17</f>
        <v>3868.9934610800001</v>
      </c>
    </row>
    <row r="117" spans="1:25" ht="15.75" x14ac:dyDescent="0.2">
      <c r="A117" s="35">
        <f t="shared" si="3"/>
        <v>44234</v>
      </c>
      <c r="B117" s="36">
        <f>SUMIFS(СВЦЭМ!$C$33:$C$776,СВЦЭМ!$A$33:$A$776,$A117,СВЦЭМ!$B$33:$B$776,B$110)+'СЕТ СН'!$I$9+СВЦЭМ!$D$10+'СЕТ СН'!$I$5-'СЕТ СН'!$I$17</f>
        <v>3863.17295418</v>
      </c>
      <c r="C117" s="36">
        <f>SUMIFS(СВЦЭМ!$C$33:$C$776,СВЦЭМ!$A$33:$A$776,$A117,СВЦЭМ!$B$33:$B$776,C$110)+'СЕТ СН'!$I$9+СВЦЭМ!$D$10+'СЕТ СН'!$I$5-'СЕТ СН'!$I$17</f>
        <v>3878.7949506099999</v>
      </c>
      <c r="D117" s="36">
        <f>SUMIFS(СВЦЭМ!$C$33:$C$776,СВЦЭМ!$A$33:$A$776,$A117,СВЦЭМ!$B$33:$B$776,D$110)+'СЕТ СН'!$I$9+СВЦЭМ!$D$10+'СЕТ СН'!$I$5-'СЕТ СН'!$I$17</f>
        <v>3883.5744586199999</v>
      </c>
      <c r="E117" s="36">
        <f>SUMIFS(СВЦЭМ!$C$33:$C$776,СВЦЭМ!$A$33:$A$776,$A117,СВЦЭМ!$B$33:$B$776,E$110)+'СЕТ СН'!$I$9+СВЦЭМ!$D$10+'СЕТ СН'!$I$5-'СЕТ СН'!$I$17</f>
        <v>3882.0990122200001</v>
      </c>
      <c r="F117" s="36">
        <f>SUMIFS(СВЦЭМ!$C$33:$C$776,СВЦЭМ!$A$33:$A$776,$A117,СВЦЭМ!$B$33:$B$776,F$110)+'СЕТ СН'!$I$9+СВЦЭМ!$D$10+'СЕТ СН'!$I$5-'СЕТ СН'!$I$17</f>
        <v>3898.7734966899998</v>
      </c>
      <c r="G117" s="36">
        <f>SUMIFS(СВЦЭМ!$C$33:$C$776,СВЦЭМ!$A$33:$A$776,$A117,СВЦЭМ!$B$33:$B$776,G$110)+'СЕТ СН'!$I$9+СВЦЭМ!$D$10+'СЕТ СН'!$I$5-'СЕТ СН'!$I$17</f>
        <v>3890.6070333600001</v>
      </c>
      <c r="H117" s="36">
        <f>SUMIFS(СВЦЭМ!$C$33:$C$776,СВЦЭМ!$A$33:$A$776,$A117,СВЦЭМ!$B$33:$B$776,H$110)+'СЕТ СН'!$I$9+СВЦЭМ!$D$10+'СЕТ СН'!$I$5-'СЕТ СН'!$I$17</f>
        <v>3884.2021965700001</v>
      </c>
      <c r="I117" s="36">
        <f>SUMIFS(СВЦЭМ!$C$33:$C$776,СВЦЭМ!$A$33:$A$776,$A117,СВЦЭМ!$B$33:$B$776,I$110)+'СЕТ СН'!$I$9+СВЦЭМ!$D$10+'СЕТ СН'!$I$5-'СЕТ СН'!$I$17</f>
        <v>3870.6199755600001</v>
      </c>
      <c r="J117" s="36">
        <f>SUMIFS(СВЦЭМ!$C$33:$C$776,СВЦЭМ!$A$33:$A$776,$A117,СВЦЭМ!$B$33:$B$776,J$110)+'СЕТ СН'!$I$9+СВЦЭМ!$D$10+'СЕТ СН'!$I$5-'СЕТ СН'!$I$17</f>
        <v>3848.33608</v>
      </c>
      <c r="K117" s="36">
        <f>SUMIFS(СВЦЭМ!$C$33:$C$776,СВЦЭМ!$A$33:$A$776,$A117,СВЦЭМ!$B$33:$B$776,K$110)+'СЕТ СН'!$I$9+СВЦЭМ!$D$10+'СЕТ СН'!$I$5-'СЕТ СН'!$I$17</f>
        <v>3827.6913607400002</v>
      </c>
      <c r="L117" s="36">
        <f>SUMIFS(СВЦЭМ!$C$33:$C$776,СВЦЭМ!$A$33:$A$776,$A117,СВЦЭМ!$B$33:$B$776,L$110)+'СЕТ СН'!$I$9+СВЦЭМ!$D$10+'СЕТ СН'!$I$5-'СЕТ СН'!$I$17</f>
        <v>3809.2004972</v>
      </c>
      <c r="M117" s="36">
        <f>SUMIFS(СВЦЭМ!$C$33:$C$776,СВЦЭМ!$A$33:$A$776,$A117,СВЦЭМ!$B$33:$B$776,M$110)+'СЕТ СН'!$I$9+СВЦЭМ!$D$10+'СЕТ СН'!$I$5-'СЕТ СН'!$I$17</f>
        <v>3798.83587846</v>
      </c>
      <c r="N117" s="36">
        <f>SUMIFS(СВЦЭМ!$C$33:$C$776,СВЦЭМ!$A$33:$A$776,$A117,СВЦЭМ!$B$33:$B$776,N$110)+'СЕТ СН'!$I$9+СВЦЭМ!$D$10+'СЕТ СН'!$I$5-'СЕТ СН'!$I$17</f>
        <v>3812.71774005</v>
      </c>
      <c r="O117" s="36">
        <f>SUMIFS(СВЦЭМ!$C$33:$C$776,СВЦЭМ!$A$33:$A$776,$A117,СВЦЭМ!$B$33:$B$776,O$110)+'СЕТ СН'!$I$9+СВЦЭМ!$D$10+'СЕТ СН'!$I$5-'СЕТ СН'!$I$17</f>
        <v>3831.8108903800003</v>
      </c>
      <c r="P117" s="36">
        <f>SUMIFS(СВЦЭМ!$C$33:$C$776,СВЦЭМ!$A$33:$A$776,$A117,СВЦЭМ!$B$33:$B$776,P$110)+'СЕТ СН'!$I$9+СВЦЭМ!$D$10+'СЕТ СН'!$I$5-'СЕТ СН'!$I$17</f>
        <v>3842.8234947800001</v>
      </c>
      <c r="Q117" s="36">
        <f>SUMIFS(СВЦЭМ!$C$33:$C$776,СВЦЭМ!$A$33:$A$776,$A117,СВЦЭМ!$B$33:$B$776,Q$110)+'СЕТ СН'!$I$9+СВЦЭМ!$D$10+'СЕТ СН'!$I$5-'СЕТ СН'!$I$17</f>
        <v>3855.05670061</v>
      </c>
      <c r="R117" s="36">
        <f>SUMIFS(СВЦЭМ!$C$33:$C$776,СВЦЭМ!$A$33:$A$776,$A117,СВЦЭМ!$B$33:$B$776,R$110)+'СЕТ СН'!$I$9+СВЦЭМ!$D$10+'СЕТ СН'!$I$5-'СЕТ СН'!$I$17</f>
        <v>3844.5325679899997</v>
      </c>
      <c r="S117" s="36">
        <f>SUMIFS(СВЦЭМ!$C$33:$C$776,СВЦЭМ!$A$33:$A$776,$A117,СВЦЭМ!$B$33:$B$776,S$110)+'СЕТ СН'!$I$9+СВЦЭМ!$D$10+'СЕТ СН'!$I$5-'СЕТ СН'!$I$17</f>
        <v>3820.7596944899997</v>
      </c>
      <c r="T117" s="36">
        <f>SUMIFS(СВЦЭМ!$C$33:$C$776,СВЦЭМ!$A$33:$A$776,$A117,СВЦЭМ!$B$33:$B$776,T$110)+'СЕТ СН'!$I$9+СВЦЭМ!$D$10+'СЕТ СН'!$I$5-'СЕТ СН'!$I$17</f>
        <v>3786.9254993999998</v>
      </c>
      <c r="U117" s="36">
        <f>SUMIFS(СВЦЭМ!$C$33:$C$776,СВЦЭМ!$A$33:$A$776,$A117,СВЦЭМ!$B$33:$B$776,U$110)+'СЕТ СН'!$I$9+СВЦЭМ!$D$10+'СЕТ СН'!$I$5-'СЕТ СН'!$I$17</f>
        <v>3802.9923594399997</v>
      </c>
      <c r="V117" s="36">
        <f>SUMIFS(СВЦЭМ!$C$33:$C$776,СВЦЭМ!$A$33:$A$776,$A117,СВЦЭМ!$B$33:$B$776,V$110)+'СЕТ СН'!$I$9+СВЦЭМ!$D$10+'СЕТ СН'!$I$5-'СЕТ СН'!$I$17</f>
        <v>3815.4685563799999</v>
      </c>
      <c r="W117" s="36">
        <f>SUMIFS(СВЦЭМ!$C$33:$C$776,СВЦЭМ!$A$33:$A$776,$A117,СВЦЭМ!$B$33:$B$776,W$110)+'СЕТ СН'!$I$9+СВЦЭМ!$D$10+'СЕТ СН'!$I$5-'СЕТ СН'!$I$17</f>
        <v>3829.1746043499998</v>
      </c>
      <c r="X117" s="36">
        <f>SUMIFS(СВЦЭМ!$C$33:$C$776,СВЦЭМ!$A$33:$A$776,$A117,СВЦЭМ!$B$33:$B$776,X$110)+'СЕТ СН'!$I$9+СВЦЭМ!$D$10+'СЕТ СН'!$I$5-'СЕТ СН'!$I$17</f>
        <v>3851.0525350099997</v>
      </c>
      <c r="Y117" s="36">
        <f>SUMIFS(СВЦЭМ!$C$33:$C$776,СВЦЭМ!$A$33:$A$776,$A117,СВЦЭМ!$B$33:$B$776,Y$110)+'СЕТ СН'!$I$9+СВЦЭМ!$D$10+'СЕТ СН'!$I$5-'СЕТ СН'!$I$17</f>
        <v>3877.3476453499998</v>
      </c>
    </row>
    <row r="118" spans="1:25" ht="15.75" x14ac:dyDescent="0.2">
      <c r="A118" s="35">
        <f t="shared" si="3"/>
        <v>44235</v>
      </c>
      <c r="B118" s="36">
        <f>SUMIFS(СВЦЭМ!$C$33:$C$776,СВЦЭМ!$A$33:$A$776,$A118,СВЦЭМ!$B$33:$B$776,B$110)+'СЕТ СН'!$I$9+СВЦЭМ!$D$10+'СЕТ СН'!$I$5-'СЕТ СН'!$I$17</f>
        <v>3864.08897041</v>
      </c>
      <c r="C118" s="36">
        <f>SUMIFS(СВЦЭМ!$C$33:$C$776,СВЦЭМ!$A$33:$A$776,$A118,СВЦЭМ!$B$33:$B$776,C$110)+'СЕТ СН'!$I$9+СВЦЭМ!$D$10+'СЕТ СН'!$I$5-'СЕТ СН'!$I$17</f>
        <v>3905.76366461</v>
      </c>
      <c r="D118" s="36">
        <f>SUMIFS(СВЦЭМ!$C$33:$C$776,СВЦЭМ!$A$33:$A$776,$A118,СВЦЭМ!$B$33:$B$776,D$110)+'СЕТ СН'!$I$9+СВЦЭМ!$D$10+'СЕТ СН'!$I$5-'СЕТ СН'!$I$17</f>
        <v>3924.0027664099998</v>
      </c>
      <c r="E118" s="36">
        <f>SUMIFS(СВЦЭМ!$C$33:$C$776,СВЦЭМ!$A$33:$A$776,$A118,СВЦЭМ!$B$33:$B$776,E$110)+'СЕТ СН'!$I$9+СВЦЭМ!$D$10+'СЕТ СН'!$I$5-'СЕТ СН'!$I$17</f>
        <v>3930.0979085600002</v>
      </c>
      <c r="F118" s="36">
        <f>SUMIFS(СВЦЭМ!$C$33:$C$776,СВЦЭМ!$A$33:$A$776,$A118,СВЦЭМ!$B$33:$B$776,F$110)+'СЕТ СН'!$I$9+СВЦЭМ!$D$10+'СЕТ СН'!$I$5-'СЕТ СН'!$I$17</f>
        <v>3931.6372009899997</v>
      </c>
      <c r="G118" s="36">
        <f>SUMIFS(СВЦЭМ!$C$33:$C$776,СВЦЭМ!$A$33:$A$776,$A118,СВЦЭМ!$B$33:$B$776,G$110)+'СЕТ СН'!$I$9+СВЦЭМ!$D$10+'СЕТ СН'!$I$5-'СЕТ СН'!$I$17</f>
        <v>3913.6999228699997</v>
      </c>
      <c r="H118" s="36">
        <f>SUMIFS(СВЦЭМ!$C$33:$C$776,СВЦЭМ!$A$33:$A$776,$A118,СВЦЭМ!$B$33:$B$776,H$110)+'СЕТ СН'!$I$9+СВЦЭМ!$D$10+'СЕТ СН'!$I$5-'СЕТ СН'!$I$17</f>
        <v>3879.5918758400003</v>
      </c>
      <c r="I118" s="36">
        <f>SUMIFS(СВЦЭМ!$C$33:$C$776,СВЦЭМ!$A$33:$A$776,$A118,СВЦЭМ!$B$33:$B$776,I$110)+'СЕТ СН'!$I$9+СВЦЭМ!$D$10+'СЕТ СН'!$I$5-'СЕТ СН'!$I$17</f>
        <v>3850.4148286199998</v>
      </c>
      <c r="J118" s="36">
        <f>SUMIFS(СВЦЭМ!$C$33:$C$776,СВЦЭМ!$A$33:$A$776,$A118,СВЦЭМ!$B$33:$B$776,J$110)+'СЕТ СН'!$I$9+СВЦЭМ!$D$10+'СЕТ СН'!$I$5-'СЕТ СН'!$I$17</f>
        <v>3843.0870548600001</v>
      </c>
      <c r="K118" s="36">
        <f>SUMIFS(СВЦЭМ!$C$33:$C$776,СВЦЭМ!$A$33:$A$776,$A118,СВЦЭМ!$B$33:$B$776,K$110)+'СЕТ СН'!$I$9+СВЦЭМ!$D$10+'СЕТ СН'!$I$5-'СЕТ СН'!$I$17</f>
        <v>3836.7438066499999</v>
      </c>
      <c r="L118" s="36">
        <f>SUMIFS(СВЦЭМ!$C$33:$C$776,СВЦЭМ!$A$33:$A$776,$A118,СВЦЭМ!$B$33:$B$776,L$110)+'СЕТ СН'!$I$9+СВЦЭМ!$D$10+'СЕТ СН'!$I$5-'СЕТ СН'!$I$17</f>
        <v>3826.9891177099998</v>
      </c>
      <c r="M118" s="36">
        <f>SUMIFS(СВЦЭМ!$C$33:$C$776,СВЦЭМ!$A$33:$A$776,$A118,СВЦЭМ!$B$33:$B$776,M$110)+'СЕТ СН'!$I$9+СВЦЭМ!$D$10+'СЕТ СН'!$I$5-'СЕТ СН'!$I$17</f>
        <v>3842.87087135</v>
      </c>
      <c r="N118" s="36">
        <f>SUMIFS(СВЦЭМ!$C$33:$C$776,СВЦЭМ!$A$33:$A$776,$A118,СВЦЭМ!$B$33:$B$776,N$110)+'СЕТ СН'!$I$9+СВЦЭМ!$D$10+'СЕТ СН'!$I$5-'СЕТ СН'!$I$17</f>
        <v>3854.1114970600001</v>
      </c>
      <c r="O118" s="36">
        <f>SUMIFS(СВЦЭМ!$C$33:$C$776,СВЦЭМ!$A$33:$A$776,$A118,СВЦЭМ!$B$33:$B$776,O$110)+'СЕТ СН'!$I$9+СВЦЭМ!$D$10+'СЕТ СН'!$I$5-'СЕТ СН'!$I$17</f>
        <v>3868.6405981500002</v>
      </c>
      <c r="P118" s="36">
        <f>SUMIFS(СВЦЭМ!$C$33:$C$776,СВЦЭМ!$A$33:$A$776,$A118,СВЦЭМ!$B$33:$B$776,P$110)+'СЕТ СН'!$I$9+СВЦЭМ!$D$10+'СЕТ СН'!$I$5-'СЕТ СН'!$I$17</f>
        <v>3878.6553886900001</v>
      </c>
      <c r="Q118" s="36">
        <f>SUMIFS(СВЦЭМ!$C$33:$C$776,СВЦЭМ!$A$33:$A$776,$A118,СВЦЭМ!$B$33:$B$776,Q$110)+'СЕТ СН'!$I$9+СВЦЭМ!$D$10+'СЕТ СН'!$I$5-'СЕТ СН'!$I$17</f>
        <v>3880.5325661699999</v>
      </c>
      <c r="R118" s="36">
        <f>SUMIFS(СВЦЭМ!$C$33:$C$776,СВЦЭМ!$A$33:$A$776,$A118,СВЦЭМ!$B$33:$B$776,R$110)+'СЕТ СН'!$I$9+СВЦЭМ!$D$10+'СЕТ СН'!$I$5-'СЕТ СН'!$I$17</f>
        <v>3873.6832433999998</v>
      </c>
      <c r="S118" s="36">
        <f>SUMIFS(СВЦЭМ!$C$33:$C$776,СВЦЭМ!$A$33:$A$776,$A118,СВЦЭМ!$B$33:$B$776,S$110)+'СЕТ СН'!$I$9+СВЦЭМ!$D$10+'СЕТ СН'!$I$5-'СЕТ СН'!$I$17</f>
        <v>3858.8890945100002</v>
      </c>
      <c r="T118" s="36">
        <f>SUMIFS(СВЦЭМ!$C$33:$C$776,СВЦЭМ!$A$33:$A$776,$A118,СВЦЭМ!$B$33:$B$776,T$110)+'СЕТ СН'!$I$9+СВЦЭМ!$D$10+'СЕТ СН'!$I$5-'СЕТ СН'!$I$17</f>
        <v>3829.05384327</v>
      </c>
      <c r="U118" s="36">
        <f>SUMIFS(СВЦЭМ!$C$33:$C$776,СВЦЭМ!$A$33:$A$776,$A118,СВЦЭМ!$B$33:$B$776,U$110)+'СЕТ СН'!$I$9+СВЦЭМ!$D$10+'СЕТ СН'!$I$5-'СЕТ СН'!$I$17</f>
        <v>3831.6101684599998</v>
      </c>
      <c r="V118" s="36">
        <f>SUMIFS(СВЦЭМ!$C$33:$C$776,СВЦЭМ!$A$33:$A$776,$A118,СВЦЭМ!$B$33:$B$776,V$110)+'СЕТ СН'!$I$9+СВЦЭМ!$D$10+'СЕТ СН'!$I$5-'СЕТ СН'!$I$17</f>
        <v>3847.9252413599997</v>
      </c>
      <c r="W118" s="36">
        <f>SUMIFS(СВЦЭМ!$C$33:$C$776,СВЦЭМ!$A$33:$A$776,$A118,СВЦЭМ!$B$33:$B$776,W$110)+'СЕТ СН'!$I$9+СВЦЭМ!$D$10+'СЕТ СН'!$I$5-'СЕТ СН'!$I$17</f>
        <v>3867.3355708399999</v>
      </c>
      <c r="X118" s="36">
        <f>SUMIFS(СВЦЭМ!$C$33:$C$776,СВЦЭМ!$A$33:$A$776,$A118,СВЦЭМ!$B$33:$B$776,X$110)+'СЕТ СН'!$I$9+СВЦЭМ!$D$10+'СЕТ СН'!$I$5-'СЕТ СН'!$I$17</f>
        <v>3882.0688305799999</v>
      </c>
      <c r="Y118" s="36">
        <f>SUMIFS(СВЦЭМ!$C$33:$C$776,СВЦЭМ!$A$33:$A$776,$A118,СВЦЭМ!$B$33:$B$776,Y$110)+'СЕТ СН'!$I$9+СВЦЭМ!$D$10+'СЕТ СН'!$I$5-'СЕТ СН'!$I$17</f>
        <v>3904.7228646599997</v>
      </c>
    </row>
    <row r="119" spans="1:25" ht="15.75" x14ac:dyDescent="0.2">
      <c r="A119" s="35">
        <f t="shared" si="3"/>
        <v>44236</v>
      </c>
      <c r="B119" s="36">
        <f>SUMIFS(СВЦЭМ!$C$33:$C$776,СВЦЭМ!$A$33:$A$776,$A119,СВЦЭМ!$B$33:$B$776,B$110)+'СЕТ СН'!$I$9+СВЦЭМ!$D$10+'СЕТ СН'!$I$5-'СЕТ СН'!$I$17</f>
        <v>3873.68014098</v>
      </c>
      <c r="C119" s="36">
        <f>SUMIFS(СВЦЭМ!$C$33:$C$776,СВЦЭМ!$A$33:$A$776,$A119,СВЦЭМ!$B$33:$B$776,C$110)+'СЕТ СН'!$I$9+СВЦЭМ!$D$10+'СЕТ СН'!$I$5-'СЕТ СН'!$I$17</f>
        <v>3900.3579884700002</v>
      </c>
      <c r="D119" s="36">
        <f>SUMIFS(СВЦЭМ!$C$33:$C$776,СВЦЭМ!$A$33:$A$776,$A119,СВЦЭМ!$B$33:$B$776,D$110)+'СЕТ СН'!$I$9+СВЦЭМ!$D$10+'СЕТ СН'!$I$5-'СЕТ СН'!$I$17</f>
        <v>3926.35293146</v>
      </c>
      <c r="E119" s="36">
        <f>SUMIFS(СВЦЭМ!$C$33:$C$776,СВЦЭМ!$A$33:$A$776,$A119,СВЦЭМ!$B$33:$B$776,E$110)+'СЕТ СН'!$I$9+СВЦЭМ!$D$10+'СЕТ СН'!$I$5-'СЕТ СН'!$I$17</f>
        <v>3943.3788294699998</v>
      </c>
      <c r="F119" s="36">
        <f>SUMIFS(СВЦЭМ!$C$33:$C$776,СВЦЭМ!$A$33:$A$776,$A119,СВЦЭМ!$B$33:$B$776,F$110)+'СЕТ СН'!$I$9+СВЦЭМ!$D$10+'СЕТ СН'!$I$5-'СЕТ СН'!$I$17</f>
        <v>3927.1319956099996</v>
      </c>
      <c r="G119" s="36">
        <f>SUMIFS(СВЦЭМ!$C$33:$C$776,СВЦЭМ!$A$33:$A$776,$A119,СВЦЭМ!$B$33:$B$776,G$110)+'СЕТ СН'!$I$9+СВЦЭМ!$D$10+'СЕТ СН'!$I$5-'СЕТ СН'!$I$17</f>
        <v>3903.0171272299999</v>
      </c>
      <c r="H119" s="36">
        <f>SUMIFS(СВЦЭМ!$C$33:$C$776,СВЦЭМ!$A$33:$A$776,$A119,СВЦЭМ!$B$33:$B$776,H$110)+'СЕТ СН'!$I$9+СВЦЭМ!$D$10+'СЕТ СН'!$I$5-'СЕТ СН'!$I$17</f>
        <v>3870.3802824300001</v>
      </c>
      <c r="I119" s="36">
        <f>SUMIFS(СВЦЭМ!$C$33:$C$776,СВЦЭМ!$A$33:$A$776,$A119,СВЦЭМ!$B$33:$B$776,I$110)+'СЕТ СН'!$I$9+СВЦЭМ!$D$10+'СЕТ СН'!$I$5-'СЕТ СН'!$I$17</f>
        <v>3832.05875212</v>
      </c>
      <c r="J119" s="36">
        <f>SUMIFS(СВЦЭМ!$C$33:$C$776,СВЦЭМ!$A$33:$A$776,$A119,СВЦЭМ!$B$33:$B$776,J$110)+'СЕТ СН'!$I$9+СВЦЭМ!$D$10+'СЕТ СН'!$I$5-'СЕТ СН'!$I$17</f>
        <v>3801.3928029499998</v>
      </c>
      <c r="K119" s="36">
        <f>SUMIFS(СВЦЭМ!$C$33:$C$776,СВЦЭМ!$A$33:$A$776,$A119,СВЦЭМ!$B$33:$B$776,K$110)+'СЕТ СН'!$I$9+СВЦЭМ!$D$10+'СЕТ СН'!$I$5-'СЕТ СН'!$I$17</f>
        <v>3797.70566039</v>
      </c>
      <c r="L119" s="36">
        <f>SUMIFS(СВЦЭМ!$C$33:$C$776,СВЦЭМ!$A$33:$A$776,$A119,СВЦЭМ!$B$33:$B$776,L$110)+'СЕТ СН'!$I$9+СВЦЭМ!$D$10+'СЕТ СН'!$I$5-'СЕТ СН'!$I$17</f>
        <v>3788.4302226999998</v>
      </c>
      <c r="M119" s="36">
        <f>SUMIFS(СВЦЭМ!$C$33:$C$776,СВЦЭМ!$A$33:$A$776,$A119,СВЦЭМ!$B$33:$B$776,M$110)+'СЕТ СН'!$I$9+СВЦЭМ!$D$10+'СЕТ СН'!$I$5-'СЕТ СН'!$I$17</f>
        <v>3798.1758950899998</v>
      </c>
      <c r="N119" s="36">
        <f>SUMIFS(СВЦЭМ!$C$33:$C$776,СВЦЭМ!$A$33:$A$776,$A119,СВЦЭМ!$B$33:$B$776,N$110)+'СЕТ СН'!$I$9+СВЦЭМ!$D$10+'СЕТ СН'!$I$5-'СЕТ СН'!$I$17</f>
        <v>3810.2183006599998</v>
      </c>
      <c r="O119" s="36">
        <f>SUMIFS(СВЦЭМ!$C$33:$C$776,СВЦЭМ!$A$33:$A$776,$A119,СВЦЭМ!$B$33:$B$776,O$110)+'СЕТ СН'!$I$9+СВЦЭМ!$D$10+'СЕТ СН'!$I$5-'СЕТ СН'!$I$17</f>
        <v>3832.97474564</v>
      </c>
      <c r="P119" s="36">
        <f>SUMIFS(СВЦЭМ!$C$33:$C$776,СВЦЭМ!$A$33:$A$776,$A119,СВЦЭМ!$B$33:$B$776,P$110)+'СЕТ СН'!$I$9+СВЦЭМ!$D$10+'СЕТ СН'!$I$5-'СЕТ СН'!$I$17</f>
        <v>3855.57396032</v>
      </c>
      <c r="Q119" s="36">
        <f>SUMIFS(СВЦЭМ!$C$33:$C$776,СВЦЭМ!$A$33:$A$776,$A119,СВЦЭМ!$B$33:$B$776,Q$110)+'СЕТ СН'!$I$9+СВЦЭМ!$D$10+'СЕТ СН'!$I$5-'СЕТ СН'!$I$17</f>
        <v>3861.1260208900003</v>
      </c>
      <c r="R119" s="36">
        <f>SUMIFS(СВЦЭМ!$C$33:$C$776,СВЦЭМ!$A$33:$A$776,$A119,СВЦЭМ!$B$33:$B$776,R$110)+'СЕТ СН'!$I$9+СВЦЭМ!$D$10+'СЕТ СН'!$I$5-'СЕТ СН'!$I$17</f>
        <v>3861.1595872299999</v>
      </c>
      <c r="S119" s="36">
        <f>SUMIFS(СВЦЭМ!$C$33:$C$776,СВЦЭМ!$A$33:$A$776,$A119,СВЦЭМ!$B$33:$B$776,S$110)+'СЕТ СН'!$I$9+СВЦЭМ!$D$10+'СЕТ СН'!$I$5-'СЕТ СН'!$I$17</f>
        <v>3845.1159295299999</v>
      </c>
      <c r="T119" s="36">
        <f>SUMIFS(СВЦЭМ!$C$33:$C$776,СВЦЭМ!$A$33:$A$776,$A119,СВЦЭМ!$B$33:$B$776,T$110)+'СЕТ СН'!$I$9+СВЦЭМ!$D$10+'СЕТ СН'!$I$5-'СЕТ СН'!$I$17</f>
        <v>3813.5578059199997</v>
      </c>
      <c r="U119" s="36">
        <f>SUMIFS(СВЦЭМ!$C$33:$C$776,СВЦЭМ!$A$33:$A$776,$A119,СВЦЭМ!$B$33:$B$776,U$110)+'СЕТ СН'!$I$9+СВЦЭМ!$D$10+'СЕТ СН'!$I$5-'СЕТ СН'!$I$17</f>
        <v>3809.2617099399999</v>
      </c>
      <c r="V119" s="36">
        <f>SUMIFS(СВЦЭМ!$C$33:$C$776,СВЦЭМ!$A$33:$A$776,$A119,СВЦЭМ!$B$33:$B$776,V$110)+'СЕТ СН'!$I$9+СВЦЭМ!$D$10+'СЕТ СН'!$I$5-'СЕТ СН'!$I$17</f>
        <v>3821.6779344699999</v>
      </c>
      <c r="W119" s="36">
        <f>SUMIFS(СВЦЭМ!$C$33:$C$776,СВЦЭМ!$A$33:$A$776,$A119,СВЦЭМ!$B$33:$B$776,W$110)+'СЕТ СН'!$I$9+СВЦЭМ!$D$10+'СЕТ СН'!$I$5-'СЕТ СН'!$I$17</f>
        <v>3837.02295327</v>
      </c>
      <c r="X119" s="36">
        <f>SUMIFS(СВЦЭМ!$C$33:$C$776,СВЦЭМ!$A$33:$A$776,$A119,СВЦЭМ!$B$33:$B$776,X$110)+'СЕТ СН'!$I$9+СВЦЭМ!$D$10+'СЕТ СН'!$I$5-'СЕТ СН'!$I$17</f>
        <v>3867.5852215699997</v>
      </c>
      <c r="Y119" s="36">
        <f>SUMIFS(СВЦЭМ!$C$33:$C$776,СВЦЭМ!$A$33:$A$776,$A119,СВЦЭМ!$B$33:$B$776,Y$110)+'СЕТ СН'!$I$9+СВЦЭМ!$D$10+'СЕТ СН'!$I$5-'СЕТ СН'!$I$17</f>
        <v>3878.1033717800001</v>
      </c>
    </row>
    <row r="120" spans="1:25" ht="15.75" x14ac:dyDescent="0.2">
      <c r="A120" s="35">
        <f t="shared" si="3"/>
        <v>44237</v>
      </c>
      <c r="B120" s="36">
        <f>SUMIFS(СВЦЭМ!$C$33:$C$776,СВЦЭМ!$A$33:$A$776,$A120,СВЦЭМ!$B$33:$B$776,B$110)+'СЕТ СН'!$I$9+СВЦЭМ!$D$10+'СЕТ СН'!$I$5-'СЕТ СН'!$I$17</f>
        <v>3821.2885862100002</v>
      </c>
      <c r="C120" s="36">
        <f>SUMIFS(СВЦЭМ!$C$33:$C$776,СВЦЭМ!$A$33:$A$776,$A120,СВЦЭМ!$B$33:$B$776,C$110)+'СЕТ СН'!$I$9+СВЦЭМ!$D$10+'СЕТ СН'!$I$5-'СЕТ СН'!$I$17</f>
        <v>3838.3383178100003</v>
      </c>
      <c r="D120" s="36">
        <f>SUMIFS(СВЦЭМ!$C$33:$C$776,СВЦЭМ!$A$33:$A$776,$A120,СВЦЭМ!$B$33:$B$776,D$110)+'СЕТ СН'!$I$9+СВЦЭМ!$D$10+'СЕТ СН'!$I$5-'СЕТ СН'!$I$17</f>
        <v>3857.6278182300002</v>
      </c>
      <c r="E120" s="36">
        <f>SUMIFS(СВЦЭМ!$C$33:$C$776,СВЦЭМ!$A$33:$A$776,$A120,СВЦЭМ!$B$33:$B$776,E$110)+'СЕТ СН'!$I$9+СВЦЭМ!$D$10+'СЕТ СН'!$I$5-'СЕТ СН'!$I$17</f>
        <v>3862.66380708</v>
      </c>
      <c r="F120" s="36">
        <f>SUMIFS(СВЦЭМ!$C$33:$C$776,СВЦЭМ!$A$33:$A$776,$A120,СВЦЭМ!$B$33:$B$776,F$110)+'СЕТ СН'!$I$9+СВЦЭМ!$D$10+'СЕТ СН'!$I$5-'СЕТ СН'!$I$17</f>
        <v>3856.7136977600003</v>
      </c>
      <c r="G120" s="36">
        <f>SUMIFS(СВЦЭМ!$C$33:$C$776,СВЦЭМ!$A$33:$A$776,$A120,СВЦЭМ!$B$33:$B$776,G$110)+'СЕТ СН'!$I$9+СВЦЭМ!$D$10+'СЕТ СН'!$I$5-'СЕТ СН'!$I$17</f>
        <v>3840.3753229100002</v>
      </c>
      <c r="H120" s="36">
        <f>SUMIFS(СВЦЭМ!$C$33:$C$776,СВЦЭМ!$A$33:$A$776,$A120,СВЦЭМ!$B$33:$B$776,H$110)+'СЕТ СН'!$I$9+СВЦЭМ!$D$10+'СЕТ СН'!$I$5-'СЕТ СН'!$I$17</f>
        <v>3814.0110922700001</v>
      </c>
      <c r="I120" s="36">
        <f>SUMIFS(СВЦЭМ!$C$33:$C$776,СВЦЭМ!$A$33:$A$776,$A120,СВЦЭМ!$B$33:$B$776,I$110)+'СЕТ СН'!$I$9+СВЦЭМ!$D$10+'СЕТ СН'!$I$5-'СЕТ СН'!$I$17</f>
        <v>3845.9234039900002</v>
      </c>
      <c r="J120" s="36">
        <f>SUMIFS(СВЦЭМ!$C$33:$C$776,СВЦЭМ!$A$33:$A$776,$A120,СВЦЭМ!$B$33:$B$776,J$110)+'СЕТ СН'!$I$9+СВЦЭМ!$D$10+'СЕТ СН'!$I$5-'СЕТ СН'!$I$17</f>
        <v>3817.4653836799998</v>
      </c>
      <c r="K120" s="36">
        <f>SUMIFS(СВЦЭМ!$C$33:$C$776,СВЦЭМ!$A$33:$A$776,$A120,СВЦЭМ!$B$33:$B$776,K$110)+'СЕТ СН'!$I$9+СВЦЭМ!$D$10+'СЕТ СН'!$I$5-'СЕТ СН'!$I$17</f>
        <v>3807.1735728799999</v>
      </c>
      <c r="L120" s="36">
        <f>SUMIFS(СВЦЭМ!$C$33:$C$776,СВЦЭМ!$A$33:$A$776,$A120,СВЦЭМ!$B$33:$B$776,L$110)+'СЕТ СН'!$I$9+СВЦЭМ!$D$10+'СЕТ СН'!$I$5-'СЕТ СН'!$I$17</f>
        <v>3799.1116911899999</v>
      </c>
      <c r="M120" s="36">
        <f>SUMIFS(СВЦЭМ!$C$33:$C$776,СВЦЭМ!$A$33:$A$776,$A120,СВЦЭМ!$B$33:$B$776,M$110)+'СЕТ СН'!$I$9+СВЦЭМ!$D$10+'СЕТ СН'!$I$5-'СЕТ СН'!$I$17</f>
        <v>3814.9667752</v>
      </c>
      <c r="N120" s="36">
        <f>SUMIFS(СВЦЭМ!$C$33:$C$776,СВЦЭМ!$A$33:$A$776,$A120,СВЦЭМ!$B$33:$B$776,N$110)+'СЕТ СН'!$I$9+СВЦЭМ!$D$10+'СЕТ СН'!$I$5-'СЕТ СН'!$I$17</f>
        <v>3828.6364403099997</v>
      </c>
      <c r="O120" s="36">
        <f>SUMIFS(СВЦЭМ!$C$33:$C$776,СВЦЭМ!$A$33:$A$776,$A120,СВЦЭМ!$B$33:$B$776,O$110)+'СЕТ СН'!$I$9+СВЦЭМ!$D$10+'СЕТ СН'!$I$5-'СЕТ СН'!$I$17</f>
        <v>3849.3113715700001</v>
      </c>
      <c r="P120" s="36">
        <f>SUMIFS(СВЦЭМ!$C$33:$C$776,СВЦЭМ!$A$33:$A$776,$A120,СВЦЭМ!$B$33:$B$776,P$110)+'СЕТ СН'!$I$9+СВЦЭМ!$D$10+'СЕТ СН'!$I$5-'СЕТ СН'!$I$17</f>
        <v>3859.7057899900001</v>
      </c>
      <c r="Q120" s="36">
        <f>SUMIFS(СВЦЭМ!$C$33:$C$776,СВЦЭМ!$A$33:$A$776,$A120,СВЦЭМ!$B$33:$B$776,Q$110)+'СЕТ СН'!$I$9+СВЦЭМ!$D$10+'СЕТ СН'!$I$5-'СЕТ СН'!$I$17</f>
        <v>3868.0507994299996</v>
      </c>
      <c r="R120" s="36">
        <f>SUMIFS(СВЦЭМ!$C$33:$C$776,СВЦЭМ!$A$33:$A$776,$A120,СВЦЭМ!$B$33:$B$776,R$110)+'СЕТ СН'!$I$9+СВЦЭМ!$D$10+'СЕТ СН'!$I$5-'СЕТ СН'!$I$17</f>
        <v>3866.2186251799999</v>
      </c>
      <c r="S120" s="36">
        <f>SUMIFS(СВЦЭМ!$C$33:$C$776,СВЦЭМ!$A$33:$A$776,$A120,СВЦЭМ!$B$33:$B$776,S$110)+'СЕТ СН'!$I$9+СВЦЭМ!$D$10+'СЕТ СН'!$I$5-'СЕТ СН'!$I$17</f>
        <v>3852.2010794600001</v>
      </c>
      <c r="T120" s="36">
        <f>SUMIFS(СВЦЭМ!$C$33:$C$776,СВЦЭМ!$A$33:$A$776,$A120,СВЦЭМ!$B$33:$B$776,T$110)+'СЕТ СН'!$I$9+СВЦЭМ!$D$10+'СЕТ СН'!$I$5-'СЕТ СН'!$I$17</f>
        <v>3815.25895455</v>
      </c>
      <c r="U120" s="36">
        <f>SUMIFS(СВЦЭМ!$C$33:$C$776,СВЦЭМ!$A$33:$A$776,$A120,СВЦЭМ!$B$33:$B$776,U$110)+'СЕТ СН'!$I$9+СВЦЭМ!$D$10+'СЕТ СН'!$I$5-'СЕТ СН'!$I$17</f>
        <v>3812.27198705</v>
      </c>
      <c r="V120" s="36">
        <f>SUMIFS(СВЦЭМ!$C$33:$C$776,СВЦЭМ!$A$33:$A$776,$A120,СВЦЭМ!$B$33:$B$776,V$110)+'СЕТ СН'!$I$9+СВЦЭМ!$D$10+'СЕТ СН'!$I$5-'СЕТ СН'!$I$17</f>
        <v>3823.0148158000002</v>
      </c>
      <c r="W120" s="36">
        <f>SUMIFS(СВЦЭМ!$C$33:$C$776,СВЦЭМ!$A$33:$A$776,$A120,СВЦЭМ!$B$33:$B$776,W$110)+'СЕТ СН'!$I$9+СВЦЭМ!$D$10+'СЕТ СН'!$I$5-'СЕТ СН'!$I$17</f>
        <v>3841.3016846700002</v>
      </c>
      <c r="X120" s="36">
        <f>SUMIFS(СВЦЭМ!$C$33:$C$776,СВЦЭМ!$A$33:$A$776,$A120,СВЦЭМ!$B$33:$B$776,X$110)+'СЕТ СН'!$I$9+СВЦЭМ!$D$10+'СЕТ СН'!$I$5-'СЕТ СН'!$I$17</f>
        <v>3862.4866139400001</v>
      </c>
      <c r="Y120" s="36">
        <f>SUMIFS(СВЦЭМ!$C$33:$C$776,СВЦЭМ!$A$33:$A$776,$A120,СВЦЭМ!$B$33:$B$776,Y$110)+'СЕТ СН'!$I$9+СВЦЭМ!$D$10+'СЕТ СН'!$I$5-'СЕТ СН'!$I$17</f>
        <v>3873.54796498</v>
      </c>
    </row>
    <row r="121" spans="1:25" ht="15.75" x14ac:dyDescent="0.2">
      <c r="A121" s="35">
        <f t="shared" si="3"/>
        <v>44238</v>
      </c>
      <c r="B121" s="36">
        <f>SUMIFS(СВЦЭМ!$C$33:$C$776,СВЦЭМ!$A$33:$A$776,$A121,СВЦЭМ!$B$33:$B$776,B$110)+'СЕТ СН'!$I$9+СВЦЭМ!$D$10+'СЕТ СН'!$I$5-'СЕТ СН'!$I$17</f>
        <v>3831.70248717</v>
      </c>
      <c r="C121" s="36">
        <f>SUMIFS(СВЦЭМ!$C$33:$C$776,СВЦЭМ!$A$33:$A$776,$A121,СВЦЭМ!$B$33:$B$776,C$110)+'СЕТ СН'!$I$9+СВЦЭМ!$D$10+'СЕТ СН'!$I$5-'СЕТ СН'!$I$17</f>
        <v>3884.1696938599998</v>
      </c>
      <c r="D121" s="36">
        <f>SUMIFS(СВЦЭМ!$C$33:$C$776,СВЦЭМ!$A$33:$A$776,$A121,СВЦЭМ!$B$33:$B$776,D$110)+'СЕТ СН'!$I$9+СВЦЭМ!$D$10+'СЕТ СН'!$I$5-'СЕТ СН'!$I$17</f>
        <v>3900.6601776299999</v>
      </c>
      <c r="E121" s="36">
        <f>SUMIFS(СВЦЭМ!$C$33:$C$776,СВЦЭМ!$A$33:$A$776,$A121,СВЦЭМ!$B$33:$B$776,E$110)+'СЕТ СН'!$I$9+СВЦЭМ!$D$10+'СЕТ СН'!$I$5-'СЕТ СН'!$I$17</f>
        <v>3904.33567541</v>
      </c>
      <c r="F121" s="36">
        <f>SUMIFS(СВЦЭМ!$C$33:$C$776,СВЦЭМ!$A$33:$A$776,$A121,СВЦЭМ!$B$33:$B$776,F$110)+'СЕТ СН'!$I$9+СВЦЭМ!$D$10+'СЕТ СН'!$I$5-'СЕТ СН'!$I$17</f>
        <v>3926.3015289200002</v>
      </c>
      <c r="G121" s="36">
        <f>SUMIFS(СВЦЭМ!$C$33:$C$776,СВЦЭМ!$A$33:$A$776,$A121,СВЦЭМ!$B$33:$B$776,G$110)+'СЕТ СН'!$I$9+СВЦЭМ!$D$10+'СЕТ СН'!$I$5-'СЕТ СН'!$I$17</f>
        <v>3917.6848722099999</v>
      </c>
      <c r="H121" s="36">
        <f>SUMIFS(СВЦЭМ!$C$33:$C$776,СВЦЭМ!$A$33:$A$776,$A121,СВЦЭМ!$B$33:$B$776,H$110)+'СЕТ СН'!$I$9+СВЦЭМ!$D$10+'СЕТ СН'!$I$5-'СЕТ СН'!$I$17</f>
        <v>3883.1450198800003</v>
      </c>
      <c r="I121" s="36">
        <f>SUMIFS(СВЦЭМ!$C$33:$C$776,СВЦЭМ!$A$33:$A$776,$A121,СВЦЭМ!$B$33:$B$776,I$110)+'СЕТ СН'!$I$9+СВЦЭМ!$D$10+'СЕТ СН'!$I$5-'СЕТ СН'!$I$17</f>
        <v>3843.6644054799999</v>
      </c>
      <c r="J121" s="36">
        <f>SUMIFS(СВЦЭМ!$C$33:$C$776,СВЦЭМ!$A$33:$A$776,$A121,СВЦЭМ!$B$33:$B$776,J$110)+'СЕТ СН'!$I$9+СВЦЭМ!$D$10+'СЕТ СН'!$I$5-'СЕТ СН'!$I$17</f>
        <v>3813.2294926899999</v>
      </c>
      <c r="K121" s="36">
        <f>SUMIFS(СВЦЭМ!$C$33:$C$776,СВЦЭМ!$A$33:$A$776,$A121,СВЦЭМ!$B$33:$B$776,K$110)+'СЕТ СН'!$I$9+СВЦЭМ!$D$10+'СЕТ СН'!$I$5-'СЕТ СН'!$I$17</f>
        <v>3807.4297704299997</v>
      </c>
      <c r="L121" s="36">
        <f>SUMIFS(СВЦЭМ!$C$33:$C$776,СВЦЭМ!$A$33:$A$776,$A121,СВЦЭМ!$B$33:$B$776,L$110)+'СЕТ СН'!$I$9+СВЦЭМ!$D$10+'СЕТ СН'!$I$5-'СЕТ СН'!$I$17</f>
        <v>3811.6742742899996</v>
      </c>
      <c r="M121" s="36">
        <f>SUMIFS(СВЦЭМ!$C$33:$C$776,СВЦЭМ!$A$33:$A$776,$A121,СВЦЭМ!$B$33:$B$776,M$110)+'СЕТ СН'!$I$9+СВЦЭМ!$D$10+'СЕТ СН'!$I$5-'СЕТ СН'!$I$17</f>
        <v>3823.9842602600002</v>
      </c>
      <c r="N121" s="36">
        <f>SUMIFS(СВЦЭМ!$C$33:$C$776,СВЦЭМ!$A$33:$A$776,$A121,СВЦЭМ!$B$33:$B$776,N$110)+'СЕТ СН'!$I$9+СВЦЭМ!$D$10+'СЕТ СН'!$I$5-'СЕТ СН'!$I$17</f>
        <v>3847.0929927899997</v>
      </c>
      <c r="O121" s="36">
        <f>SUMIFS(СВЦЭМ!$C$33:$C$776,СВЦЭМ!$A$33:$A$776,$A121,СВЦЭМ!$B$33:$B$776,O$110)+'СЕТ СН'!$I$9+СВЦЭМ!$D$10+'СЕТ СН'!$I$5-'СЕТ СН'!$I$17</f>
        <v>3863.5757944699999</v>
      </c>
      <c r="P121" s="36">
        <f>SUMIFS(СВЦЭМ!$C$33:$C$776,СВЦЭМ!$A$33:$A$776,$A121,СВЦЭМ!$B$33:$B$776,P$110)+'СЕТ СН'!$I$9+СВЦЭМ!$D$10+'СЕТ СН'!$I$5-'СЕТ СН'!$I$17</f>
        <v>3876.6256086799999</v>
      </c>
      <c r="Q121" s="36">
        <f>SUMIFS(СВЦЭМ!$C$33:$C$776,СВЦЭМ!$A$33:$A$776,$A121,СВЦЭМ!$B$33:$B$776,Q$110)+'СЕТ СН'!$I$9+СВЦЭМ!$D$10+'СЕТ СН'!$I$5-'СЕТ СН'!$I$17</f>
        <v>3882.5445511600001</v>
      </c>
      <c r="R121" s="36">
        <f>SUMIFS(СВЦЭМ!$C$33:$C$776,СВЦЭМ!$A$33:$A$776,$A121,СВЦЭМ!$B$33:$B$776,R$110)+'СЕТ СН'!$I$9+СВЦЭМ!$D$10+'СЕТ СН'!$I$5-'СЕТ СН'!$I$17</f>
        <v>3876.6571818299999</v>
      </c>
      <c r="S121" s="36">
        <f>SUMIFS(СВЦЭМ!$C$33:$C$776,СВЦЭМ!$A$33:$A$776,$A121,СВЦЭМ!$B$33:$B$776,S$110)+'СЕТ СН'!$I$9+СВЦЭМ!$D$10+'СЕТ СН'!$I$5-'СЕТ СН'!$I$17</f>
        <v>3858.8551280800002</v>
      </c>
      <c r="T121" s="36">
        <f>SUMIFS(СВЦЭМ!$C$33:$C$776,СВЦЭМ!$A$33:$A$776,$A121,СВЦЭМ!$B$33:$B$776,T$110)+'СЕТ СН'!$I$9+СВЦЭМ!$D$10+'СЕТ СН'!$I$5-'СЕТ СН'!$I$17</f>
        <v>3825.9693311999999</v>
      </c>
      <c r="U121" s="36">
        <f>SUMIFS(СВЦЭМ!$C$33:$C$776,СВЦЭМ!$A$33:$A$776,$A121,СВЦЭМ!$B$33:$B$776,U$110)+'СЕТ СН'!$I$9+СВЦЭМ!$D$10+'СЕТ СН'!$I$5-'СЕТ СН'!$I$17</f>
        <v>3817.3906411299999</v>
      </c>
      <c r="V121" s="36">
        <f>SUMIFS(СВЦЭМ!$C$33:$C$776,СВЦЭМ!$A$33:$A$776,$A121,СВЦЭМ!$B$33:$B$776,V$110)+'СЕТ СН'!$I$9+СВЦЭМ!$D$10+'СЕТ СН'!$I$5-'СЕТ СН'!$I$17</f>
        <v>3817.3243939700001</v>
      </c>
      <c r="W121" s="36">
        <f>SUMIFS(СВЦЭМ!$C$33:$C$776,СВЦЭМ!$A$33:$A$776,$A121,СВЦЭМ!$B$33:$B$776,W$110)+'СЕТ СН'!$I$9+СВЦЭМ!$D$10+'СЕТ СН'!$I$5-'СЕТ СН'!$I$17</f>
        <v>3838.0160922499999</v>
      </c>
      <c r="X121" s="36">
        <f>SUMIFS(СВЦЭМ!$C$33:$C$776,СВЦЭМ!$A$33:$A$776,$A121,СВЦЭМ!$B$33:$B$776,X$110)+'СЕТ СН'!$I$9+СВЦЭМ!$D$10+'СЕТ СН'!$I$5-'СЕТ СН'!$I$17</f>
        <v>3857.6647127799997</v>
      </c>
      <c r="Y121" s="36">
        <f>SUMIFS(СВЦЭМ!$C$33:$C$776,СВЦЭМ!$A$33:$A$776,$A121,СВЦЭМ!$B$33:$B$776,Y$110)+'СЕТ СН'!$I$9+СВЦЭМ!$D$10+'СЕТ СН'!$I$5-'СЕТ СН'!$I$17</f>
        <v>3871.1853523700001</v>
      </c>
    </row>
    <row r="122" spans="1:25" ht="15.75" x14ac:dyDescent="0.2">
      <c r="A122" s="35">
        <f t="shared" si="3"/>
        <v>44239</v>
      </c>
      <c r="B122" s="36">
        <f>SUMIFS(СВЦЭМ!$C$33:$C$776,СВЦЭМ!$A$33:$A$776,$A122,СВЦЭМ!$B$33:$B$776,B$110)+'СЕТ СН'!$I$9+СВЦЭМ!$D$10+'СЕТ СН'!$I$5-'СЕТ СН'!$I$17</f>
        <v>3883.48857047</v>
      </c>
      <c r="C122" s="36">
        <f>SUMIFS(СВЦЭМ!$C$33:$C$776,СВЦЭМ!$A$33:$A$776,$A122,СВЦЭМ!$B$33:$B$776,C$110)+'СЕТ СН'!$I$9+СВЦЭМ!$D$10+'СЕТ СН'!$I$5-'СЕТ СН'!$I$17</f>
        <v>3905.7021596699997</v>
      </c>
      <c r="D122" s="36">
        <f>SUMIFS(СВЦЭМ!$C$33:$C$776,СВЦЭМ!$A$33:$A$776,$A122,СВЦЭМ!$B$33:$B$776,D$110)+'СЕТ СН'!$I$9+СВЦЭМ!$D$10+'СЕТ СН'!$I$5-'СЕТ СН'!$I$17</f>
        <v>3910.01498967</v>
      </c>
      <c r="E122" s="36">
        <f>SUMIFS(СВЦЭМ!$C$33:$C$776,СВЦЭМ!$A$33:$A$776,$A122,СВЦЭМ!$B$33:$B$776,E$110)+'СЕТ СН'!$I$9+СВЦЭМ!$D$10+'СЕТ СН'!$I$5-'СЕТ СН'!$I$17</f>
        <v>3913.1696920300001</v>
      </c>
      <c r="F122" s="36">
        <f>SUMIFS(СВЦЭМ!$C$33:$C$776,СВЦЭМ!$A$33:$A$776,$A122,СВЦЭМ!$B$33:$B$776,F$110)+'СЕТ СН'!$I$9+СВЦЭМ!$D$10+'СЕТ СН'!$I$5-'СЕТ СН'!$I$17</f>
        <v>3915.20328853</v>
      </c>
      <c r="G122" s="36">
        <f>SUMIFS(СВЦЭМ!$C$33:$C$776,СВЦЭМ!$A$33:$A$776,$A122,СВЦЭМ!$B$33:$B$776,G$110)+'СЕТ СН'!$I$9+СВЦЭМ!$D$10+'СЕТ СН'!$I$5-'СЕТ СН'!$I$17</f>
        <v>3898.5032608199999</v>
      </c>
      <c r="H122" s="36">
        <f>SUMIFS(СВЦЭМ!$C$33:$C$776,СВЦЭМ!$A$33:$A$776,$A122,СВЦЭМ!$B$33:$B$776,H$110)+'СЕТ СН'!$I$9+СВЦЭМ!$D$10+'СЕТ СН'!$I$5-'СЕТ СН'!$I$17</f>
        <v>3870.6918922200002</v>
      </c>
      <c r="I122" s="36">
        <f>SUMIFS(СВЦЭМ!$C$33:$C$776,СВЦЭМ!$A$33:$A$776,$A122,СВЦЭМ!$B$33:$B$776,I$110)+'СЕТ СН'!$I$9+СВЦЭМ!$D$10+'СЕТ СН'!$I$5-'СЕТ СН'!$I$17</f>
        <v>3855.4871256400002</v>
      </c>
      <c r="J122" s="36">
        <f>SUMIFS(СВЦЭМ!$C$33:$C$776,СВЦЭМ!$A$33:$A$776,$A122,СВЦЭМ!$B$33:$B$776,J$110)+'СЕТ СН'!$I$9+СВЦЭМ!$D$10+'СЕТ СН'!$I$5-'СЕТ СН'!$I$17</f>
        <v>3824.1363229399999</v>
      </c>
      <c r="K122" s="36">
        <f>SUMIFS(СВЦЭМ!$C$33:$C$776,СВЦЭМ!$A$33:$A$776,$A122,СВЦЭМ!$B$33:$B$776,K$110)+'СЕТ СН'!$I$9+СВЦЭМ!$D$10+'СЕТ СН'!$I$5-'СЕТ СН'!$I$17</f>
        <v>3818.7746589600001</v>
      </c>
      <c r="L122" s="36">
        <f>SUMIFS(СВЦЭМ!$C$33:$C$776,СВЦЭМ!$A$33:$A$776,$A122,СВЦЭМ!$B$33:$B$776,L$110)+'СЕТ СН'!$I$9+СВЦЭМ!$D$10+'СЕТ СН'!$I$5-'СЕТ СН'!$I$17</f>
        <v>3813.59013314</v>
      </c>
      <c r="M122" s="36">
        <f>SUMIFS(СВЦЭМ!$C$33:$C$776,СВЦЭМ!$A$33:$A$776,$A122,СВЦЭМ!$B$33:$B$776,M$110)+'СЕТ СН'!$I$9+СВЦЭМ!$D$10+'СЕТ СН'!$I$5-'СЕТ СН'!$I$17</f>
        <v>3838.2879843299997</v>
      </c>
      <c r="N122" s="36">
        <f>SUMIFS(СВЦЭМ!$C$33:$C$776,СВЦЭМ!$A$33:$A$776,$A122,СВЦЭМ!$B$33:$B$776,N$110)+'СЕТ СН'!$I$9+СВЦЭМ!$D$10+'СЕТ СН'!$I$5-'СЕТ СН'!$I$17</f>
        <v>3850.7740014700003</v>
      </c>
      <c r="O122" s="36">
        <f>SUMIFS(СВЦЭМ!$C$33:$C$776,СВЦЭМ!$A$33:$A$776,$A122,СВЦЭМ!$B$33:$B$776,O$110)+'СЕТ СН'!$I$9+СВЦЭМ!$D$10+'СЕТ СН'!$I$5-'СЕТ СН'!$I$17</f>
        <v>3856.1951011299998</v>
      </c>
      <c r="P122" s="36">
        <f>SUMIFS(СВЦЭМ!$C$33:$C$776,СВЦЭМ!$A$33:$A$776,$A122,СВЦЭМ!$B$33:$B$776,P$110)+'СЕТ СН'!$I$9+СВЦЭМ!$D$10+'СЕТ СН'!$I$5-'СЕТ СН'!$I$17</f>
        <v>3864.3642590600002</v>
      </c>
      <c r="Q122" s="36">
        <f>SUMIFS(СВЦЭМ!$C$33:$C$776,СВЦЭМ!$A$33:$A$776,$A122,СВЦЭМ!$B$33:$B$776,Q$110)+'СЕТ СН'!$I$9+СВЦЭМ!$D$10+'СЕТ СН'!$I$5-'СЕТ СН'!$I$17</f>
        <v>3872.4766617</v>
      </c>
      <c r="R122" s="36">
        <f>SUMIFS(СВЦЭМ!$C$33:$C$776,СВЦЭМ!$A$33:$A$776,$A122,СВЦЭМ!$B$33:$B$776,R$110)+'СЕТ СН'!$I$9+СВЦЭМ!$D$10+'СЕТ СН'!$I$5-'СЕТ СН'!$I$17</f>
        <v>3866.7331935100001</v>
      </c>
      <c r="S122" s="36">
        <f>SUMIFS(СВЦЭМ!$C$33:$C$776,СВЦЭМ!$A$33:$A$776,$A122,СВЦЭМ!$B$33:$B$776,S$110)+'СЕТ СН'!$I$9+СВЦЭМ!$D$10+'СЕТ СН'!$I$5-'СЕТ СН'!$I$17</f>
        <v>3853.7869048000002</v>
      </c>
      <c r="T122" s="36">
        <f>SUMIFS(СВЦЭМ!$C$33:$C$776,СВЦЭМ!$A$33:$A$776,$A122,СВЦЭМ!$B$33:$B$776,T$110)+'СЕТ СН'!$I$9+СВЦЭМ!$D$10+'СЕТ СН'!$I$5-'СЕТ СН'!$I$17</f>
        <v>3838.9110656799999</v>
      </c>
      <c r="U122" s="36">
        <f>SUMIFS(СВЦЭМ!$C$33:$C$776,СВЦЭМ!$A$33:$A$776,$A122,СВЦЭМ!$B$33:$B$776,U$110)+'СЕТ СН'!$I$9+СВЦЭМ!$D$10+'СЕТ СН'!$I$5-'СЕТ СН'!$I$17</f>
        <v>3826.71623727</v>
      </c>
      <c r="V122" s="36">
        <f>SUMIFS(СВЦЭМ!$C$33:$C$776,СВЦЭМ!$A$33:$A$776,$A122,СВЦЭМ!$B$33:$B$776,V$110)+'СЕТ СН'!$I$9+СВЦЭМ!$D$10+'СЕТ СН'!$I$5-'СЕТ СН'!$I$17</f>
        <v>3835.4861196399997</v>
      </c>
      <c r="W122" s="36">
        <f>SUMIFS(СВЦЭМ!$C$33:$C$776,СВЦЭМ!$A$33:$A$776,$A122,СВЦЭМ!$B$33:$B$776,W$110)+'СЕТ СН'!$I$9+СВЦЭМ!$D$10+'СЕТ СН'!$I$5-'СЕТ СН'!$I$17</f>
        <v>3857.2083405000003</v>
      </c>
      <c r="X122" s="36">
        <f>SUMIFS(СВЦЭМ!$C$33:$C$776,СВЦЭМ!$A$33:$A$776,$A122,СВЦЭМ!$B$33:$B$776,X$110)+'СЕТ СН'!$I$9+СВЦЭМ!$D$10+'СЕТ СН'!$I$5-'СЕТ СН'!$I$17</f>
        <v>3871.3132540899996</v>
      </c>
      <c r="Y122" s="36">
        <f>SUMIFS(СВЦЭМ!$C$33:$C$776,СВЦЭМ!$A$33:$A$776,$A122,СВЦЭМ!$B$33:$B$776,Y$110)+'СЕТ СН'!$I$9+СВЦЭМ!$D$10+'СЕТ СН'!$I$5-'СЕТ СН'!$I$17</f>
        <v>3870.4026093800003</v>
      </c>
    </row>
    <row r="123" spans="1:25" ht="15.75" x14ac:dyDescent="0.2">
      <c r="A123" s="35">
        <f t="shared" si="3"/>
        <v>44240</v>
      </c>
      <c r="B123" s="36">
        <f>SUMIFS(СВЦЭМ!$C$33:$C$776,СВЦЭМ!$A$33:$A$776,$A123,СВЦЭМ!$B$33:$B$776,B$110)+'СЕТ СН'!$I$9+СВЦЭМ!$D$10+'СЕТ СН'!$I$5-'СЕТ СН'!$I$17</f>
        <v>3844.8920667100001</v>
      </c>
      <c r="C123" s="36">
        <f>SUMIFS(СВЦЭМ!$C$33:$C$776,СВЦЭМ!$A$33:$A$776,$A123,СВЦЭМ!$B$33:$B$776,C$110)+'СЕТ СН'!$I$9+СВЦЭМ!$D$10+'СЕТ СН'!$I$5-'СЕТ СН'!$I$17</f>
        <v>3860.7860118199997</v>
      </c>
      <c r="D123" s="36">
        <f>SUMIFS(СВЦЭМ!$C$33:$C$776,СВЦЭМ!$A$33:$A$776,$A123,СВЦЭМ!$B$33:$B$776,D$110)+'СЕТ СН'!$I$9+СВЦЭМ!$D$10+'СЕТ СН'!$I$5-'СЕТ СН'!$I$17</f>
        <v>3844.5228797999998</v>
      </c>
      <c r="E123" s="36">
        <f>SUMIFS(СВЦЭМ!$C$33:$C$776,СВЦЭМ!$A$33:$A$776,$A123,СВЦЭМ!$B$33:$B$776,E$110)+'СЕТ СН'!$I$9+СВЦЭМ!$D$10+'СЕТ СН'!$I$5-'СЕТ СН'!$I$17</f>
        <v>3850.0277460299999</v>
      </c>
      <c r="F123" s="36">
        <f>SUMIFS(СВЦЭМ!$C$33:$C$776,СВЦЭМ!$A$33:$A$776,$A123,СВЦЭМ!$B$33:$B$776,F$110)+'СЕТ СН'!$I$9+СВЦЭМ!$D$10+'СЕТ СН'!$I$5-'СЕТ СН'!$I$17</f>
        <v>3864.7243481300002</v>
      </c>
      <c r="G123" s="36">
        <f>SUMIFS(СВЦЭМ!$C$33:$C$776,СВЦЭМ!$A$33:$A$776,$A123,СВЦЭМ!$B$33:$B$776,G$110)+'СЕТ СН'!$I$9+СВЦЭМ!$D$10+'СЕТ СН'!$I$5-'СЕТ СН'!$I$17</f>
        <v>3854.4873946600001</v>
      </c>
      <c r="H123" s="36">
        <f>SUMIFS(СВЦЭМ!$C$33:$C$776,СВЦЭМ!$A$33:$A$776,$A123,СВЦЭМ!$B$33:$B$776,H$110)+'СЕТ СН'!$I$9+СВЦЭМ!$D$10+'СЕТ СН'!$I$5-'СЕТ СН'!$I$17</f>
        <v>3852.1136885400001</v>
      </c>
      <c r="I123" s="36">
        <f>SUMIFS(СВЦЭМ!$C$33:$C$776,СВЦЭМ!$A$33:$A$776,$A123,СВЦЭМ!$B$33:$B$776,I$110)+'СЕТ СН'!$I$9+СВЦЭМ!$D$10+'СЕТ СН'!$I$5-'СЕТ СН'!$I$17</f>
        <v>3826.9941299900001</v>
      </c>
      <c r="J123" s="36">
        <f>SUMIFS(СВЦЭМ!$C$33:$C$776,СВЦЭМ!$A$33:$A$776,$A123,СВЦЭМ!$B$33:$B$776,J$110)+'СЕТ СН'!$I$9+СВЦЭМ!$D$10+'СЕТ СН'!$I$5-'СЕТ СН'!$I$17</f>
        <v>3816.2785601699998</v>
      </c>
      <c r="K123" s="36">
        <f>SUMIFS(СВЦЭМ!$C$33:$C$776,СВЦЭМ!$A$33:$A$776,$A123,СВЦЭМ!$B$33:$B$776,K$110)+'СЕТ СН'!$I$9+СВЦЭМ!$D$10+'СЕТ СН'!$I$5-'СЕТ СН'!$I$17</f>
        <v>3791.8770612399999</v>
      </c>
      <c r="L123" s="36">
        <f>SUMIFS(СВЦЭМ!$C$33:$C$776,СВЦЭМ!$A$33:$A$776,$A123,СВЦЭМ!$B$33:$B$776,L$110)+'СЕТ СН'!$I$9+СВЦЭМ!$D$10+'СЕТ СН'!$I$5-'СЕТ СН'!$I$17</f>
        <v>3813.7259310600002</v>
      </c>
      <c r="M123" s="36">
        <f>SUMIFS(СВЦЭМ!$C$33:$C$776,СВЦЭМ!$A$33:$A$776,$A123,СВЦЭМ!$B$33:$B$776,M$110)+'СЕТ СН'!$I$9+СВЦЭМ!$D$10+'СЕТ СН'!$I$5-'СЕТ СН'!$I$17</f>
        <v>3814.0933580599999</v>
      </c>
      <c r="N123" s="36">
        <f>SUMIFS(СВЦЭМ!$C$33:$C$776,СВЦЭМ!$A$33:$A$776,$A123,СВЦЭМ!$B$33:$B$776,N$110)+'СЕТ СН'!$I$9+СВЦЭМ!$D$10+'СЕТ СН'!$I$5-'СЕТ СН'!$I$17</f>
        <v>3806.3627582899999</v>
      </c>
      <c r="O123" s="36">
        <f>SUMIFS(СВЦЭМ!$C$33:$C$776,СВЦЭМ!$A$33:$A$776,$A123,СВЦЭМ!$B$33:$B$776,O$110)+'СЕТ СН'!$I$9+СВЦЭМ!$D$10+'СЕТ СН'!$I$5-'СЕТ СН'!$I$17</f>
        <v>3814.4348470699997</v>
      </c>
      <c r="P123" s="36">
        <f>SUMIFS(СВЦЭМ!$C$33:$C$776,СВЦЭМ!$A$33:$A$776,$A123,СВЦЭМ!$B$33:$B$776,P$110)+'СЕТ СН'!$I$9+СВЦЭМ!$D$10+'СЕТ СН'!$I$5-'СЕТ СН'!$I$17</f>
        <v>3825.2189256299998</v>
      </c>
      <c r="Q123" s="36">
        <f>SUMIFS(СВЦЭМ!$C$33:$C$776,СВЦЭМ!$A$33:$A$776,$A123,СВЦЭМ!$B$33:$B$776,Q$110)+'СЕТ СН'!$I$9+СВЦЭМ!$D$10+'СЕТ СН'!$I$5-'СЕТ СН'!$I$17</f>
        <v>3831.8060859299999</v>
      </c>
      <c r="R123" s="36">
        <f>SUMIFS(СВЦЭМ!$C$33:$C$776,СВЦЭМ!$A$33:$A$776,$A123,СВЦЭМ!$B$33:$B$776,R$110)+'СЕТ СН'!$I$9+СВЦЭМ!$D$10+'СЕТ СН'!$I$5-'СЕТ СН'!$I$17</f>
        <v>3832.5237800699997</v>
      </c>
      <c r="S123" s="36">
        <f>SUMIFS(СВЦЭМ!$C$33:$C$776,СВЦЭМ!$A$33:$A$776,$A123,СВЦЭМ!$B$33:$B$776,S$110)+'СЕТ СН'!$I$9+СВЦЭМ!$D$10+'СЕТ СН'!$I$5-'СЕТ СН'!$I$17</f>
        <v>3847.2319188000001</v>
      </c>
      <c r="T123" s="36">
        <f>SUMIFS(СВЦЭМ!$C$33:$C$776,СВЦЭМ!$A$33:$A$776,$A123,СВЦЭМ!$B$33:$B$776,T$110)+'СЕТ СН'!$I$9+СВЦЭМ!$D$10+'СЕТ СН'!$I$5-'СЕТ СН'!$I$17</f>
        <v>3811.4385681799999</v>
      </c>
      <c r="U123" s="36">
        <f>SUMIFS(СВЦЭМ!$C$33:$C$776,СВЦЭМ!$A$33:$A$776,$A123,СВЦЭМ!$B$33:$B$776,U$110)+'СЕТ СН'!$I$9+СВЦЭМ!$D$10+'СЕТ СН'!$I$5-'СЕТ СН'!$I$17</f>
        <v>3780.00835689</v>
      </c>
      <c r="V123" s="36">
        <f>SUMIFS(СВЦЭМ!$C$33:$C$776,СВЦЭМ!$A$33:$A$776,$A123,СВЦЭМ!$B$33:$B$776,V$110)+'СЕТ СН'!$I$9+СВЦЭМ!$D$10+'СЕТ СН'!$I$5-'СЕТ СН'!$I$17</f>
        <v>3795.8507752699998</v>
      </c>
      <c r="W123" s="36">
        <f>SUMIFS(СВЦЭМ!$C$33:$C$776,СВЦЭМ!$A$33:$A$776,$A123,СВЦЭМ!$B$33:$B$776,W$110)+'СЕТ СН'!$I$9+СВЦЭМ!$D$10+'СЕТ СН'!$I$5-'СЕТ СН'!$I$17</f>
        <v>3812.36432844</v>
      </c>
      <c r="X123" s="36">
        <f>SUMIFS(СВЦЭМ!$C$33:$C$776,СВЦЭМ!$A$33:$A$776,$A123,СВЦЭМ!$B$33:$B$776,X$110)+'СЕТ СН'!$I$9+СВЦЭМ!$D$10+'СЕТ СН'!$I$5-'СЕТ СН'!$I$17</f>
        <v>3823.6427254800001</v>
      </c>
      <c r="Y123" s="36">
        <f>SUMIFS(СВЦЭМ!$C$33:$C$776,СВЦЭМ!$A$33:$A$776,$A123,СВЦЭМ!$B$33:$B$776,Y$110)+'СЕТ СН'!$I$9+СВЦЭМ!$D$10+'СЕТ СН'!$I$5-'СЕТ СН'!$I$17</f>
        <v>3830.8190864999997</v>
      </c>
    </row>
    <row r="124" spans="1:25" ht="15.75" x14ac:dyDescent="0.2">
      <c r="A124" s="35">
        <f t="shared" si="3"/>
        <v>44241</v>
      </c>
      <c r="B124" s="36">
        <f>SUMIFS(СВЦЭМ!$C$33:$C$776,СВЦЭМ!$A$33:$A$776,$A124,СВЦЭМ!$B$33:$B$776,B$110)+'СЕТ СН'!$I$9+СВЦЭМ!$D$10+'СЕТ СН'!$I$5-'СЕТ СН'!$I$17</f>
        <v>3888.2459803900001</v>
      </c>
      <c r="C124" s="36">
        <f>SUMIFS(СВЦЭМ!$C$33:$C$776,СВЦЭМ!$A$33:$A$776,$A124,СВЦЭМ!$B$33:$B$776,C$110)+'СЕТ СН'!$I$9+СВЦЭМ!$D$10+'СЕТ СН'!$I$5-'СЕТ СН'!$I$17</f>
        <v>3905.37683831</v>
      </c>
      <c r="D124" s="36">
        <f>SUMIFS(СВЦЭМ!$C$33:$C$776,СВЦЭМ!$A$33:$A$776,$A124,СВЦЭМ!$B$33:$B$776,D$110)+'СЕТ СН'!$I$9+СВЦЭМ!$D$10+'СЕТ СН'!$I$5-'СЕТ СН'!$I$17</f>
        <v>3903.82451034</v>
      </c>
      <c r="E124" s="36">
        <f>SUMIFS(СВЦЭМ!$C$33:$C$776,СВЦЭМ!$A$33:$A$776,$A124,СВЦЭМ!$B$33:$B$776,E$110)+'СЕТ СН'!$I$9+СВЦЭМ!$D$10+'СЕТ СН'!$I$5-'СЕТ СН'!$I$17</f>
        <v>3913.8806707399999</v>
      </c>
      <c r="F124" s="36">
        <f>SUMIFS(СВЦЭМ!$C$33:$C$776,СВЦЭМ!$A$33:$A$776,$A124,СВЦЭМ!$B$33:$B$776,F$110)+'СЕТ СН'!$I$9+СВЦЭМ!$D$10+'СЕТ СН'!$I$5-'СЕТ СН'!$I$17</f>
        <v>3922.5629889399997</v>
      </c>
      <c r="G124" s="36">
        <f>SUMIFS(СВЦЭМ!$C$33:$C$776,СВЦЭМ!$A$33:$A$776,$A124,СВЦЭМ!$B$33:$B$776,G$110)+'СЕТ СН'!$I$9+СВЦЭМ!$D$10+'СЕТ СН'!$I$5-'СЕТ СН'!$I$17</f>
        <v>3920.8126833900001</v>
      </c>
      <c r="H124" s="36">
        <f>SUMIFS(СВЦЭМ!$C$33:$C$776,СВЦЭМ!$A$33:$A$776,$A124,СВЦЭМ!$B$33:$B$776,H$110)+'СЕТ СН'!$I$9+СВЦЭМ!$D$10+'СЕТ СН'!$I$5-'СЕТ СН'!$I$17</f>
        <v>3918.6919095200001</v>
      </c>
      <c r="I124" s="36">
        <f>SUMIFS(СВЦЭМ!$C$33:$C$776,СВЦЭМ!$A$33:$A$776,$A124,СВЦЭМ!$B$33:$B$776,I$110)+'СЕТ СН'!$I$9+СВЦЭМ!$D$10+'СЕТ СН'!$I$5-'СЕТ СН'!$I$17</f>
        <v>3899.7740745999999</v>
      </c>
      <c r="J124" s="36">
        <f>SUMIFS(СВЦЭМ!$C$33:$C$776,СВЦЭМ!$A$33:$A$776,$A124,СВЦЭМ!$B$33:$B$776,J$110)+'СЕТ СН'!$I$9+СВЦЭМ!$D$10+'СЕТ СН'!$I$5-'СЕТ СН'!$I$17</f>
        <v>3874.4563696999999</v>
      </c>
      <c r="K124" s="36">
        <f>SUMIFS(СВЦЭМ!$C$33:$C$776,СВЦЭМ!$A$33:$A$776,$A124,СВЦЭМ!$B$33:$B$776,K$110)+'СЕТ СН'!$I$9+СВЦЭМ!$D$10+'СЕТ СН'!$I$5-'СЕТ СН'!$I$17</f>
        <v>3830.6587233600003</v>
      </c>
      <c r="L124" s="36">
        <f>SUMIFS(СВЦЭМ!$C$33:$C$776,СВЦЭМ!$A$33:$A$776,$A124,СВЦЭМ!$B$33:$B$776,L$110)+'СЕТ СН'!$I$9+СВЦЭМ!$D$10+'СЕТ СН'!$I$5-'СЕТ СН'!$I$17</f>
        <v>3817.2626106400003</v>
      </c>
      <c r="M124" s="36">
        <f>SUMIFS(СВЦЭМ!$C$33:$C$776,СВЦЭМ!$A$33:$A$776,$A124,СВЦЭМ!$B$33:$B$776,M$110)+'СЕТ СН'!$I$9+СВЦЭМ!$D$10+'СЕТ СН'!$I$5-'СЕТ СН'!$I$17</f>
        <v>3818.5332592</v>
      </c>
      <c r="N124" s="36">
        <f>SUMIFS(СВЦЭМ!$C$33:$C$776,СВЦЭМ!$A$33:$A$776,$A124,СВЦЭМ!$B$33:$B$776,N$110)+'СЕТ СН'!$I$9+СВЦЭМ!$D$10+'СЕТ СН'!$I$5-'СЕТ СН'!$I$17</f>
        <v>3832.4824773</v>
      </c>
      <c r="O124" s="36">
        <f>SUMIFS(СВЦЭМ!$C$33:$C$776,СВЦЭМ!$A$33:$A$776,$A124,СВЦЭМ!$B$33:$B$776,O$110)+'СЕТ СН'!$I$9+СВЦЭМ!$D$10+'СЕТ СН'!$I$5-'СЕТ СН'!$I$17</f>
        <v>3847.3696455700001</v>
      </c>
      <c r="P124" s="36">
        <f>SUMIFS(СВЦЭМ!$C$33:$C$776,СВЦЭМ!$A$33:$A$776,$A124,СВЦЭМ!$B$33:$B$776,P$110)+'СЕТ СН'!$I$9+СВЦЭМ!$D$10+'СЕТ СН'!$I$5-'СЕТ СН'!$I$17</f>
        <v>3859.73569421</v>
      </c>
      <c r="Q124" s="36">
        <f>SUMIFS(СВЦЭМ!$C$33:$C$776,СВЦЭМ!$A$33:$A$776,$A124,СВЦЭМ!$B$33:$B$776,Q$110)+'СЕТ СН'!$I$9+СВЦЭМ!$D$10+'СЕТ СН'!$I$5-'СЕТ СН'!$I$17</f>
        <v>3862.6585433800001</v>
      </c>
      <c r="R124" s="36">
        <f>SUMIFS(СВЦЭМ!$C$33:$C$776,СВЦЭМ!$A$33:$A$776,$A124,СВЦЭМ!$B$33:$B$776,R$110)+'СЕТ СН'!$I$9+СВЦЭМ!$D$10+'СЕТ СН'!$I$5-'СЕТ СН'!$I$17</f>
        <v>3859.1767281900002</v>
      </c>
      <c r="S124" s="36">
        <f>SUMIFS(СВЦЭМ!$C$33:$C$776,СВЦЭМ!$A$33:$A$776,$A124,СВЦЭМ!$B$33:$B$776,S$110)+'СЕТ СН'!$I$9+СВЦЭМ!$D$10+'СЕТ СН'!$I$5-'СЕТ СН'!$I$17</f>
        <v>3828.5884486599998</v>
      </c>
      <c r="T124" s="36">
        <f>SUMIFS(СВЦЭМ!$C$33:$C$776,СВЦЭМ!$A$33:$A$776,$A124,СВЦЭМ!$B$33:$B$776,T$110)+'СЕТ СН'!$I$9+СВЦЭМ!$D$10+'СЕТ СН'!$I$5-'СЕТ СН'!$I$17</f>
        <v>3793.5943772999999</v>
      </c>
      <c r="U124" s="36">
        <f>SUMIFS(СВЦЭМ!$C$33:$C$776,СВЦЭМ!$A$33:$A$776,$A124,СВЦЭМ!$B$33:$B$776,U$110)+'СЕТ СН'!$I$9+СВЦЭМ!$D$10+'СЕТ СН'!$I$5-'СЕТ СН'!$I$17</f>
        <v>3794.98019239</v>
      </c>
      <c r="V124" s="36">
        <f>SUMIFS(СВЦЭМ!$C$33:$C$776,СВЦЭМ!$A$33:$A$776,$A124,СВЦЭМ!$B$33:$B$776,V$110)+'СЕТ СН'!$I$9+СВЦЭМ!$D$10+'СЕТ СН'!$I$5-'СЕТ СН'!$I$17</f>
        <v>3822.91613865</v>
      </c>
      <c r="W124" s="36">
        <f>SUMIFS(СВЦЭМ!$C$33:$C$776,СВЦЭМ!$A$33:$A$776,$A124,СВЦЭМ!$B$33:$B$776,W$110)+'СЕТ СН'!$I$9+СВЦЭМ!$D$10+'СЕТ СН'!$I$5-'СЕТ СН'!$I$17</f>
        <v>3843.9488435499998</v>
      </c>
      <c r="X124" s="36">
        <f>SUMIFS(СВЦЭМ!$C$33:$C$776,СВЦЭМ!$A$33:$A$776,$A124,СВЦЭМ!$B$33:$B$776,X$110)+'СЕТ СН'!$I$9+СВЦЭМ!$D$10+'СЕТ СН'!$I$5-'СЕТ СН'!$I$17</f>
        <v>3863.1935034099997</v>
      </c>
      <c r="Y124" s="36">
        <f>SUMIFS(СВЦЭМ!$C$33:$C$776,СВЦЭМ!$A$33:$A$776,$A124,СВЦЭМ!$B$33:$B$776,Y$110)+'СЕТ СН'!$I$9+СВЦЭМ!$D$10+'СЕТ СН'!$I$5-'СЕТ СН'!$I$17</f>
        <v>3888.4401975299998</v>
      </c>
    </row>
    <row r="125" spans="1:25" ht="15.75" x14ac:dyDescent="0.2">
      <c r="A125" s="35">
        <f t="shared" si="3"/>
        <v>44242</v>
      </c>
      <c r="B125" s="36">
        <f>SUMIFS(СВЦЭМ!$C$33:$C$776,СВЦЭМ!$A$33:$A$776,$A125,СВЦЭМ!$B$33:$B$776,B$110)+'СЕТ СН'!$I$9+СВЦЭМ!$D$10+'СЕТ СН'!$I$5-'СЕТ СН'!$I$17</f>
        <v>3919.5787504099999</v>
      </c>
      <c r="C125" s="36">
        <f>SUMIFS(СВЦЭМ!$C$33:$C$776,СВЦЭМ!$A$33:$A$776,$A125,СВЦЭМ!$B$33:$B$776,C$110)+'СЕТ СН'!$I$9+СВЦЭМ!$D$10+'СЕТ СН'!$I$5-'СЕТ СН'!$I$17</f>
        <v>3920.8373262300001</v>
      </c>
      <c r="D125" s="36">
        <f>SUMIFS(СВЦЭМ!$C$33:$C$776,СВЦЭМ!$A$33:$A$776,$A125,СВЦЭМ!$B$33:$B$776,D$110)+'СЕТ СН'!$I$9+СВЦЭМ!$D$10+'СЕТ СН'!$I$5-'СЕТ СН'!$I$17</f>
        <v>3919.6997511700001</v>
      </c>
      <c r="E125" s="36">
        <f>SUMIFS(СВЦЭМ!$C$33:$C$776,СВЦЭМ!$A$33:$A$776,$A125,СВЦЭМ!$B$33:$B$776,E$110)+'СЕТ СН'!$I$9+СВЦЭМ!$D$10+'СЕТ СН'!$I$5-'СЕТ СН'!$I$17</f>
        <v>3919.73407589</v>
      </c>
      <c r="F125" s="36">
        <f>SUMIFS(СВЦЭМ!$C$33:$C$776,СВЦЭМ!$A$33:$A$776,$A125,СВЦЭМ!$B$33:$B$776,F$110)+'СЕТ СН'!$I$9+СВЦЭМ!$D$10+'СЕТ СН'!$I$5-'СЕТ СН'!$I$17</f>
        <v>3918.43157139</v>
      </c>
      <c r="G125" s="36">
        <f>SUMIFS(СВЦЭМ!$C$33:$C$776,СВЦЭМ!$A$33:$A$776,$A125,СВЦЭМ!$B$33:$B$776,G$110)+'СЕТ СН'!$I$9+СВЦЭМ!$D$10+'СЕТ СН'!$I$5-'СЕТ СН'!$I$17</f>
        <v>3925.56614618</v>
      </c>
      <c r="H125" s="36">
        <f>SUMIFS(СВЦЭМ!$C$33:$C$776,СВЦЭМ!$A$33:$A$776,$A125,СВЦЭМ!$B$33:$B$776,H$110)+'СЕТ СН'!$I$9+СВЦЭМ!$D$10+'СЕТ СН'!$I$5-'СЕТ СН'!$I$17</f>
        <v>3923.8976021500002</v>
      </c>
      <c r="I125" s="36">
        <f>SUMIFS(СВЦЭМ!$C$33:$C$776,СВЦЭМ!$A$33:$A$776,$A125,СВЦЭМ!$B$33:$B$776,I$110)+'СЕТ СН'!$I$9+СВЦЭМ!$D$10+'СЕТ СН'!$I$5-'СЕТ СН'!$I$17</f>
        <v>3877.8220397</v>
      </c>
      <c r="J125" s="36">
        <f>SUMIFS(СВЦЭМ!$C$33:$C$776,СВЦЭМ!$A$33:$A$776,$A125,СВЦЭМ!$B$33:$B$776,J$110)+'СЕТ СН'!$I$9+СВЦЭМ!$D$10+'СЕТ СН'!$I$5-'СЕТ СН'!$I$17</f>
        <v>3855.0055190599996</v>
      </c>
      <c r="K125" s="36">
        <f>SUMIFS(СВЦЭМ!$C$33:$C$776,СВЦЭМ!$A$33:$A$776,$A125,СВЦЭМ!$B$33:$B$776,K$110)+'СЕТ СН'!$I$9+СВЦЭМ!$D$10+'СЕТ СН'!$I$5-'СЕТ СН'!$I$17</f>
        <v>3846.64994824</v>
      </c>
      <c r="L125" s="36">
        <f>SUMIFS(СВЦЭМ!$C$33:$C$776,СВЦЭМ!$A$33:$A$776,$A125,СВЦЭМ!$B$33:$B$776,L$110)+'СЕТ СН'!$I$9+СВЦЭМ!$D$10+'СЕТ СН'!$I$5-'СЕТ СН'!$I$17</f>
        <v>3839.1409570599999</v>
      </c>
      <c r="M125" s="36">
        <f>SUMIFS(СВЦЭМ!$C$33:$C$776,СВЦЭМ!$A$33:$A$776,$A125,СВЦЭМ!$B$33:$B$776,M$110)+'СЕТ СН'!$I$9+СВЦЭМ!$D$10+'СЕТ СН'!$I$5-'СЕТ СН'!$I$17</f>
        <v>3849.62578274</v>
      </c>
      <c r="N125" s="36">
        <f>SUMIFS(СВЦЭМ!$C$33:$C$776,СВЦЭМ!$A$33:$A$776,$A125,СВЦЭМ!$B$33:$B$776,N$110)+'СЕТ СН'!$I$9+СВЦЭМ!$D$10+'СЕТ СН'!$I$5-'СЕТ СН'!$I$17</f>
        <v>3861.9404979199999</v>
      </c>
      <c r="O125" s="36">
        <f>SUMIFS(СВЦЭМ!$C$33:$C$776,СВЦЭМ!$A$33:$A$776,$A125,СВЦЭМ!$B$33:$B$776,O$110)+'СЕТ СН'!$I$9+СВЦЭМ!$D$10+'СЕТ СН'!$I$5-'СЕТ СН'!$I$17</f>
        <v>3868.8552795799997</v>
      </c>
      <c r="P125" s="36">
        <f>SUMIFS(СВЦЭМ!$C$33:$C$776,СВЦЭМ!$A$33:$A$776,$A125,СВЦЭМ!$B$33:$B$776,P$110)+'СЕТ СН'!$I$9+СВЦЭМ!$D$10+'СЕТ СН'!$I$5-'СЕТ СН'!$I$17</f>
        <v>3865.5389365700003</v>
      </c>
      <c r="Q125" s="36">
        <f>SUMIFS(СВЦЭМ!$C$33:$C$776,СВЦЭМ!$A$33:$A$776,$A125,СВЦЭМ!$B$33:$B$776,Q$110)+'СЕТ СН'!$I$9+СВЦЭМ!$D$10+'СЕТ СН'!$I$5-'СЕТ СН'!$I$17</f>
        <v>3864.5657560299996</v>
      </c>
      <c r="R125" s="36">
        <f>SUMIFS(СВЦЭМ!$C$33:$C$776,СВЦЭМ!$A$33:$A$776,$A125,СВЦЭМ!$B$33:$B$776,R$110)+'СЕТ СН'!$I$9+СВЦЭМ!$D$10+'СЕТ СН'!$I$5-'СЕТ СН'!$I$17</f>
        <v>3857.4219202300001</v>
      </c>
      <c r="S125" s="36">
        <f>SUMIFS(СВЦЭМ!$C$33:$C$776,СВЦЭМ!$A$33:$A$776,$A125,СВЦЭМ!$B$33:$B$776,S$110)+'СЕТ СН'!$I$9+СВЦЭМ!$D$10+'СЕТ СН'!$I$5-'СЕТ СН'!$I$17</f>
        <v>3846.6112283100001</v>
      </c>
      <c r="T125" s="36">
        <f>SUMIFS(СВЦЭМ!$C$33:$C$776,СВЦЭМ!$A$33:$A$776,$A125,СВЦЭМ!$B$33:$B$776,T$110)+'СЕТ СН'!$I$9+СВЦЭМ!$D$10+'СЕТ СН'!$I$5-'СЕТ СН'!$I$17</f>
        <v>3826.0148189000001</v>
      </c>
      <c r="U125" s="36">
        <f>SUMIFS(СВЦЭМ!$C$33:$C$776,СВЦЭМ!$A$33:$A$776,$A125,СВЦЭМ!$B$33:$B$776,U$110)+'СЕТ СН'!$I$9+СВЦЭМ!$D$10+'СЕТ СН'!$I$5-'СЕТ СН'!$I$17</f>
        <v>3820.0805929099997</v>
      </c>
      <c r="V125" s="36">
        <f>SUMIFS(СВЦЭМ!$C$33:$C$776,СВЦЭМ!$A$33:$A$776,$A125,СВЦЭМ!$B$33:$B$776,V$110)+'СЕТ СН'!$I$9+СВЦЭМ!$D$10+'СЕТ СН'!$I$5-'СЕТ СН'!$I$17</f>
        <v>3825.6949460699998</v>
      </c>
      <c r="W125" s="36">
        <f>SUMIFS(СВЦЭМ!$C$33:$C$776,СВЦЭМ!$A$33:$A$776,$A125,СВЦЭМ!$B$33:$B$776,W$110)+'СЕТ СН'!$I$9+СВЦЭМ!$D$10+'СЕТ СН'!$I$5-'СЕТ СН'!$I$17</f>
        <v>3855.3971390300003</v>
      </c>
      <c r="X125" s="36">
        <f>SUMIFS(СВЦЭМ!$C$33:$C$776,СВЦЭМ!$A$33:$A$776,$A125,СВЦЭМ!$B$33:$B$776,X$110)+'СЕТ СН'!$I$9+СВЦЭМ!$D$10+'СЕТ СН'!$I$5-'СЕТ СН'!$I$17</f>
        <v>3866.7072476799999</v>
      </c>
      <c r="Y125" s="36">
        <f>SUMIFS(СВЦЭМ!$C$33:$C$776,СВЦЭМ!$A$33:$A$776,$A125,СВЦЭМ!$B$33:$B$776,Y$110)+'СЕТ СН'!$I$9+СВЦЭМ!$D$10+'СЕТ СН'!$I$5-'СЕТ СН'!$I$17</f>
        <v>3864.6307247699997</v>
      </c>
    </row>
    <row r="126" spans="1:25" ht="15.75" x14ac:dyDescent="0.2">
      <c r="A126" s="35">
        <f t="shared" si="3"/>
        <v>44243</v>
      </c>
      <c r="B126" s="36">
        <f>SUMIFS(СВЦЭМ!$C$33:$C$776,СВЦЭМ!$A$33:$A$776,$A126,СВЦЭМ!$B$33:$B$776,B$110)+'СЕТ СН'!$I$9+СВЦЭМ!$D$10+'СЕТ СН'!$I$5-'СЕТ СН'!$I$17</f>
        <v>3817.52275022</v>
      </c>
      <c r="C126" s="36">
        <f>SUMIFS(СВЦЭМ!$C$33:$C$776,СВЦЭМ!$A$33:$A$776,$A126,СВЦЭМ!$B$33:$B$776,C$110)+'СЕТ СН'!$I$9+СВЦЭМ!$D$10+'СЕТ СН'!$I$5-'СЕТ СН'!$I$17</f>
        <v>3840.3657647499999</v>
      </c>
      <c r="D126" s="36">
        <f>SUMIFS(СВЦЭМ!$C$33:$C$776,СВЦЭМ!$A$33:$A$776,$A126,СВЦЭМ!$B$33:$B$776,D$110)+'СЕТ СН'!$I$9+СВЦЭМ!$D$10+'СЕТ СН'!$I$5-'СЕТ СН'!$I$17</f>
        <v>3844.8610970299997</v>
      </c>
      <c r="E126" s="36">
        <f>SUMIFS(СВЦЭМ!$C$33:$C$776,СВЦЭМ!$A$33:$A$776,$A126,СВЦЭМ!$B$33:$B$776,E$110)+'СЕТ СН'!$I$9+СВЦЭМ!$D$10+'СЕТ СН'!$I$5-'СЕТ СН'!$I$17</f>
        <v>3852.3813114100003</v>
      </c>
      <c r="F126" s="36">
        <f>SUMIFS(СВЦЭМ!$C$33:$C$776,СВЦЭМ!$A$33:$A$776,$A126,СВЦЭМ!$B$33:$B$776,F$110)+'СЕТ СН'!$I$9+СВЦЭМ!$D$10+'СЕТ СН'!$I$5-'СЕТ СН'!$I$17</f>
        <v>3836.8138728200001</v>
      </c>
      <c r="G126" s="36">
        <f>SUMIFS(СВЦЭМ!$C$33:$C$776,СВЦЭМ!$A$33:$A$776,$A126,СВЦЭМ!$B$33:$B$776,G$110)+'СЕТ СН'!$I$9+СВЦЭМ!$D$10+'СЕТ СН'!$I$5-'СЕТ СН'!$I$17</f>
        <v>3798.3853919100002</v>
      </c>
      <c r="H126" s="36">
        <f>SUMIFS(СВЦЭМ!$C$33:$C$776,СВЦЭМ!$A$33:$A$776,$A126,СВЦЭМ!$B$33:$B$776,H$110)+'СЕТ СН'!$I$9+СВЦЭМ!$D$10+'СЕТ СН'!$I$5-'СЕТ СН'!$I$17</f>
        <v>3785.4502975599999</v>
      </c>
      <c r="I126" s="36">
        <f>SUMIFS(СВЦЭМ!$C$33:$C$776,СВЦЭМ!$A$33:$A$776,$A126,СВЦЭМ!$B$33:$B$776,I$110)+'СЕТ СН'!$I$9+СВЦЭМ!$D$10+'СЕТ СН'!$I$5-'СЕТ СН'!$I$17</f>
        <v>3799.2731153</v>
      </c>
      <c r="J126" s="36">
        <f>SUMIFS(СВЦЭМ!$C$33:$C$776,СВЦЭМ!$A$33:$A$776,$A126,СВЦЭМ!$B$33:$B$776,J$110)+'СЕТ СН'!$I$9+СВЦЭМ!$D$10+'СЕТ СН'!$I$5-'СЕТ СН'!$I$17</f>
        <v>3813.2100439199999</v>
      </c>
      <c r="K126" s="36">
        <f>SUMIFS(СВЦЭМ!$C$33:$C$776,СВЦЭМ!$A$33:$A$776,$A126,СВЦЭМ!$B$33:$B$776,K$110)+'СЕТ СН'!$I$9+СВЦЭМ!$D$10+'СЕТ СН'!$I$5-'СЕТ СН'!$I$17</f>
        <v>3814.87885284</v>
      </c>
      <c r="L126" s="36">
        <f>SUMIFS(СВЦЭМ!$C$33:$C$776,СВЦЭМ!$A$33:$A$776,$A126,СВЦЭМ!$B$33:$B$776,L$110)+'СЕТ СН'!$I$9+СВЦЭМ!$D$10+'СЕТ СН'!$I$5-'СЕТ СН'!$I$17</f>
        <v>3808.3387262400001</v>
      </c>
      <c r="M126" s="36">
        <f>SUMIFS(СВЦЭМ!$C$33:$C$776,СВЦЭМ!$A$33:$A$776,$A126,СВЦЭМ!$B$33:$B$776,M$110)+'СЕТ СН'!$I$9+СВЦЭМ!$D$10+'СЕТ СН'!$I$5-'СЕТ СН'!$I$17</f>
        <v>3797.9860196899999</v>
      </c>
      <c r="N126" s="36">
        <f>SUMIFS(СВЦЭМ!$C$33:$C$776,СВЦЭМ!$A$33:$A$776,$A126,СВЦЭМ!$B$33:$B$776,N$110)+'СЕТ СН'!$I$9+СВЦЭМ!$D$10+'СЕТ СН'!$I$5-'СЕТ СН'!$I$17</f>
        <v>3787.2419996600001</v>
      </c>
      <c r="O126" s="36">
        <f>SUMIFS(СВЦЭМ!$C$33:$C$776,СВЦЭМ!$A$33:$A$776,$A126,СВЦЭМ!$B$33:$B$776,O$110)+'СЕТ СН'!$I$9+СВЦЭМ!$D$10+'СЕТ СН'!$I$5-'СЕТ СН'!$I$17</f>
        <v>3782.21877645</v>
      </c>
      <c r="P126" s="36">
        <f>SUMIFS(СВЦЭМ!$C$33:$C$776,СВЦЭМ!$A$33:$A$776,$A126,СВЦЭМ!$B$33:$B$776,P$110)+'СЕТ СН'!$I$9+СВЦЭМ!$D$10+'СЕТ СН'!$I$5-'СЕТ СН'!$I$17</f>
        <v>3789.14838336</v>
      </c>
      <c r="Q126" s="36">
        <f>SUMIFS(СВЦЭМ!$C$33:$C$776,СВЦЭМ!$A$33:$A$776,$A126,СВЦЭМ!$B$33:$B$776,Q$110)+'СЕТ СН'!$I$9+СВЦЭМ!$D$10+'СЕТ СН'!$I$5-'СЕТ СН'!$I$17</f>
        <v>3781.8593522800002</v>
      </c>
      <c r="R126" s="36">
        <f>SUMIFS(СВЦЭМ!$C$33:$C$776,СВЦЭМ!$A$33:$A$776,$A126,СВЦЭМ!$B$33:$B$776,R$110)+'СЕТ СН'!$I$9+СВЦЭМ!$D$10+'СЕТ СН'!$I$5-'СЕТ СН'!$I$17</f>
        <v>3779.4593907200001</v>
      </c>
      <c r="S126" s="36">
        <f>SUMIFS(СВЦЭМ!$C$33:$C$776,СВЦЭМ!$A$33:$A$776,$A126,СВЦЭМ!$B$33:$B$776,S$110)+'СЕТ СН'!$I$9+СВЦЭМ!$D$10+'СЕТ СН'!$I$5-'СЕТ СН'!$I$17</f>
        <v>3776.70451039</v>
      </c>
      <c r="T126" s="36">
        <f>SUMIFS(СВЦЭМ!$C$33:$C$776,СВЦЭМ!$A$33:$A$776,$A126,СВЦЭМ!$B$33:$B$776,T$110)+'СЕТ СН'!$I$9+СВЦЭМ!$D$10+'СЕТ СН'!$I$5-'СЕТ СН'!$I$17</f>
        <v>3801.3345267899999</v>
      </c>
      <c r="U126" s="36">
        <f>SUMIFS(СВЦЭМ!$C$33:$C$776,СВЦЭМ!$A$33:$A$776,$A126,СВЦЭМ!$B$33:$B$776,U$110)+'СЕТ СН'!$I$9+СВЦЭМ!$D$10+'СЕТ СН'!$I$5-'СЕТ СН'!$I$17</f>
        <v>3803.8085921399997</v>
      </c>
      <c r="V126" s="36">
        <f>SUMIFS(СВЦЭМ!$C$33:$C$776,СВЦЭМ!$A$33:$A$776,$A126,СВЦЭМ!$B$33:$B$776,V$110)+'СЕТ СН'!$I$9+СВЦЭМ!$D$10+'СЕТ СН'!$I$5-'СЕТ СН'!$I$17</f>
        <v>3813.7667658800001</v>
      </c>
      <c r="W126" s="36">
        <f>SUMIFS(СВЦЭМ!$C$33:$C$776,СВЦЭМ!$A$33:$A$776,$A126,СВЦЭМ!$B$33:$B$776,W$110)+'СЕТ СН'!$I$9+СВЦЭМ!$D$10+'СЕТ СН'!$I$5-'СЕТ СН'!$I$17</f>
        <v>3815.7799842300001</v>
      </c>
      <c r="X126" s="36">
        <f>SUMIFS(СВЦЭМ!$C$33:$C$776,СВЦЭМ!$A$33:$A$776,$A126,СВЦЭМ!$B$33:$B$776,X$110)+'СЕТ СН'!$I$9+СВЦЭМ!$D$10+'СЕТ СН'!$I$5-'СЕТ СН'!$I$17</f>
        <v>3795.34468861</v>
      </c>
      <c r="Y126" s="36">
        <f>SUMIFS(СВЦЭМ!$C$33:$C$776,СВЦЭМ!$A$33:$A$776,$A126,СВЦЭМ!$B$33:$B$776,Y$110)+'СЕТ СН'!$I$9+СВЦЭМ!$D$10+'СЕТ СН'!$I$5-'СЕТ СН'!$I$17</f>
        <v>3815.1399122000003</v>
      </c>
    </row>
    <row r="127" spans="1:25" ht="15.75" x14ac:dyDescent="0.2">
      <c r="A127" s="35">
        <f t="shared" si="3"/>
        <v>44244</v>
      </c>
      <c r="B127" s="36">
        <f>SUMIFS(СВЦЭМ!$C$33:$C$776,СВЦЭМ!$A$33:$A$776,$A127,СВЦЭМ!$B$33:$B$776,B$110)+'СЕТ СН'!$I$9+СВЦЭМ!$D$10+'СЕТ СН'!$I$5-'СЕТ СН'!$I$17</f>
        <v>3820.03596285</v>
      </c>
      <c r="C127" s="36">
        <f>SUMIFS(СВЦЭМ!$C$33:$C$776,СВЦЭМ!$A$33:$A$776,$A127,СВЦЭМ!$B$33:$B$776,C$110)+'СЕТ СН'!$I$9+СВЦЭМ!$D$10+'СЕТ СН'!$I$5-'СЕТ СН'!$I$17</f>
        <v>3855.5888031200002</v>
      </c>
      <c r="D127" s="36">
        <f>SUMIFS(СВЦЭМ!$C$33:$C$776,СВЦЭМ!$A$33:$A$776,$A127,СВЦЭМ!$B$33:$B$776,D$110)+'СЕТ СН'!$I$9+СВЦЭМ!$D$10+'СЕТ СН'!$I$5-'СЕТ СН'!$I$17</f>
        <v>3884.8690053600003</v>
      </c>
      <c r="E127" s="36">
        <f>SUMIFS(СВЦЭМ!$C$33:$C$776,СВЦЭМ!$A$33:$A$776,$A127,СВЦЭМ!$B$33:$B$776,E$110)+'СЕТ СН'!$I$9+СВЦЭМ!$D$10+'СЕТ СН'!$I$5-'СЕТ СН'!$I$17</f>
        <v>3882.5200797500001</v>
      </c>
      <c r="F127" s="36">
        <f>SUMIFS(СВЦЭМ!$C$33:$C$776,СВЦЭМ!$A$33:$A$776,$A127,СВЦЭМ!$B$33:$B$776,F$110)+'СЕТ СН'!$I$9+СВЦЭМ!$D$10+'СЕТ СН'!$I$5-'СЕТ СН'!$I$17</f>
        <v>3866.1667073899998</v>
      </c>
      <c r="G127" s="36">
        <f>SUMIFS(СВЦЭМ!$C$33:$C$776,СВЦЭМ!$A$33:$A$776,$A127,СВЦЭМ!$B$33:$B$776,G$110)+'СЕТ СН'!$I$9+СВЦЭМ!$D$10+'СЕТ СН'!$I$5-'СЕТ СН'!$I$17</f>
        <v>3826.6636309400001</v>
      </c>
      <c r="H127" s="36">
        <f>SUMIFS(СВЦЭМ!$C$33:$C$776,СВЦЭМ!$A$33:$A$776,$A127,СВЦЭМ!$B$33:$B$776,H$110)+'СЕТ СН'!$I$9+СВЦЭМ!$D$10+'СЕТ СН'!$I$5-'СЕТ СН'!$I$17</f>
        <v>3806.3041101899998</v>
      </c>
      <c r="I127" s="36">
        <f>SUMIFS(СВЦЭМ!$C$33:$C$776,СВЦЭМ!$A$33:$A$776,$A127,СВЦЭМ!$B$33:$B$776,I$110)+'СЕТ СН'!$I$9+СВЦЭМ!$D$10+'СЕТ СН'!$I$5-'СЕТ СН'!$I$17</f>
        <v>3802.5914318999999</v>
      </c>
      <c r="J127" s="36">
        <f>SUMIFS(СВЦЭМ!$C$33:$C$776,СВЦЭМ!$A$33:$A$776,$A127,СВЦЭМ!$B$33:$B$776,J$110)+'СЕТ СН'!$I$9+СВЦЭМ!$D$10+'СЕТ СН'!$I$5-'СЕТ СН'!$I$17</f>
        <v>3809.4059083499997</v>
      </c>
      <c r="K127" s="36">
        <f>SUMIFS(СВЦЭМ!$C$33:$C$776,СВЦЭМ!$A$33:$A$776,$A127,СВЦЭМ!$B$33:$B$776,K$110)+'СЕТ СН'!$I$9+СВЦЭМ!$D$10+'СЕТ СН'!$I$5-'СЕТ СН'!$I$17</f>
        <v>3807.94110632</v>
      </c>
      <c r="L127" s="36">
        <f>SUMIFS(СВЦЭМ!$C$33:$C$776,СВЦЭМ!$A$33:$A$776,$A127,СВЦЭМ!$B$33:$B$776,L$110)+'СЕТ СН'!$I$9+СВЦЭМ!$D$10+'СЕТ СН'!$I$5-'СЕТ СН'!$I$17</f>
        <v>3800.1642418000001</v>
      </c>
      <c r="M127" s="36">
        <f>SUMIFS(СВЦЭМ!$C$33:$C$776,СВЦЭМ!$A$33:$A$776,$A127,СВЦЭМ!$B$33:$B$776,M$110)+'СЕТ СН'!$I$9+СВЦЭМ!$D$10+'СЕТ СН'!$I$5-'СЕТ СН'!$I$17</f>
        <v>3794.5759534700001</v>
      </c>
      <c r="N127" s="36">
        <f>SUMIFS(СВЦЭМ!$C$33:$C$776,СВЦЭМ!$A$33:$A$776,$A127,СВЦЭМ!$B$33:$B$776,N$110)+'СЕТ СН'!$I$9+СВЦЭМ!$D$10+'СЕТ СН'!$I$5-'СЕТ СН'!$I$17</f>
        <v>3796.7325583800002</v>
      </c>
      <c r="O127" s="36">
        <f>SUMIFS(СВЦЭМ!$C$33:$C$776,СВЦЭМ!$A$33:$A$776,$A127,СВЦЭМ!$B$33:$B$776,O$110)+'СЕТ СН'!$I$9+СВЦЭМ!$D$10+'СЕТ СН'!$I$5-'СЕТ СН'!$I$17</f>
        <v>3780.2289089699998</v>
      </c>
      <c r="P127" s="36">
        <f>SUMIFS(СВЦЭМ!$C$33:$C$776,СВЦЭМ!$A$33:$A$776,$A127,СВЦЭМ!$B$33:$B$776,P$110)+'СЕТ СН'!$I$9+СВЦЭМ!$D$10+'СЕТ СН'!$I$5-'СЕТ СН'!$I$17</f>
        <v>3780.3518200399999</v>
      </c>
      <c r="Q127" s="36">
        <f>SUMIFS(СВЦЭМ!$C$33:$C$776,СВЦЭМ!$A$33:$A$776,$A127,СВЦЭМ!$B$33:$B$776,Q$110)+'СЕТ СН'!$I$9+СВЦЭМ!$D$10+'СЕТ СН'!$I$5-'СЕТ СН'!$I$17</f>
        <v>3802.6398043600002</v>
      </c>
      <c r="R127" s="36">
        <f>SUMIFS(СВЦЭМ!$C$33:$C$776,СВЦЭМ!$A$33:$A$776,$A127,СВЦЭМ!$B$33:$B$776,R$110)+'СЕТ СН'!$I$9+СВЦЭМ!$D$10+'СЕТ СН'!$I$5-'СЕТ СН'!$I$17</f>
        <v>3798.1185708399998</v>
      </c>
      <c r="S127" s="36">
        <f>SUMIFS(СВЦЭМ!$C$33:$C$776,СВЦЭМ!$A$33:$A$776,$A127,СВЦЭМ!$B$33:$B$776,S$110)+'СЕТ СН'!$I$9+СВЦЭМ!$D$10+'СЕТ СН'!$I$5-'СЕТ СН'!$I$17</f>
        <v>3790.1393756899997</v>
      </c>
      <c r="T127" s="36">
        <f>SUMIFS(СВЦЭМ!$C$33:$C$776,СВЦЭМ!$A$33:$A$776,$A127,СВЦЭМ!$B$33:$B$776,T$110)+'СЕТ СН'!$I$9+СВЦЭМ!$D$10+'СЕТ СН'!$I$5-'СЕТ СН'!$I$17</f>
        <v>3801.0384419000002</v>
      </c>
      <c r="U127" s="36">
        <f>SUMIFS(СВЦЭМ!$C$33:$C$776,СВЦЭМ!$A$33:$A$776,$A127,СВЦЭМ!$B$33:$B$776,U$110)+'СЕТ СН'!$I$9+СВЦЭМ!$D$10+'СЕТ СН'!$I$5-'СЕТ СН'!$I$17</f>
        <v>3808.5183711999998</v>
      </c>
      <c r="V127" s="36">
        <f>SUMIFS(СВЦЭМ!$C$33:$C$776,СВЦЭМ!$A$33:$A$776,$A127,СВЦЭМ!$B$33:$B$776,V$110)+'СЕТ СН'!$I$9+СВЦЭМ!$D$10+'СЕТ СН'!$I$5-'СЕТ СН'!$I$17</f>
        <v>3805.6913157700001</v>
      </c>
      <c r="W127" s="36">
        <f>SUMIFS(СВЦЭМ!$C$33:$C$776,СВЦЭМ!$A$33:$A$776,$A127,СВЦЭМ!$B$33:$B$776,W$110)+'СЕТ СН'!$I$9+СВЦЭМ!$D$10+'СЕТ СН'!$I$5-'СЕТ СН'!$I$17</f>
        <v>3800.5477839</v>
      </c>
      <c r="X127" s="36">
        <f>SUMIFS(СВЦЭМ!$C$33:$C$776,СВЦЭМ!$A$33:$A$776,$A127,СВЦЭМ!$B$33:$B$776,X$110)+'СЕТ СН'!$I$9+СВЦЭМ!$D$10+'СЕТ СН'!$I$5-'СЕТ СН'!$I$17</f>
        <v>3810.8645139600003</v>
      </c>
      <c r="Y127" s="36">
        <f>SUMIFS(СВЦЭМ!$C$33:$C$776,СВЦЭМ!$A$33:$A$776,$A127,СВЦЭМ!$B$33:$B$776,Y$110)+'СЕТ СН'!$I$9+СВЦЭМ!$D$10+'СЕТ СН'!$I$5-'СЕТ СН'!$I$17</f>
        <v>3820.8189665</v>
      </c>
    </row>
    <row r="128" spans="1:25" ht="15.75" x14ac:dyDescent="0.2">
      <c r="A128" s="35">
        <f t="shared" si="3"/>
        <v>44245</v>
      </c>
      <c r="B128" s="36">
        <f>SUMIFS(СВЦЭМ!$C$33:$C$776,СВЦЭМ!$A$33:$A$776,$A128,СВЦЭМ!$B$33:$B$776,B$110)+'СЕТ СН'!$I$9+СВЦЭМ!$D$10+'СЕТ СН'!$I$5-'СЕТ СН'!$I$17</f>
        <v>3857.4011852100002</v>
      </c>
      <c r="C128" s="36">
        <f>SUMIFS(СВЦЭМ!$C$33:$C$776,СВЦЭМ!$A$33:$A$776,$A128,СВЦЭМ!$B$33:$B$776,C$110)+'СЕТ СН'!$I$9+СВЦЭМ!$D$10+'СЕТ СН'!$I$5-'СЕТ СН'!$I$17</f>
        <v>3873.08421972</v>
      </c>
      <c r="D128" s="36">
        <f>SUMIFS(СВЦЭМ!$C$33:$C$776,СВЦЭМ!$A$33:$A$776,$A128,СВЦЭМ!$B$33:$B$776,D$110)+'СЕТ СН'!$I$9+СВЦЭМ!$D$10+'СЕТ СН'!$I$5-'СЕТ СН'!$I$17</f>
        <v>3906.5444679100001</v>
      </c>
      <c r="E128" s="36">
        <f>SUMIFS(СВЦЭМ!$C$33:$C$776,СВЦЭМ!$A$33:$A$776,$A128,СВЦЭМ!$B$33:$B$776,E$110)+'СЕТ СН'!$I$9+СВЦЭМ!$D$10+'СЕТ СН'!$I$5-'СЕТ СН'!$I$17</f>
        <v>3911.51763751</v>
      </c>
      <c r="F128" s="36">
        <f>SUMIFS(СВЦЭМ!$C$33:$C$776,СВЦЭМ!$A$33:$A$776,$A128,СВЦЭМ!$B$33:$B$776,F$110)+'СЕТ СН'!$I$9+СВЦЭМ!$D$10+'СЕТ СН'!$I$5-'СЕТ СН'!$I$17</f>
        <v>3901.61873887</v>
      </c>
      <c r="G128" s="36">
        <f>SUMIFS(СВЦЭМ!$C$33:$C$776,СВЦЭМ!$A$33:$A$776,$A128,СВЦЭМ!$B$33:$B$776,G$110)+'СЕТ СН'!$I$9+СВЦЭМ!$D$10+'СЕТ СН'!$I$5-'СЕТ СН'!$I$17</f>
        <v>3878.7084350999999</v>
      </c>
      <c r="H128" s="36">
        <f>SUMIFS(СВЦЭМ!$C$33:$C$776,СВЦЭМ!$A$33:$A$776,$A128,СВЦЭМ!$B$33:$B$776,H$110)+'СЕТ СН'!$I$9+СВЦЭМ!$D$10+'СЕТ СН'!$I$5-'СЕТ СН'!$I$17</f>
        <v>3834.12712053</v>
      </c>
      <c r="I128" s="36">
        <f>SUMIFS(СВЦЭМ!$C$33:$C$776,СВЦЭМ!$A$33:$A$776,$A128,СВЦЭМ!$B$33:$B$776,I$110)+'СЕТ СН'!$I$9+СВЦЭМ!$D$10+'СЕТ СН'!$I$5-'СЕТ СН'!$I$17</f>
        <v>3804.8330235499998</v>
      </c>
      <c r="J128" s="36">
        <f>SUMIFS(СВЦЭМ!$C$33:$C$776,СВЦЭМ!$A$33:$A$776,$A128,СВЦЭМ!$B$33:$B$776,J$110)+'СЕТ СН'!$I$9+СВЦЭМ!$D$10+'СЕТ СН'!$I$5-'СЕТ СН'!$I$17</f>
        <v>3779.0365044599998</v>
      </c>
      <c r="K128" s="36">
        <f>SUMIFS(СВЦЭМ!$C$33:$C$776,СВЦЭМ!$A$33:$A$776,$A128,СВЦЭМ!$B$33:$B$776,K$110)+'СЕТ СН'!$I$9+СВЦЭМ!$D$10+'СЕТ СН'!$I$5-'СЕТ СН'!$I$17</f>
        <v>3780.3156526499997</v>
      </c>
      <c r="L128" s="36">
        <f>SUMIFS(СВЦЭМ!$C$33:$C$776,СВЦЭМ!$A$33:$A$776,$A128,СВЦЭМ!$B$33:$B$776,L$110)+'СЕТ СН'!$I$9+СВЦЭМ!$D$10+'СЕТ СН'!$I$5-'СЕТ СН'!$I$17</f>
        <v>3775.88432397</v>
      </c>
      <c r="M128" s="36">
        <f>SUMIFS(СВЦЭМ!$C$33:$C$776,СВЦЭМ!$A$33:$A$776,$A128,СВЦЭМ!$B$33:$B$776,M$110)+'СЕТ СН'!$I$9+СВЦЭМ!$D$10+'СЕТ СН'!$I$5-'СЕТ СН'!$I$17</f>
        <v>3781.7684536900001</v>
      </c>
      <c r="N128" s="36">
        <f>SUMIFS(СВЦЭМ!$C$33:$C$776,СВЦЭМ!$A$33:$A$776,$A128,СВЦЭМ!$B$33:$B$776,N$110)+'СЕТ СН'!$I$9+СВЦЭМ!$D$10+'СЕТ СН'!$I$5-'СЕТ СН'!$I$17</f>
        <v>3795.7525361899998</v>
      </c>
      <c r="O128" s="36">
        <f>SUMIFS(СВЦЭМ!$C$33:$C$776,СВЦЭМ!$A$33:$A$776,$A128,СВЦЭМ!$B$33:$B$776,O$110)+'СЕТ СН'!$I$9+СВЦЭМ!$D$10+'СЕТ СН'!$I$5-'СЕТ СН'!$I$17</f>
        <v>3782.2778830799998</v>
      </c>
      <c r="P128" s="36">
        <f>SUMIFS(СВЦЭМ!$C$33:$C$776,СВЦЭМ!$A$33:$A$776,$A128,СВЦЭМ!$B$33:$B$776,P$110)+'СЕТ СН'!$I$9+СВЦЭМ!$D$10+'СЕТ СН'!$I$5-'СЕТ СН'!$I$17</f>
        <v>3785.3589940500001</v>
      </c>
      <c r="Q128" s="36">
        <f>SUMIFS(СВЦЭМ!$C$33:$C$776,СВЦЭМ!$A$33:$A$776,$A128,СВЦЭМ!$B$33:$B$776,Q$110)+'СЕТ СН'!$I$9+СВЦЭМ!$D$10+'СЕТ СН'!$I$5-'СЕТ СН'!$I$17</f>
        <v>3794.54455349</v>
      </c>
      <c r="R128" s="36">
        <f>SUMIFS(СВЦЭМ!$C$33:$C$776,СВЦЭМ!$A$33:$A$776,$A128,СВЦЭМ!$B$33:$B$776,R$110)+'СЕТ СН'!$I$9+СВЦЭМ!$D$10+'СЕТ СН'!$I$5-'СЕТ СН'!$I$17</f>
        <v>3807.9642086899999</v>
      </c>
      <c r="S128" s="36">
        <f>SUMIFS(СВЦЭМ!$C$33:$C$776,СВЦЭМ!$A$33:$A$776,$A128,СВЦЭМ!$B$33:$B$776,S$110)+'СЕТ СН'!$I$9+СВЦЭМ!$D$10+'СЕТ СН'!$I$5-'СЕТ СН'!$I$17</f>
        <v>3780.6098646</v>
      </c>
      <c r="T128" s="36">
        <f>SUMIFS(СВЦЭМ!$C$33:$C$776,СВЦЭМ!$A$33:$A$776,$A128,СВЦЭМ!$B$33:$B$776,T$110)+'СЕТ СН'!$I$9+СВЦЭМ!$D$10+'СЕТ СН'!$I$5-'СЕТ СН'!$I$17</f>
        <v>3757.1911741200001</v>
      </c>
      <c r="U128" s="36">
        <f>SUMIFS(СВЦЭМ!$C$33:$C$776,СВЦЭМ!$A$33:$A$776,$A128,СВЦЭМ!$B$33:$B$776,U$110)+'СЕТ СН'!$I$9+СВЦЭМ!$D$10+'СЕТ СН'!$I$5-'СЕТ СН'!$I$17</f>
        <v>3761.9594552799999</v>
      </c>
      <c r="V128" s="36">
        <f>SUMIFS(СВЦЭМ!$C$33:$C$776,СВЦЭМ!$A$33:$A$776,$A128,СВЦЭМ!$B$33:$B$776,V$110)+'СЕТ СН'!$I$9+СВЦЭМ!$D$10+'СЕТ СН'!$I$5-'СЕТ СН'!$I$17</f>
        <v>3752.5992627599999</v>
      </c>
      <c r="W128" s="36">
        <f>SUMIFS(СВЦЭМ!$C$33:$C$776,СВЦЭМ!$A$33:$A$776,$A128,СВЦЭМ!$B$33:$B$776,W$110)+'СЕТ СН'!$I$9+СВЦЭМ!$D$10+'СЕТ СН'!$I$5-'СЕТ СН'!$I$17</f>
        <v>3770.20789457</v>
      </c>
      <c r="X128" s="36">
        <f>SUMIFS(СВЦЭМ!$C$33:$C$776,СВЦЭМ!$A$33:$A$776,$A128,СВЦЭМ!$B$33:$B$776,X$110)+'СЕТ СН'!$I$9+СВЦЭМ!$D$10+'СЕТ СН'!$I$5-'СЕТ СН'!$I$17</f>
        <v>3785.8608175199997</v>
      </c>
      <c r="Y128" s="36">
        <f>SUMIFS(СВЦЭМ!$C$33:$C$776,СВЦЭМ!$A$33:$A$776,$A128,СВЦЭМ!$B$33:$B$776,Y$110)+'СЕТ СН'!$I$9+СВЦЭМ!$D$10+'СЕТ СН'!$I$5-'СЕТ СН'!$I$17</f>
        <v>3825.3779715700002</v>
      </c>
    </row>
    <row r="129" spans="1:26" ht="15.75" x14ac:dyDescent="0.2">
      <c r="A129" s="35">
        <f t="shared" si="3"/>
        <v>44246</v>
      </c>
      <c r="B129" s="36">
        <f>SUMIFS(СВЦЭМ!$C$33:$C$776,СВЦЭМ!$A$33:$A$776,$A129,СВЦЭМ!$B$33:$B$776,B$110)+'СЕТ СН'!$I$9+СВЦЭМ!$D$10+'СЕТ СН'!$I$5-'СЕТ СН'!$I$17</f>
        <v>3835.92783573</v>
      </c>
      <c r="C129" s="36">
        <f>SUMIFS(СВЦЭМ!$C$33:$C$776,СВЦЭМ!$A$33:$A$776,$A129,СВЦЭМ!$B$33:$B$776,C$110)+'СЕТ СН'!$I$9+СВЦЭМ!$D$10+'СЕТ СН'!$I$5-'СЕТ СН'!$I$17</f>
        <v>3861.7777115999997</v>
      </c>
      <c r="D129" s="36">
        <f>SUMIFS(СВЦЭМ!$C$33:$C$776,СВЦЭМ!$A$33:$A$776,$A129,СВЦЭМ!$B$33:$B$776,D$110)+'СЕТ СН'!$I$9+СВЦЭМ!$D$10+'СЕТ СН'!$I$5-'СЕТ СН'!$I$17</f>
        <v>3903.4020851699997</v>
      </c>
      <c r="E129" s="36">
        <f>SUMIFS(СВЦЭМ!$C$33:$C$776,СВЦЭМ!$A$33:$A$776,$A129,СВЦЭМ!$B$33:$B$776,E$110)+'СЕТ СН'!$I$9+СВЦЭМ!$D$10+'СЕТ СН'!$I$5-'СЕТ СН'!$I$17</f>
        <v>3908.2470025800003</v>
      </c>
      <c r="F129" s="36">
        <f>SUMIFS(СВЦЭМ!$C$33:$C$776,СВЦЭМ!$A$33:$A$776,$A129,СВЦЭМ!$B$33:$B$776,F$110)+'СЕТ СН'!$I$9+СВЦЭМ!$D$10+'СЕТ СН'!$I$5-'СЕТ СН'!$I$17</f>
        <v>3905.3777436099999</v>
      </c>
      <c r="G129" s="36">
        <f>SUMIFS(СВЦЭМ!$C$33:$C$776,СВЦЭМ!$A$33:$A$776,$A129,СВЦЭМ!$B$33:$B$776,G$110)+'СЕТ СН'!$I$9+СВЦЭМ!$D$10+'СЕТ СН'!$I$5-'СЕТ СН'!$I$17</f>
        <v>3876.8614836100001</v>
      </c>
      <c r="H129" s="36">
        <f>SUMIFS(СВЦЭМ!$C$33:$C$776,СВЦЭМ!$A$33:$A$776,$A129,СВЦЭМ!$B$33:$B$776,H$110)+'СЕТ СН'!$I$9+СВЦЭМ!$D$10+'СЕТ СН'!$I$5-'СЕТ СН'!$I$17</f>
        <v>3840.3363782500001</v>
      </c>
      <c r="I129" s="36">
        <f>SUMIFS(СВЦЭМ!$C$33:$C$776,СВЦЭМ!$A$33:$A$776,$A129,СВЦЭМ!$B$33:$B$776,I$110)+'СЕТ СН'!$I$9+СВЦЭМ!$D$10+'СЕТ СН'!$I$5-'СЕТ СН'!$I$17</f>
        <v>3802.6763306399998</v>
      </c>
      <c r="J129" s="36">
        <f>SUMIFS(СВЦЭМ!$C$33:$C$776,СВЦЭМ!$A$33:$A$776,$A129,СВЦЭМ!$B$33:$B$776,J$110)+'СЕТ СН'!$I$9+СВЦЭМ!$D$10+'СЕТ СН'!$I$5-'СЕТ СН'!$I$17</f>
        <v>3774.3916433300001</v>
      </c>
      <c r="K129" s="36">
        <f>SUMIFS(СВЦЭМ!$C$33:$C$776,СВЦЭМ!$A$33:$A$776,$A129,СВЦЭМ!$B$33:$B$776,K$110)+'СЕТ СН'!$I$9+СВЦЭМ!$D$10+'СЕТ СН'!$I$5-'СЕТ СН'!$I$17</f>
        <v>3774.2613463600001</v>
      </c>
      <c r="L129" s="36">
        <f>SUMIFS(СВЦЭМ!$C$33:$C$776,СВЦЭМ!$A$33:$A$776,$A129,СВЦЭМ!$B$33:$B$776,L$110)+'СЕТ СН'!$I$9+СВЦЭМ!$D$10+'СЕТ СН'!$I$5-'СЕТ СН'!$I$17</f>
        <v>3806.1326636899998</v>
      </c>
      <c r="M129" s="36">
        <f>SUMIFS(СВЦЭМ!$C$33:$C$776,СВЦЭМ!$A$33:$A$776,$A129,СВЦЭМ!$B$33:$B$776,M$110)+'СЕТ СН'!$I$9+СВЦЭМ!$D$10+'СЕТ СН'!$I$5-'СЕТ СН'!$I$17</f>
        <v>3791.53145872</v>
      </c>
      <c r="N129" s="36">
        <f>SUMIFS(СВЦЭМ!$C$33:$C$776,СВЦЭМ!$A$33:$A$776,$A129,СВЦЭМ!$B$33:$B$776,N$110)+'СЕТ СН'!$I$9+СВЦЭМ!$D$10+'СЕТ СН'!$I$5-'СЕТ СН'!$I$17</f>
        <v>3806.7177102199998</v>
      </c>
      <c r="O129" s="36">
        <f>SUMIFS(СВЦЭМ!$C$33:$C$776,СВЦЭМ!$A$33:$A$776,$A129,СВЦЭМ!$B$33:$B$776,O$110)+'СЕТ СН'!$I$9+СВЦЭМ!$D$10+'СЕТ СН'!$I$5-'СЕТ СН'!$I$17</f>
        <v>3810.74768034</v>
      </c>
      <c r="P129" s="36">
        <f>SUMIFS(СВЦЭМ!$C$33:$C$776,СВЦЭМ!$A$33:$A$776,$A129,СВЦЭМ!$B$33:$B$776,P$110)+'СЕТ СН'!$I$9+СВЦЭМ!$D$10+'СЕТ СН'!$I$5-'СЕТ СН'!$I$17</f>
        <v>3789.2716699000002</v>
      </c>
      <c r="Q129" s="36">
        <f>SUMIFS(СВЦЭМ!$C$33:$C$776,СВЦЭМ!$A$33:$A$776,$A129,СВЦЭМ!$B$33:$B$776,Q$110)+'СЕТ СН'!$I$9+СВЦЭМ!$D$10+'СЕТ СН'!$I$5-'СЕТ СН'!$I$17</f>
        <v>3796.12341664</v>
      </c>
      <c r="R129" s="36">
        <f>SUMIFS(СВЦЭМ!$C$33:$C$776,СВЦЭМ!$A$33:$A$776,$A129,СВЦЭМ!$B$33:$B$776,R$110)+'СЕТ СН'!$I$9+СВЦЭМ!$D$10+'СЕТ СН'!$I$5-'СЕТ СН'!$I$17</f>
        <v>3811.3903007099998</v>
      </c>
      <c r="S129" s="36">
        <f>SUMIFS(СВЦЭМ!$C$33:$C$776,СВЦЭМ!$A$33:$A$776,$A129,СВЦЭМ!$B$33:$B$776,S$110)+'СЕТ СН'!$I$9+СВЦЭМ!$D$10+'СЕТ СН'!$I$5-'СЕТ СН'!$I$17</f>
        <v>3796.87251874</v>
      </c>
      <c r="T129" s="36">
        <f>SUMIFS(СВЦЭМ!$C$33:$C$776,СВЦЭМ!$A$33:$A$776,$A129,СВЦЭМ!$B$33:$B$776,T$110)+'СЕТ СН'!$I$9+СВЦЭМ!$D$10+'СЕТ СН'!$I$5-'СЕТ СН'!$I$17</f>
        <v>3782.5117262899998</v>
      </c>
      <c r="U129" s="36">
        <f>SUMIFS(СВЦЭМ!$C$33:$C$776,СВЦЭМ!$A$33:$A$776,$A129,СВЦЭМ!$B$33:$B$776,U$110)+'СЕТ СН'!$I$9+СВЦЭМ!$D$10+'СЕТ СН'!$I$5-'СЕТ СН'!$I$17</f>
        <v>3782.71350613</v>
      </c>
      <c r="V129" s="36">
        <f>SUMIFS(СВЦЭМ!$C$33:$C$776,СВЦЭМ!$A$33:$A$776,$A129,СВЦЭМ!$B$33:$B$776,V$110)+'СЕТ СН'!$I$9+СВЦЭМ!$D$10+'СЕТ СН'!$I$5-'СЕТ СН'!$I$17</f>
        <v>3777.4828834199998</v>
      </c>
      <c r="W129" s="36">
        <f>SUMIFS(СВЦЭМ!$C$33:$C$776,СВЦЭМ!$A$33:$A$776,$A129,СВЦЭМ!$B$33:$B$776,W$110)+'СЕТ СН'!$I$9+СВЦЭМ!$D$10+'СЕТ СН'!$I$5-'СЕТ СН'!$I$17</f>
        <v>3787.94043483</v>
      </c>
      <c r="X129" s="36">
        <f>SUMIFS(СВЦЭМ!$C$33:$C$776,СВЦЭМ!$A$33:$A$776,$A129,СВЦЭМ!$B$33:$B$776,X$110)+'СЕТ СН'!$I$9+СВЦЭМ!$D$10+'СЕТ СН'!$I$5-'СЕТ СН'!$I$17</f>
        <v>3812.7861644899999</v>
      </c>
      <c r="Y129" s="36">
        <f>SUMIFS(СВЦЭМ!$C$33:$C$776,СВЦЭМ!$A$33:$A$776,$A129,СВЦЭМ!$B$33:$B$776,Y$110)+'СЕТ СН'!$I$9+СВЦЭМ!$D$10+'СЕТ СН'!$I$5-'СЕТ СН'!$I$17</f>
        <v>3830.5765752799998</v>
      </c>
    </row>
    <row r="130" spans="1:26" ht="15.75" x14ac:dyDescent="0.2">
      <c r="A130" s="35">
        <f t="shared" si="3"/>
        <v>44247</v>
      </c>
      <c r="B130" s="36">
        <f>SUMIFS(СВЦЭМ!$C$33:$C$776,СВЦЭМ!$A$33:$A$776,$A130,СВЦЭМ!$B$33:$B$776,B$110)+'СЕТ СН'!$I$9+СВЦЭМ!$D$10+'СЕТ СН'!$I$5-'СЕТ СН'!$I$17</f>
        <v>3835.69524692</v>
      </c>
      <c r="C130" s="36">
        <f>SUMIFS(СВЦЭМ!$C$33:$C$776,СВЦЭМ!$A$33:$A$776,$A130,СВЦЭМ!$B$33:$B$776,C$110)+'СЕТ СН'!$I$9+СВЦЭМ!$D$10+'СЕТ СН'!$I$5-'СЕТ СН'!$I$17</f>
        <v>3859.7536917299999</v>
      </c>
      <c r="D130" s="36">
        <f>SUMIFS(СВЦЭМ!$C$33:$C$776,СВЦЭМ!$A$33:$A$776,$A130,СВЦЭМ!$B$33:$B$776,D$110)+'СЕТ СН'!$I$9+СВЦЭМ!$D$10+'СЕТ СН'!$I$5-'СЕТ СН'!$I$17</f>
        <v>3886.6846849900003</v>
      </c>
      <c r="E130" s="36">
        <f>SUMIFS(СВЦЭМ!$C$33:$C$776,СВЦЭМ!$A$33:$A$776,$A130,СВЦЭМ!$B$33:$B$776,E$110)+'СЕТ СН'!$I$9+СВЦЭМ!$D$10+'СЕТ СН'!$I$5-'СЕТ СН'!$I$17</f>
        <v>3888.2952112399998</v>
      </c>
      <c r="F130" s="36">
        <f>SUMIFS(СВЦЭМ!$C$33:$C$776,СВЦЭМ!$A$33:$A$776,$A130,СВЦЭМ!$B$33:$B$776,F$110)+'СЕТ СН'!$I$9+СВЦЭМ!$D$10+'СЕТ СН'!$I$5-'СЕТ СН'!$I$17</f>
        <v>3888.2667658299997</v>
      </c>
      <c r="G130" s="36">
        <f>SUMIFS(СВЦЭМ!$C$33:$C$776,СВЦЭМ!$A$33:$A$776,$A130,СВЦЭМ!$B$33:$B$776,G$110)+'СЕТ СН'!$I$9+СВЦЭМ!$D$10+'СЕТ СН'!$I$5-'СЕТ СН'!$I$17</f>
        <v>3865.8250246400003</v>
      </c>
      <c r="H130" s="36">
        <f>SUMIFS(СВЦЭМ!$C$33:$C$776,СВЦЭМ!$A$33:$A$776,$A130,СВЦЭМ!$B$33:$B$776,H$110)+'СЕТ СН'!$I$9+СВЦЭМ!$D$10+'СЕТ СН'!$I$5-'СЕТ СН'!$I$17</f>
        <v>3834.6855436400001</v>
      </c>
      <c r="I130" s="36">
        <f>SUMIFS(СВЦЭМ!$C$33:$C$776,СВЦЭМ!$A$33:$A$776,$A130,СВЦЭМ!$B$33:$B$776,I$110)+'СЕТ СН'!$I$9+СВЦЭМ!$D$10+'СЕТ СН'!$I$5-'СЕТ СН'!$I$17</f>
        <v>3800.2202856700001</v>
      </c>
      <c r="J130" s="36">
        <f>SUMIFS(СВЦЭМ!$C$33:$C$776,СВЦЭМ!$A$33:$A$776,$A130,СВЦЭМ!$B$33:$B$776,J$110)+'СЕТ СН'!$I$9+СВЦЭМ!$D$10+'СЕТ СН'!$I$5-'СЕТ СН'!$I$17</f>
        <v>3772.0805749400001</v>
      </c>
      <c r="K130" s="36">
        <f>SUMIFS(СВЦЭМ!$C$33:$C$776,СВЦЭМ!$A$33:$A$776,$A130,СВЦЭМ!$B$33:$B$776,K$110)+'СЕТ СН'!$I$9+СВЦЭМ!$D$10+'СЕТ СН'!$I$5-'СЕТ СН'!$I$17</f>
        <v>3769.35556301</v>
      </c>
      <c r="L130" s="36">
        <f>SUMIFS(СВЦЭМ!$C$33:$C$776,СВЦЭМ!$A$33:$A$776,$A130,СВЦЭМ!$B$33:$B$776,L$110)+'СЕТ СН'!$I$9+СВЦЭМ!$D$10+'СЕТ СН'!$I$5-'СЕТ СН'!$I$17</f>
        <v>3770.3093199599998</v>
      </c>
      <c r="M130" s="36">
        <f>SUMIFS(СВЦЭМ!$C$33:$C$776,СВЦЭМ!$A$33:$A$776,$A130,СВЦЭМ!$B$33:$B$776,M$110)+'СЕТ СН'!$I$9+СВЦЭМ!$D$10+'СЕТ СН'!$I$5-'СЕТ СН'!$I$17</f>
        <v>3780.5243360300001</v>
      </c>
      <c r="N130" s="36">
        <f>SUMIFS(СВЦЭМ!$C$33:$C$776,СВЦЭМ!$A$33:$A$776,$A130,СВЦЭМ!$B$33:$B$776,N$110)+'СЕТ СН'!$I$9+СВЦЭМ!$D$10+'СЕТ СН'!$I$5-'СЕТ СН'!$I$17</f>
        <v>3761.87892306</v>
      </c>
      <c r="O130" s="36">
        <f>SUMIFS(СВЦЭМ!$C$33:$C$776,СВЦЭМ!$A$33:$A$776,$A130,СВЦЭМ!$B$33:$B$776,O$110)+'СЕТ СН'!$I$9+СВЦЭМ!$D$10+'СЕТ СН'!$I$5-'СЕТ СН'!$I$17</f>
        <v>3770.4270319699999</v>
      </c>
      <c r="P130" s="36">
        <f>SUMIFS(СВЦЭМ!$C$33:$C$776,СВЦЭМ!$A$33:$A$776,$A130,СВЦЭМ!$B$33:$B$776,P$110)+'СЕТ СН'!$I$9+СВЦЭМ!$D$10+'СЕТ СН'!$I$5-'СЕТ СН'!$I$17</f>
        <v>3751.6794861200001</v>
      </c>
      <c r="Q130" s="36">
        <f>SUMIFS(СВЦЭМ!$C$33:$C$776,СВЦЭМ!$A$33:$A$776,$A130,СВЦЭМ!$B$33:$B$776,Q$110)+'СЕТ СН'!$I$9+СВЦЭМ!$D$10+'СЕТ СН'!$I$5-'СЕТ СН'!$I$17</f>
        <v>3755.99128217</v>
      </c>
      <c r="R130" s="36">
        <f>SUMIFS(СВЦЭМ!$C$33:$C$776,СВЦЭМ!$A$33:$A$776,$A130,СВЦЭМ!$B$33:$B$776,R$110)+'СЕТ СН'!$I$9+СВЦЭМ!$D$10+'СЕТ СН'!$I$5-'СЕТ СН'!$I$17</f>
        <v>3756.1539650499999</v>
      </c>
      <c r="S130" s="36">
        <f>SUMIFS(СВЦЭМ!$C$33:$C$776,СВЦЭМ!$A$33:$A$776,$A130,СВЦЭМ!$B$33:$B$776,S$110)+'СЕТ СН'!$I$9+СВЦЭМ!$D$10+'СЕТ СН'!$I$5-'СЕТ СН'!$I$17</f>
        <v>3731.3830591400001</v>
      </c>
      <c r="T130" s="36">
        <f>SUMIFS(СВЦЭМ!$C$33:$C$776,СВЦЭМ!$A$33:$A$776,$A130,СВЦЭМ!$B$33:$B$776,T$110)+'СЕТ СН'!$I$9+СВЦЭМ!$D$10+'СЕТ СН'!$I$5-'СЕТ СН'!$I$17</f>
        <v>3734.9749321899999</v>
      </c>
      <c r="U130" s="36">
        <f>SUMIFS(СВЦЭМ!$C$33:$C$776,СВЦЭМ!$A$33:$A$776,$A130,СВЦЭМ!$B$33:$B$776,U$110)+'СЕТ СН'!$I$9+СВЦЭМ!$D$10+'СЕТ СН'!$I$5-'СЕТ СН'!$I$17</f>
        <v>3745.7952488400001</v>
      </c>
      <c r="V130" s="36">
        <f>SUMIFS(СВЦЭМ!$C$33:$C$776,СВЦЭМ!$A$33:$A$776,$A130,СВЦЭМ!$B$33:$B$776,V$110)+'СЕТ СН'!$I$9+СВЦЭМ!$D$10+'СЕТ СН'!$I$5-'СЕТ СН'!$I$17</f>
        <v>3752.0409101300002</v>
      </c>
      <c r="W130" s="36">
        <f>SUMIFS(СВЦЭМ!$C$33:$C$776,СВЦЭМ!$A$33:$A$776,$A130,СВЦЭМ!$B$33:$B$776,W$110)+'СЕТ СН'!$I$9+СВЦЭМ!$D$10+'СЕТ СН'!$I$5-'СЕТ СН'!$I$17</f>
        <v>3750.04485135</v>
      </c>
      <c r="X130" s="36">
        <f>SUMIFS(СВЦЭМ!$C$33:$C$776,СВЦЭМ!$A$33:$A$776,$A130,СВЦЭМ!$B$33:$B$776,X$110)+'СЕТ СН'!$I$9+СВЦЭМ!$D$10+'СЕТ СН'!$I$5-'СЕТ СН'!$I$17</f>
        <v>3762.8512118499998</v>
      </c>
      <c r="Y130" s="36">
        <f>SUMIFS(СВЦЭМ!$C$33:$C$776,СВЦЭМ!$A$33:$A$776,$A130,СВЦЭМ!$B$33:$B$776,Y$110)+'СЕТ СН'!$I$9+СВЦЭМ!$D$10+'СЕТ СН'!$I$5-'СЕТ СН'!$I$17</f>
        <v>3775.2267792299999</v>
      </c>
    </row>
    <row r="131" spans="1:26" ht="15.75" x14ac:dyDescent="0.2">
      <c r="A131" s="35">
        <f t="shared" si="3"/>
        <v>44248</v>
      </c>
      <c r="B131" s="36">
        <f>SUMIFS(СВЦЭМ!$C$33:$C$776,СВЦЭМ!$A$33:$A$776,$A131,СВЦЭМ!$B$33:$B$776,B$110)+'СЕТ СН'!$I$9+СВЦЭМ!$D$10+'СЕТ СН'!$I$5-'СЕТ СН'!$I$17</f>
        <v>3826.4283174499997</v>
      </c>
      <c r="C131" s="36">
        <f>SUMIFS(СВЦЭМ!$C$33:$C$776,СВЦЭМ!$A$33:$A$776,$A131,СВЦЭМ!$B$33:$B$776,C$110)+'СЕТ СН'!$I$9+СВЦЭМ!$D$10+'СЕТ СН'!$I$5-'СЕТ СН'!$I$17</f>
        <v>3843.4941399499999</v>
      </c>
      <c r="D131" s="36">
        <f>SUMIFS(СВЦЭМ!$C$33:$C$776,СВЦЭМ!$A$33:$A$776,$A131,СВЦЭМ!$B$33:$B$776,D$110)+'СЕТ СН'!$I$9+СВЦЭМ!$D$10+'СЕТ СН'!$I$5-'СЕТ СН'!$I$17</f>
        <v>3872.3125675000001</v>
      </c>
      <c r="E131" s="36">
        <f>SUMIFS(СВЦЭМ!$C$33:$C$776,СВЦЭМ!$A$33:$A$776,$A131,СВЦЭМ!$B$33:$B$776,E$110)+'СЕТ СН'!$I$9+СВЦЭМ!$D$10+'СЕТ СН'!$I$5-'СЕТ СН'!$I$17</f>
        <v>3872.3921823999999</v>
      </c>
      <c r="F131" s="36">
        <f>SUMIFS(СВЦЭМ!$C$33:$C$776,СВЦЭМ!$A$33:$A$776,$A131,СВЦЭМ!$B$33:$B$776,F$110)+'СЕТ СН'!$I$9+СВЦЭМ!$D$10+'СЕТ СН'!$I$5-'СЕТ СН'!$I$17</f>
        <v>3878.33729864</v>
      </c>
      <c r="G131" s="36">
        <f>SUMIFS(СВЦЭМ!$C$33:$C$776,СВЦЭМ!$A$33:$A$776,$A131,СВЦЭМ!$B$33:$B$776,G$110)+'СЕТ СН'!$I$9+СВЦЭМ!$D$10+'СЕТ СН'!$I$5-'СЕТ СН'!$I$17</f>
        <v>3878.25913876</v>
      </c>
      <c r="H131" s="36">
        <f>SUMIFS(СВЦЭМ!$C$33:$C$776,СВЦЭМ!$A$33:$A$776,$A131,СВЦЭМ!$B$33:$B$776,H$110)+'СЕТ СН'!$I$9+СВЦЭМ!$D$10+'СЕТ СН'!$I$5-'СЕТ СН'!$I$17</f>
        <v>3867.7514940199999</v>
      </c>
      <c r="I131" s="36">
        <f>SUMIFS(СВЦЭМ!$C$33:$C$776,СВЦЭМ!$A$33:$A$776,$A131,СВЦЭМ!$B$33:$B$776,I$110)+'СЕТ СН'!$I$9+СВЦЭМ!$D$10+'СЕТ СН'!$I$5-'СЕТ СН'!$I$17</f>
        <v>3860.6244601099997</v>
      </c>
      <c r="J131" s="36">
        <f>SUMIFS(СВЦЭМ!$C$33:$C$776,СВЦЭМ!$A$33:$A$776,$A131,СВЦЭМ!$B$33:$B$776,J$110)+'СЕТ СН'!$I$9+СВЦЭМ!$D$10+'СЕТ СН'!$I$5-'СЕТ СН'!$I$17</f>
        <v>3833.78910739</v>
      </c>
      <c r="K131" s="36">
        <f>SUMIFS(СВЦЭМ!$C$33:$C$776,СВЦЭМ!$A$33:$A$776,$A131,СВЦЭМ!$B$33:$B$776,K$110)+'СЕТ СН'!$I$9+СВЦЭМ!$D$10+'СЕТ СН'!$I$5-'СЕТ СН'!$I$17</f>
        <v>3803.8168049000001</v>
      </c>
      <c r="L131" s="36">
        <f>SUMIFS(СВЦЭМ!$C$33:$C$776,СВЦЭМ!$A$33:$A$776,$A131,СВЦЭМ!$B$33:$B$776,L$110)+'СЕТ СН'!$I$9+СВЦЭМ!$D$10+'СЕТ СН'!$I$5-'СЕТ СН'!$I$17</f>
        <v>3777.2040037900001</v>
      </c>
      <c r="M131" s="36">
        <f>SUMIFS(СВЦЭМ!$C$33:$C$776,СВЦЭМ!$A$33:$A$776,$A131,СВЦЭМ!$B$33:$B$776,M$110)+'СЕТ СН'!$I$9+СВЦЭМ!$D$10+'СЕТ СН'!$I$5-'СЕТ СН'!$I$17</f>
        <v>3782.3997038699999</v>
      </c>
      <c r="N131" s="36">
        <f>SUMIFS(СВЦЭМ!$C$33:$C$776,СВЦЭМ!$A$33:$A$776,$A131,СВЦЭМ!$B$33:$B$776,N$110)+'СЕТ СН'!$I$9+СВЦЭМ!$D$10+'СЕТ СН'!$I$5-'СЕТ СН'!$I$17</f>
        <v>3801.3233204399999</v>
      </c>
      <c r="O131" s="36">
        <f>SUMIFS(СВЦЭМ!$C$33:$C$776,СВЦЭМ!$A$33:$A$776,$A131,СВЦЭМ!$B$33:$B$776,O$110)+'СЕТ СН'!$I$9+СВЦЭМ!$D$10+'СЕТ СН'!$I$5-'СЕТ СН'!$I$17</f>
        <v>3820.4984757100001</v>
      </c>
      <c r="P131" s="36">
        <f>SUMIFS(СВЦЭМ!$C$33:$C$776,СВЦЭМ!$A$33:$A$776,$A131,СВЦЭМ!$B$33:$B$776,P$110)+'СЕТ СН'!$I$9+СВЦЭМ!$D$10+'СЕТ СН'!$I$5-'СЕТ СН'!$I$17</f>
        <v>3805.4080066699998</v>
      </c>
      <c r="Q131" s="36">
        <f>SUMIFS(СВЦЭМ!$C$33:$C$776,СВЦЭМ!$A$33:$A$776,$A131,СВЦЭМ!$B$33:$B$776,Q$110)+'СЕТ СН'!$I$9+СВЦЭМ!$D$10+'СЕТ СН'!$I$5-'СЕТ СН'!$I$17</f>
        <v>3812.9615082099999</v>
      </c>
      <c r="R131" s="36">
        <f>SUMIFS(СВЦЭМ!$C$33:$C$776,СВЦЭМ!$A$33:$A$776,$A131,СВЦЭМ!$B$33:$B$776,R$110)+'СЕТ СН'!$I$9+СВЦЭМ!$D$10+'СЕТ СН'!$I$5-'СЕТ СН'!$I$17</f>
        <v>3833.5203832699999</v>
      </c>
      <c r="S131" s="36">
        <f>SUMIFS(СВЦЭМ!$C$33:$C$776,СВЦЭМ!$A$33:$A$776,$A131,СВЦЭМ!$B$33:$B$776,S$110)+'СЕТ СН'!$I$9+СВЦЭМ!$D$10+'СЕТ СН'!$I$5-'СЕТ СН'!$I$17</f>
        <v>3806.9438736800003</v>
      </c>
      <c r="T131" s="36">
        <f>SUMIFS(СВЦЭМ!$C$33:$C$776,СВЦЭМ!$A$33:$A$776,$A131,СВЦЭМ!$B$33:$B$776,T$110)+'СЕТ СН'!$I$9+СВЦЭМ!$D$10+'СЕТ СН'!$I$5-'СЕТ СН'!$I$17</f>
        <v>3786.2227182699999</v>
      </c>
      <c r="U131" s="36">
        <f>SUMIFS(СВЦЭМ!$C$33:$C$776,СВЦЭМ!$A$33:$A$776,$A131,СВЦЭМ!$B$33:$B$776,U$110)+'СЕТ СН'!$I$9+СВЦЭМ!$D$10+'СЕТ СН'!$I$5-'СЕТ СН'!$I$17</f>
        <v>3767.75594099</v>
      </c>
      <c r="V131" s="36">
        <f>SUMIFS(СВЦЭМ!$C$33:$C$776,СВЦЭМ!$A$33:$A$776,$A131,СВЦЭМ!$B$33:$B$776,V$110)+'СЕТ СН'!$I$9+СВЦЭМ!$D$10+'СЕТ СН'!$I$5-'СЕТ СН'!$I$17</f>
        <v>3777.1660269200001</v>
      </c>
      <c r="W131" s="36">
        <f>SUMIFS(СВЦЭМ!$C$33:$C$776,СВЦЭМ!$A$33:$A$776,$A131,СВЦЭМ!$B$33:$B$776,W$110)+'СЕТ СН'!$I$9+СВЦЭМ!$D$10+'СЕТ СН'!$I$5-'СЕТ СН'!$I$17</f>
        <v>3797.9270489700002</v>
      </c>
      <c r="X131" s="36">
        <f>SUMIFS(СВЦЭМ!$C$33:$C$776,СВЦЭМ!$A$33:$A$776,$A131,СВЦЭМ!$B$33:$B$776,X$110)+'СЕТ СН'!$I$9+СВЦЭМ!$D$10+'СЕТ СН'!$I$5-'СЕТ СН'!$I$17</f>
        <v>3821.7372949099999</v>
      </c>
      <c r="Y131" s="36">
        <f>SUMIFS(СВЦЭМ!$C$33:$C$776,СВЦЭМ!$A$33:$A$776,$A131,СВЦЭМ!$B$33:$B$776,Y$110)+'СЕТ СН'!$I$9+СВЦЭМ!$D$10+'СЕТ СН'!$I$5-'СЕТ СН'!$I$17</f>
        <v>3839.3591581599999</v>
      </c>
    </row>
    <row r="132" spans="1:26" ht="15.75" x14ac:dyDescent="0.2">
      <c r="A132" s="35">
        <f t="shared" si="3"/>
        <v>44249</v>
      </c>
      <c r="B132" s="36">
        <f>SUMIFS(СВЦЭМ!$C$33:$C$776,СВЦЭМ!$A$33:$A$776,$A132,СВЦЭМ!$B$33:$B$776,B$110)+'СЕТ СН'!$I$9+СВЦЭМ!$D$10+'СЕТ СН'!$I$5-'СЕТ СН'!$I$17</f>
        <v>3830.3898399199998</v>
      </c>
      <c r="C132" s="36">
        <f>SUMIFS(СВЦЭМ!$C$33:$C$776,СВЦЭМ!$A$33:$A$776,$A132,СВЦЭМ!$B$33:$B$776,C$110)+'СЕТ СН'!$I$9+СВЦЭМ!$D$10+'СЕТ СН'!$I$5-'СЕТ СН'!$I$17</f>
        <v>3849.37528496</v>
      </c>
      <c r="D132" s="36">
        <f>SUMIFS(СВЦЭМ!$C$33:$C$776,СВЦЭМ!$A$33:$A$776,$A132,СВЦЭМ!$B$33:$B$776,D$110)+'СЕТ СН'!$I$9+СВЦЭМ!$D$10+'СЕТ СН'!$I$5-'СЕТ СН'!$I$17</f>
        <v>3884.43948589</v>
      </c>
      <c r="E132" s="36">
        <f>SUMIFS(СВЦЭМ!$C$33:$C$776,СВЦЭМ!$A$33:$A$776,$A132,СВЦЭМ!$B$33:$B$776,E$110)+'СЕТ СН'!$I$9+СВЦЭМ!$D$10+'СЕТ СН'!$I$5-'СЕТ СН'!$I$17</f>
        <v>3890.9673762299999</v>
      </c>
      <c r="F132" s="36">
        <f>SUMIFS(СВЦЭМ!$C$33:$C$776,СВЦЭМ!$A$33:$A$776,$A132,СВЦЭМ!$B$33:$B$776,F$110)+'СЕТ СН'!$I$9+СВЦЭМ!$D$10+'СЕТ СН'!$I$5-'СЕТ СН'!$I$17</f>
        <v>3902.1253951199997</v>
      </c>
      <c r="G132" s="36">
        <f>SUMIFS(СВЦЭМ!$C$33:$C$776,СВЦЭМ!$A$33:$A$776,$A132,СВЦЭМ!$B$33:$B$776,G$110)+'СЕТ СН'!$I$9+СВЦЭМ!$D$10+'СЕТ СН'!$I$5-'СЕТ СН'!$I$17</f>
        <v>3888.8383532500002</v>
      </c>
      <c r="H132" s="36">
        <f>SUMIFS(СВЦЭМ!$C$33:$C$776,СВЦЭМ!$A$33:$A$776,$A132,СВЦЭМ!$B$33:$B$776,H$110)+'СЕТ СН'!$I$9+СВЦЭМ!$D$10+'СЕТ СН'!$I$5-'СЕТ СН'!$I$17</f>
        <v>3872.0878488600001</v>
      </c>
      <c r="I132" s="36">
        <f>SUMIFS(СВЦЭМ!$C$33:$C$776,СВЦЭМ!$A$33:$A$776,$A132,СВЦЭМ!$B$33:$B$776,I$110)+'СЕТ СН'!$I$9+СВЦЭМ!$D$10+'СЕТ СН'!$I$5-'СЕТ СН'!$I$17</f>
        <v>3857.5910333000002</v>
      </c>
      <c r="J132" s="36">
        <f>SUMIFS(СВЦЭМ!$C$33:$C$776,СВЦЭМ!$A$33:$A$776,$A132,СВЦЭМ!$B$33:$B$776,J$110)+'СЕТ СН'!$I$9+СВЦЭМ!$D$10+'СЕТ СН'!$I$5-'СЕТ СН'!$I$17</f>
        <v>3828.23115839</v>
      </c>
      <c r="K132" s="36">
        <f>SUMIFS(СВЦЭМ!$C$33:$C$776,СВЦЭМ!$A$33:$A$776,$A132,СВЦЭМ!$B$33:$B$776,K$110)+'СЕТ СН'!$I$9+СВЦЭМ!$D$10+'СЕТ СН'!$I$5-'СЕТ СН'!$I$17</f>
        <v>3789.8961945199999</v>
      </c>
      <c r="L132" s="36">
        <f>SUMIFS(СВЦЭМ!$C$33:$C$776,СВЦЭМ!$A$33:$A$776,$A132,СВЦЭМ!$B$33:$B$776,L$110)+'СЕТ СН'!$I$9+СВЦЭМ!$D$10+'СЕТ СН'!$I$5-'СЕТ СН'!$I$17</f>
        <v>3769.53953826</v>
      </c>
      <c r="M132" s="36">
        <f>SUMIFS(СВЦЭМ!$C$33:$C$776,СВЦЭМ!$A$33:$A$776,$A132,СВЦЭМ!$B$33:$B$776,M$110)+'СЕТ СН'!$I$9+СВЦЭМ!$D$10+'СЕТ СН'!$I$5-'СЕТ СН'!$I$17</f>
        <v>3772.8145978499997</v>
      </c>
      <c r="N132" s="36">
        <f>SUMIFS(СВЦЭМ!$C$33:$C$776,СВЦЭМ!$A$33:$A$776,$A132,СВЦЭМ!$B$33:$B$776,N$110)+'СЕТ СН'!$I$9+СВЦЭМ!$D$10+'СЕТ СН'!$I$5-'СЕТ СН'!$I$17</f>
        <v>3789.2362780600001</v>
      </c>
      <c r="O132" s="36">
        <f>SUMIFS(СВЦЭМ!$C$33:$C$776,СВЦЭМ!$A$33:$A$776,$A132,СВЦЭМ!$B$33:$B$776,O$110)+'СЕТ СН'!$I$9+СВЦЭМ!$D$10+'СЕТ СН'!$I$5-'СЕТ СН'!$I$17</f>
        <v>3804.32114043</v>
      </c>
      <c r="P132" s="36">
        <f>SUMIFS(СВЦЭМ!$C$33:$C$776,СВЦЭМ!$A$33:$A$776,$A132,СВЦЭМ!$B$33:$B$776,P$110)+'СЕТ СН'!$I$9+СВЦЭМ!$D$10+'СЕТ СН'!$I$5-'СЕТ СН'!$I$17</f>
        <v>3785.9445931999999</v>
      </c>
      <c r="Q132" s="36">
        <f>SUMIFS(СВЦЭМ!$C$33:$C$776,СВЦЭМ!$A$33:$A$776,$A132,СВЦЭМ!$B$33:$B$776,Q$110)+'СЕТ СН'!$I$9+СВЦЭМ!$D$10+'СЕТ СН'!$I$5-'СЕТ СН'!$I$17</f>
        <v>3796.2128609900001</v>
      </c>
      <c r="R132" s="36">
        <f>SUMIFS(СВЦЭМ!$C$33:$C$776,СВЦЭМ!$A$33:$A$776,$A132,СВЦЭМ!$B$33:$B$776,R$110)+'СЕТ СН'!$I$9+СВЦЭМ!$D$10+'СЕТ СН'!$I$5-'СЕТ СН'!$I$17</f>
        <v>3815.1877312799998</v>
      </c>
      <c r="S132" s="36">
        <f>SUMIFS(СВЦЭМ!$C$33:$C$776,СВЦЭМ!$A$33:$A$776,$A132,СВЦЭМ!$B$33:$B$776,S$110)+'СЕТ СН'!$I$9+СВЦЭМ!$D$10+'СЕТ СН'!$I$5-'СЕТ СН'!$I$17</f>
        <v>3787.62781129</v>
      </c>
      <c r="T132" s="36">
        <f>SUMIFS(СВЦЭМ!$C$33:$C$776,СВЦЭМ!$A$33:$A$776,$A132,СВЦЭМ!$B$33:$B$776,T$110)+'СЕТ СН'!$I$9+СВЦЭМ!$D$10+'СЕТ СН'!$I$5-'СЕТ СН'!$I$17</f>
        <v>3767.0140318399999</v>
      </c>
      <c r="U132" s="36">
        <f>SUMIFS(СВЦЭМ!$C$33:$C$776,СВЦЭМ!$A$33:$A$776,$A132,СВЦЭМ!$B$33:$B$776,U$110)+'СЕТ СН'!$I$9+СВЦЭМ!$D$10+'СЕТ СН'!$I$5-'СЕТ СН'!$I$17</f>
        <v>3754.02064453</v>
      </c>
      <c r="V132" s="36">
        <f>SUMIFS(СВЦЭМ!$C$33:$C$776,СВЦЭМ!$A$33:$A$776,$A132,СВЦЭМ!$B$33:$B$776,V$110)+'СЕТ СН'!$I$9+СВЦЭМ!$D$10+'СЕТ СН'!$I$5-'СЕТ СН'!$I$17</f>
        <v>3758.52632408</v>
      </c>
      <c r="W132" s="36">
        <f>SUMIFS(СВЦЭМ!$C$33:$C$776,СВЦЭМ!$A$33:$A$776,$A132,СВЦЭМ!$B$33:$B$776,W$110)+'СЕТ СН'!$I$9+СВЦЭМ!$D$10+'СЕТ СН'!$I$5-'СЕТ СН'!$I$17</f>
        <v>3777.8425201499999</v>
      </c>
      <c r="X132" s="36">
        <f>SUMIFS(СВЦЭМ!$C$33:$C$776,СВЦЭМ!$A$33:$A$776,$A132,СВЦЭМ!$B$33:$B$776,X$110)+'СЕТ СН'!$I$9+СВЦЭМ!$D$10+'СЕТ СН'!$I$5-'СЕТ СН'!$I$17</f>
        <v>3803.0763540799999</v>
      </c>
      <c r="Y132" s="36">
        <f>SUMIFS(СВЦЭМ!$C$33:$C$776,СВЦЭМ!$A$33:$A$776,$A132,СВЦЭМ!$B$33:$B$776,Y$110)+'СЕТ СН'!$I$9+СВЦЭМ!$D$10+'СЕТ СН'!$I$5-'СЕТ СН'!$I$17</f>
        <v>3844.6839341899999</v>
      </c>
    </row>
    <row r="133" spans="1:26" ht="15.75" x14ac:dyDescent="0.2">
      <c r="A133" s="35">
        <f t="shared" si="3"/>
        <v>44250</v>
      </c>
      <c r="B133" s="36">
        <f>SUMIFS(СВЦЭМ!$C$33:$C$776,СВЦЭМ!$A$33:$A$776,$A133,СВЦЭМ!$B$33:$B$776,B$110)+'СЕТ СН'!$I$9+СВЦЭМ!$D$10+'СЕТ СН'!$I$5-'СЕТ СН'!$I$17</f>
        <v>3801.5913994699999</v>
      </c>
      <c r="C133" s="36">
        <f>SUMIFS(СВЦЭМ!$C$33:$C$776,СВЦЭМ!$A$33:$A$776,$A133,СВЦЭМ!$B$33:$B$776,C$110)+'СЕТ СН'!$I$9+СВЦЭМ!$D$10+'СЕТ СН'!$I$5-'СЕТ СН'!$I$17</f>
        <v>3825.6692437399997</v>
      </c>
      <c r="D133" s="36">
        <f>SUMIFS(СВЦЭМ!$C$33:$C$776,СВЦЭМ!$A$33:$A$776,$A133,СВЦЭМ!$B$33:$B$776,D$110)+'СЕТ СН'!$I$9+СВЦЭМ!$D$10+'СЕТ СН'!$I$5-'СЕТ СН'!$I$17</f>
        <v>3859.5591151099998</v>
      </c>
      <c r="E133" s="36">
        <f>SUMIFS(СВЦЭМ!$C$33:$C$776,СВЦЭМ!$A$33:$A$776,$A133,СВЦЭМ!$B$33:$B$776,E$110)+'СЕТ СН'!$I$9+СВЦЭМ!$D$10+'СЕТ СН'!$I$5-'СЕТ СН'!$I$17</f>
        <v>3862.7088224199997</v>
      </c>
      <c r="F133" s="36">
        <f>SUMIFS(СВЦЭМ!$C$33:$C$776,СВЦЭМ!$A$33:$A$776,$A133,СВЦЭМ!$B$33:$B$776,F$110)+'СЕТ СН'!$I$9+СВЦЭМ!$D$10+'СЕТ СН'!$I$5-'СЕТ СН'!$I$17</f>
        <v>3868.5805781999998</v>
      </c>
      <c r="G133" s="36">
        <f>SUMIFS(СВЦЭМ!$C$33:$C$776,СВЦЭМ!$A$33:$A$776,$A133,СВЦЭМ!$B$33:$B$776,G$110)+'СЕТ СН'!$I$9+СВЦЭМ!$D$10+'СЕТ СН'!$I$5-'СЕТ СН'!$I$17</f>
        <v>3870.7108922500001</v>
      </c>
      <c r="H133" s="36">
        <f>SUMIFS(СВЦЭМ!$C$33:$C$776,СВЦЭМ!$A$33:$A$776,$A133,СВЦЭМ!$B$33:$B$776,H$110)+'СЕТ СН'!$I$9+СВЦЭМ!$D$10+'СЕТ СН'!$I$5-'СЕТ СН'!$I$17</f>
        <v>3859.3971408699999</v>
      </c>
      <c r="I133" s="36">
        <f>SUMIFS(СВЦЭМ!$C$33:$C$776,СВЦЭМ!$A$33:$A$776,$A133,СВЦЭМ!$B$33:$B$776,I$110)+'СЕТ СН'!$I$9+СВЦЭМ!$D$10+'СЕТ СН'!$I$5-'СЕТ СН'!$I$17</f>
        <v>3846.0811675200002</v>
      </c>
      <c r="J133" s="36">
        <f>SUMIFS(СВЦЭМ!$C$33:$C$776,СВЦЭМ!$A$33:$A$776,$A133,СВЦЭМ!$B$33:$B$776,J$110)+'СЕТ СН'!$I$9+СВЦЭМ!$D$10+'СЕТ СН'!$I$5-'СЕТ СН'!$I$17</f>
        <v>3803.1875884000001</v>
      </c>
      <c r="K133" s="36">
        <f>SUMIFS(СВЦЭМ!$C$33:$C$776,СВЦЭМ!$A$33:$A$776,$A133,СВЦЭМ!$B$33:$B$776,K$110)+'СЕТ СН'!$I$9+СВЦЭМ!$D$10+'СЕТ СН'!$I$5-'СЕТ СН'!$I$17</f>
        <v>3761.6275420100001</v>
      </c>
      <c r="L133" s="36">
        <f>SUMIFS(СВЦЭМ!$C$33:$C$776,СВЦЭМ!$A$33:$A$776,$A133,СВЦЭМ!$B$33:$B$776,L$110)+'СЕТ СН'!$I$9+СВЦЭМ!$D$10+'СЕТ СН'!$I$5-'СЕТ СН'!$I$17</f>
        <v>3758.4663634999997</v>
      </c>
      <c r="M133" s="36">
        <f>SUMIFS(СВЦЭМ!$C$33:$C$776,СВЦЭМ!$A$33:$A$776,$A133,СВЦЭМ!$B$33:$B$776,M$110)+'СЕТ СН'!$I$9+СВЦЭМ!$D$10+'СЕТ СН'!$I$5-'СЕТ СН'!$I$17</f>
        <v>3751.2270824799998</v>
      </c>
      <c r="N133" s="36">
        <f>SUMIFS(СВЦЭМ!$C$33:$C$776,СВЦЭМ!$A$33:$A$776,$A133,СВЦЭМ!$B$33:$B$776,N$110)+'СЕТ СН'!$I$9+СВЦЭМ!$D$10+'СЕТ СН'!$I$5-'СЕТ СН'!$I$17</f>
        <v>3783.0766012200002</v>
      </c>
      <c r="O133" s="36">
        <f>SUMIFS(СВЦЭМ!$C$33:$C$776,СВЦЭМ!$A$33:$A$776,$A133,СВЦЭМ!$B$33:$B$776,O$110)+'СЕТ СН'!$I$9+СВЦЭМ!$D$10+'СЕТ СН'!$I$5-'СЕТ СН'!$I$17</f>
        <v>3816.45896296</v>
      </c>
      <c r="P133" s="36">
        <f>SUMIFS(СВЦЭМ!$C$33:$C$776,СВЦЭМ!$A$33:$A$776,$A133,СВЦЭМ!$B$33:$B$776,P$110)+'СЕТ СН'!$I$9+СВЦЭМ!$D$10+'СЕТ СН'!$I$5-'СЕТ СН'!$I$17</f>
        <v>3803.5274918699997</v>
      </c>
      <c r="Q133" s="36">
        <f>SUMIFS(СВЦЭМ!$C$33:$C$776,СВЦЭМ!$A$33:$A$776,$A133,СВЦЭМ!$B$33:$B$776,Q$110)+'СЕТ СН'!$I$9+СВЦЭМ!$D$10+'СЕТ СН'!$I$5-'СЕТ СН'!$I$17</f>
        <v>3810.4691644200002</v>
      </c>
      <c r="R133" s="36">
        <f>SUMIFS(СВЦЭМ!$C$33:$C$776,СВЦЭМ!$A$33:$A$776,$A133,СВЦЭМ!$B$33:$B$776,R$110)+'СЕТ СН'!$I$9+СВЦЭМ!$D$10+'СЕТ СН'!$I$5-'СЕТ СН'!$I$17</f>
        <v>3820.2864213299999</v>
      </c>
      <c r="S133" s="36">
        <f>SUMIFS(СВЦЭМ!$C$33:$C$776,СВЦЭМ!$A$33:$A$776,$A133,СВЦЭМ!$B$33:$B$776,S$110)+'СЕТ СН'!$I$9+СВЦЭМ!$D$10+'СЕТ СН'!$I$5-'СЕТ СН'!$I$17</f>
        <v>3800.8264385299999</v>
      </c>
      <c r="T133" s="36">
        <f>SUMIFS(СВЦЭМ!$C$33:$C$776,СВЦЭМ!$A$33:$A$776,$A133,СВЦЭМ!$B$33:$B$776,T$110)+'СЕТ СН'!$I$9+СВЦЭМ!$D$10+'СЕТ СН'!$I$5-'СЕТ СН'!$I$17</f>
        <v>3778.9366153400001</v>
      </c>
      <c r="U133" s="36">
        <f>SUMIFS(СВЦЭМ!$C$33:$C$776,СВЦЭМ!$A$33:$A$776,$A133,СВЦЭМ!$B$33:$B$776,U$110)+'СЕТ СН'!$I$9+СВЦЭМ!$D$10+'СЕТ СН'!$I$5-'СЕТ СН'!$I$17</f>
        <v>3762.6475902100001</v>
      </c>
      <c r="V133" s="36">
        <f>SUMIFS(СВЦЭМ!$C$33:$C$776,СВЦЭМ!$A$33:$A$776,$A133,СВЦЭМ!$B$33:$B$776,V$110)+'СЕТ СН'!$I$9+СВЦЭМ!$D$10+'СЕТ СН'!$I$5-'СЕТ СН'!$I$17</f>
        <v>3765.5231713799999</v>
      </c>
      <c r="W133" s="36">
        <f>SUMIFS(СВЦЭМ!$C$33:$C$776,СВЦЭМ!$A$33:$A$776,$A133,СВЦЭМ!$B$33:$B$776,W$110)+'СЕТ СН'!$I$9+СВЦЭМ!$D$10+'СЕТ СН'!$I$5-'СЕТ СН'!$I$17</f>
        <v>3781.3960982200001</v>
      </c>
      <c r="X133" s="36">
        <f>SUMIFS(СВЦЭМ!$C$33:$C$776,СВЦЭМ!$A$33:$A$776,$A133,СВЦЭМ!$B$33:$B$776,X$110)+'СЕТ СН'!$I$9+СВЦЭМ!$D$10+'СЕТ СН'!$I$5-'СЕТ СН'!$I$17</f>
        <v>3809.11207221</v>
      </c>
      <c r="Y133" s="36">
        <f>SUMIFS(СВЦЭМ!$C$33:$C$776,СВЦЭМ!$A$33:$A$776,$A133,СВЦЭМ!$B$33:$B$776,Y$110)+'СЕТ СН'!$I$9+СВЦЭМ!$D$10+'СЕТ СН'!$I$5-'СЕТ СН'!$I$17</f>
        <v>3836.6661367400002</v>
      </c>
    </row>
    <row r="134" spans="1:26" ht="15.75" x14ac:dyDescent="0.2">
      <c r="A134" s="35">
        <f t="shared" si="3"/>
        <v>44251</v>
      </c>
      <c r="B134" s="36">
        <f>SUMIFS(СВЦЭМ!$C$33:$C$776,СВЦЭМ!$A$33:$A$776,$A134,СВЦЭМ!$B$33:$B$776,B$110)+'СЕТ СН'!$I$9+СВЦЭМ!$D$10+'СЕТ СН'!$I$5-'СЕТ СН'!$I$17</f>
        <v>3790.9114840000002</v>
      </c>
      <c r="C134" s="36">
        <f>SUMIFS(СВЦЭМ!$C$33:$C$776,СВЦЭМ!$A$33:$A$776,$A134,СВЦЭМ!$B$33:$B$776,C$110)+'СЕТ СН'!$I$9+СВЦЭМ!$D$10+'СЕТ СН'!$I$5-'СЕТ СН'!$I$17</f>
        <v>3802.6257866000001</v>
      </c>
      <c r="D134" s="36">
        <f>SUMIFS(СВЦЭМ!$C$33:$C$776,СВЦЭМ!$A$33:$A$776,$A134,СВЦЭМ!$B$33:$B$776,D$110)+'СЕТ СН'!$I$9+СВЦЭМ!$D$10+'СЕТ СН'!$I$5-'СЕТ СН'!$I$17</f>
        <v>3830.6669056199999</v>
      </c>
      <c r="E134" s="36">
        <f>SUMIFS(СВЦЭМ!$C$33:$C$776,СВЦЭМ!$A$33:$A$776,$A134,СВЦЭМ!$B$33:$B$776,E$110)+'СЕТ СН'!$I$9+СВЦЭМ!$D$10+'СЕТ СН'!$I$5-'СЕТ СН'!$I$17</f>
        <v>3834.2037217500001</v>
      </c>
      <c r="F134" s="36">
        <f>SUMIFS(СВЦЭМ!$C$33:$C$776,СВЦЭМ!$A$33:$A$776,$A134,СВЦЭМ!$B$33:$B$776,F$110)+'СЕТ СН'!$I$9+СВЦЭМ!$D$10+'СЕТ СН'!$I$5-'СЕТ СН'!$I$17</f>
        <v>3853.6118236699999</v>
      </c>
      <c r="G134" s="36">
        <f>SUMIFS(СВЦЭМ!$C$33:$C$776,СВЦЭМ!$A$33:$A$776,$A134,СВЦЭМ!$B$33:$B$776,G$110)+'СЕТ СН'!$I$9+СВЦЭМ!$D$10+'СЕТ СН'!$I$5-'СЕТ СН'!$I$17</f>
        <v>3843.04096458</v>
      </c>
      <c r="H134" s="36">
        <f>SUMIFS(СВЦЭМ!$C$33:$C$776,СВЦЭМ!$A$33:$A$776,$A134,СВЦЭМ!$B$33:$B$776,H$110)+'СЕТ СН'!$I$9+СВЦЭМ!$D$10+'СЕТ СН'!$I$5-'СЕТ СН'!$I$17</f>
        <v>3828.6421285300003</v>
      </c>
      <c r="I134" s="36">
        <f>SUMIFS(СВЦЭМ!$C$33:$C$776,СВЦЭМ!$A$33:$A$776,$A134,СВЦЭМ!$B$33:$B$776,I$110)+'СЕТ СН'!$I$9+СВЦЭМ!$D$10+'СЕТ СН'!$I$5-'СЕТ СН'!$I$17</f>
        <v>3817.6175893099999</v>
      </c>
      <c r="J134" s="36">
        <f>SUMIFS(СВЦЭМ!$C$33:$C$776,СВЦЭМ!$A$33:$A$776,$A134,СВЦЭМ!$B$33:$B$776,J$110)+'СЕТ СН'!$I$9+СВЦЭМ!$D$10+'СЕТ СН'!$I$5-'СЕТ СН'!$I$17</f>
        <v>3806.4582809600001</v>
      </c>
      <c r="K134" s="36">
        <f>SUMIFS(СВЦЭМ!$C$33:$C$776,СВЦЭМ!$A$33:$A$776,$A134,СВЦЭМ!$B$33:$B$776,K$110)+'СЕТ СН'!$I$9+СВЦЭМ!$D$10+'СЕТ СН'!$I$5-'СЕТ СН'!$I$17</f>
        <v>3794.92872635</v>
      </c>
      <c r="L134" s="36">
        <f>SUMIFS(СВЦЭМ!$C$33:$C$776,СВЦЭМ!$A$33:$A$776,$A134,СВЦЭМ!$B$33:$B$776,L$110)+'СЕТ СН'!$I$9+СВЦЭМ!$D$10+'СЕТ СН'!$I$5-'СЕТ СН'!$I$17</f>
        <v>3800.2678078399999</v>
      </c>
      <c r="M134" s="36">
        <f>SUMIFS(СВЦЭМ!$C$33:$C$776,СВЦЭМ!$A$33:$A$776,$A134,СВЦЭМ!$B$33:$B$776,M$110)+'СЕТ СН'!$I$9+СВЦЭМ!$D$10+'СЕТ СН'!$I$5-'СЕТ СН'!$I$17</f>
        <v>3811.8059326499997</v>
      </c>
      <c r="N134" s="36">
        <f>SUMIFS(СВЦЭМ!$C$33:$C$776,СВЦЭМ!$A$33:$A$776,$A134,СВЦЭМ!$B$33:$B$776,N$110)+'СЕТ СН'!$I$9+СВЦЭМ!$D$10+'СЕТ СН'!$I$5-'СЕТ СН'!$I$17</f>
        <v>3832.8288586899998</v>
      </c>
      <c r="O134" s="36">
        <f>SUMIFS(СВЦЭМ!$C$33:$C$776,СВЦЭМ!$A$33:$A$776,$A134,СВЦЭМ!$B$33:$B$776,O$110)+'СЕТ СН'!$I$9+СВЦЭМ!$D$10+'СЕТ СН'!$I$5-'СЕТ СН'!$I$17</f>
        <v>3840.7719046800003</v>
      </c>
      <c r="P134" s="36">
        <f>SUMIFS(СВЦЭМ!$C$33:$C$776,СВЦЭМ!$A$33:$A$776,$A134,СВЦЭМ!$B$33:$B$776,P$110)+'СЕТ СН'!$I$9+СВЦЭМ!$D$10+'СЕТ СН'!$I$5-'СЕТ СН'!$I$17</f>
        <v>3810.5530833299999</v>
      </c>
      <c r="Q134" s="36">
        <f>SUMIFS(СВЦЭМ!$C$33:$C$776,СВЦЭМ!$A$33:$A$776,$A134,СВЦЭМ!$B$33:$B$776,Q$110)+'СЕТ СН'!$I$9+СВЦЭМ!$D$10+'СЕТ СН'!$I$5-'СЕТ СН'!$I$17</f>
        <v>3826.7518442700002</v>
      </c>
      <c r="R134" s="36">
        <f>SUMIFS(СВЦЭМ!$C$33:$C$776,СВЦЭМ!$A$33:$A$776,$A134,СВЦЭМ!$B$33:$B$776,R$110)+'СЕТ СН'!$I$9+СВЦЭМ!$D$10+'СЕТ СН'!$I$5-'СЕТ СН'!$I$17</f>
        <v>3852.31992842</v>
      </c>
      <c r="S134" s="36">
        <f>SUMIFS(СВЦЭМ!$C$33:$C$776,СВЦЭМ!$A$33:$A$776,$A134,СВЦЭМ!$B$33:$B$776,S$110)+'СЕТ СН'!$I$9+СВЦЭМ!$D$10+'СЕТ СН'!$I$5-'СЕТ СН'!$I$17</f>
        <v>3828.46835474</v>
      </c>
      <c r="T134" s="36">
        <f>SUMIFS(СВЦЭМ!$C$33:$C$776,СВЦЭМ!$A$33:$A$776,$A134,СВЦЭМ!$B$33:$B$776,T$110)+'СЕТ СН'!$I$9+СВЦЭМ!$D$10+'СЕТ СН'!$I$5-'СЕТ СН'!$I$17</f>
        <v>3812.3872329999999</v>
      </c>
      <c r="U134" s="36">
        <f>SUMIFS(СВЦЭМ!$C$33:$C$776,СВЦЭМ!$A$33:$A$776,$A134,СВЦЭМ!$B$33:$B$776,U$110)+'СЕТ СН'!$I$9+СВЦЭМ!$D$10+'СЕТ СН'!$I$5-'СЕТ СН'!$I$17</f>
        <v>3793.21660776</v>
      </c>
      <c r="V134" s="36">
        <f>SUMIFS(СВЦЭМ!$C$33:$C$776,СВЦЭМ!$A$33:$A$776,$A134,СВЦЭМ!$B$33:$B$776,V$110)+'СЕТ СН'!$I$9+СВЦЭМ!$D$10+'СЕТ СН'!$I$5-'СЕТ СН'!$I$17</f>
        <v>3789.0811860599997</v>
      </c>
      <c r="W134" s="36">
        <f>SUMIFS(СВЦЭМ!$C$33:$C$776,СВЦЭМ!$A$33:$A$776,$A134,СВЦЭМ!$B$33:$B$776,W$110)+'СЕТ СН'!$I$9+СВЦЭМ!$D$10+'СЕТ СН'!$I$5-'СЕТ СН'!$I$17</f>
        <v>3797.1669587000001</v>
      </c>
      <c r="X134" s="36">
        <f>SUMIFS(СВЦЭМ!$C$33:$C$776,СВЦЭМ!$A$33:$A$776,$A134,СВЦЭМ!$B$33:$B$776,X$110)+'СЕТ СН'!$I$9+СВЦЭМ!$D$10+'СЕТ СН'!$I$5-'СЕТ СН'!$I$17</f>
        <v>3823.0374362699999</v>
      </c>
      <c r="Y134" s="36">
        <f>SUMIFS(СВЦЭМ!$C$33:$C$776,СВЦЭМ!$A$33:$A$776,$A134,СВЦЭМ!$B$33:$B$776,Y$110)+'СЕТ СН'!$I$9+СВЦЭМ!$D$10+'СЕТ СН'!$I$5-'СЕТ СН'!$I$17</f>
        <v>3847.4154134199998</v>
      </c>
    </row>
    <row r="135" spans="1:26" ht="15.75" x14ac:dyDescent="0.2">
      <c r="A135" s="35">
        <f t="shared" si="3"/>
        <v>44252</v>
      </c>
      <c r="B135" s="36">
        <f>SUMIFS(СВЦЭМ!$C$33:$C$776,СВЦЭМ!$A$33:$A$776,$A135,СВЦЭМ!$B$33:$B$776,B$110)+'СЕТ СН'!$I$9+СВЦЭМ!$D$10+'СЕТ СН'!$I$5-'СЕТ СН'!$I$17</f>
        <v>3792.0782981799998</v>
      </c>
      <c r="C135" s="36">
        <f>SUMIFS(СВЦЭМ!$C$33:$C$776,СВЦЭМ!$A$33:$A$776,$A135,СВЦЭМ!$B$33:$B$776,C$110)+'СЕТ СН'!$I$9+СВЦЭМ!$D$10+'СЕТ СН'!$I$5-'СЕТ СН'!$I$17</f>
        <v>3816.1596077499999</v>
      </c>
      <c r="D135" s="36">
        <f>SUMIFS(СВЦЭМ!$C$33:$C$776,СВЦЭМ!$A$33:$A$776,$A135,СВЦЭМ!$B$33:$B$776,D$110)+'СЕТ СН'!$I$9+СВЦЭМ!$D$10+'СЕТ СН'!$I$5-'СЕТ СН'!$I$17</f>
        <v>3841.03341808</v>
      </c>
      <c r="E135" s="36">
        <f>SUMIFS(СВЦЭМ!$C$33:$C$776,СВЦЭМ!$A$33:$A$776,$A135,СВЦЭМ!$B$33:$B$776,E$110)+'СЕТ СН'!$I$9+СВЦЭМ!$D$10+'СЕТ СН'!$I$5-'СЕТ СН'!$I$17</f>
        <v>3846.56791561</v>
      </c>
      <c r="F135" s="36">
        <f>SUMIFS(СВЦЭМ!$C$33:$C$776,СВЦЭМ!$A$33:$A$776,$A135,СВЦЭМ!$B$33:$B$776,F$110)+'СЕТ СН'!$I$9+СВЦЭМ!$D$10+'СЕТ СН'!$I$5-'СЕТ СН'!$I$17</f>
        <v>3857.3164207999998</v>
      </c>
      <c r="G135" s="36">
        <f>SUMIFS(СВЦЭМ!$C$33:$C$776,СВЦЭМ!$A$33:$A$776,$A135,СВЦЭМ!$B$33:$B$776,G$110)+'СЕТ СН'!$I$9+СВЦЭМ!$D$10+'СЕТ СН'!$I$5-'СЕТ СН'!$I$17</f>
        <v>3841.0457832800003</v>
      </c>
      <c r="H135" s="36">
        <f>SUMIFS(СВЦЭМ!$C$33:$C$776,СВЦЭМ!$A$33:$A$776,$A135,СВЦЭМ!$B$33:$B$776,H$110)+'СЕТ СН'!$I$9+СВЦЭМ!$D$10+'СЕТ СН'!$I$5-'СЕТ СН'!$I$17</f>
        <v>3801.5315347199999</v>
      </c>
      <c r="I135" s="36">
        <f>SUMIFS(СВЦЭМ!$C$33:$C$776,СВЦЭМ!$A$33:$A$776,$A135,СВЦЭМ!$B$33:$B$776,I$110)+'СЕТ СН'!$I$9+СВЦЭМ!$D$10+'СЕТ СН'!$I$5-'СЕТ СН'!$I$17</f>
        <v>3781.1660237599999</v>
      </c>
      <c r="J135" s="36">
        <f>SUMIFS(СВЦЭМ!$C$33:$C$776,СВЦЭМ!$A$33:$A$776,$A135,СВЦЭМ!$B$33:$B$776,J$110)+'СЕТ СН'!$I$9+СВЦЭМ!$D$10+'СЕТ СН'!$I$5-'СЕТ СН'!$I$17</f>
        <v>3775.5465191100002</v>
      </c>
      <c r="K135" s="36">
        <f>SUMIFS(СВЦЭМ!$C$33:$C$776,СВЦЭМ!$A$33:$A$776,$A135,СВЦЭМ!$B$33:$B$776,K$110)+'СЕТ СН'!$I$9+СВЦЭМ!$D$10+'СЕТ СН'!$I$5-'СЕТ СН'!$I$17</f>
        <v>3777.5988665200002</v>
      </c>
      <c r="L135" s="36">
        <f>SUMIFS(СВЦЭМ!$C$33:$C$776,СВЦЭМ!$A$33:$A$776,$A135,СВЦЭМ!$B$33:$B$776,L$110)+'СЕТ СН'!$I$9+СВЦЭМ!$D$10+'СЕТ СН'!$I$5-'СЕТ СН'!$I$17</f>
        <v>3796.1483201299998</v>
      </c>
      <c r="M135" s="36">
        <f>SUMIFS(СВЦЭМ!$C$33:$C$776,СВЦЭМ!$A$33:$A$776,$A135,СВЦЭМ!$B$33:$B$776,M$110)+'СЕТ СН'!$I$9+СВЦЭМ!$D$10+'СЕТ СН'!$I$5-'СЕТ СН'!$I$17</f>
        <v>3790.4097102999999</v>
      </c>
      <c r="N135" s="36">
        <f>SUMIFS(СВЦЭМ!$C$33:$C$776,СВЦЭМ!$A$33:$A$776,$A135,СВЦЭМ!$B$33:$B$776,N$110)+'СЕТ СН'!$I$9+СВЦЭМ!$D$10+'СЕТ СН'!$I$5-'СЕТ СН'!$I$17</f>
        <v>3812.0112195800002</v>
      </c>
      <c r="O135" s="36">
        <f>SUMIFS(СВЦЭМ!$C$33:$C$776,СВЦЭМ!$A$33:$A$776,$A135,СВЦЭМ!$B$33:$B$776,O$110)+'СЕТ СН'!$I$9+СВЦЭМ!$D$10+'СЕТ СН'!$I$5-'СЕТ СН'!$I$17</f>
        <v>3849.4251454499999</v>
      </c>
      <c r="P135" s="36">
        <f>SUMIFS(СВЦЭМ!$C$33:$C$776,СВЦЭМ!$A$33:$A$776,$A135,СВЦЭМ!$B$33:$B$776,P$110)+'СЕТ СН'!$I$9+СВЦЭМ!$D$10+'СЕТ СН'!$I$5-'СЕТ СН'!$I$17</f>
        <v>3838.6565546699999</v>
      </c>
      <c r="Q135" s="36">
        <f>SUMIFS(СВЦЭМ!$C$33:$C$776,СВЦЭМ!$A$33:$A$776,$A135,СВЦЭМ!$B$33:$B$776,Q$110)+'СЕТ СН'!$I$9+СВЦЭМ!$D$10+'СЕТ СН'!$I$5-'СЕТ СН'!$I$17</f>
        <v>3840.0170743899998</v>
      </c>
      <c r="R135" s="36">
        <f>SUMIFS(СВЦЭМ!$C$33:$C$776,СВЦЭМ!$A$33:$A$776,$A135,СВЦЭМ!$B$33:$B$776,R$110)+'СЕТ СН'!$I$9+СВЦЭМ!$D$10+'СЕТ СН'!$I$5-'СЕТ СН'!$I$17</f>
        <v>3849.8438272000003</v>
      </c>
      <c r="S135" s="36">
        <f>SUMIFS(СВЦЭМ!$C$33:$C$776,СВЦЭМ!$A$33:$A$776,$A135,СВЦЭМ!$B$33:$B$776,S$110)+'СЕТ СН'!$I$9+СВЦЭМ!$D$10+'СЕТ СН'!$I$5-'СЕТ СН'!$I$17</f>
        <v>3831.0466178699999</v>
      </c>
      <c r="T135" s="36">
        <f>SUMIFS(СВЦЭМ!$C$33:$C$776,СВЦЭМ!$A$33:$A$776,$A135,СВЦЭМ!$B$33:$B$776,T$110)+'СЕТ СН'!$I$9+СВЦЭМ!$D$10+'СЕТ СН'!$I$5-'СЕТ СН'!$I$17</f>
        <v>3823.09046094</v>
      </c>
      <c r="U135" s="36">
        <f>SUMIFS(СВЦЭМ!$C$33:$C$776,СВЦЭМ!$A$33:$A$776,$A135,СВЦЭМ!$B$33:$B$776,U$110)+'СЕТ СН'!$I$9+СВЦЭМ!$D$10+'СЕТ СН'!$I$5-'СЕТ СН'!$I$17</f>
        <v>3827.8659924399999</v>
      </c>
      <c r="V135" s="36">
        <f>SUMIFS(СВЦЭМ!$C$33:$C$776,СВЦЭМ!$A$33:$A$776,$A135,СВЦЭМ!$B$33:$B$776,V$110)+'СЕТ СН'!$I$9+СВЦЭМ!$D$10+'СЕТ СН'!$I$5-'СЕТ СН'!$I$17</f>
        <v>3817.19887126</v>
      </c>
      <c r="W135" s="36">
        <f>SUMIFS(СВЦЭМ!$C$33:$C$776,СВЦЭМ!$A$33:$A$776,$A135,СВЦЭМ!$B$33:$B$776,W$110)+'СЕТ СН'!$I$9+СВЦЭМ!$D$10+'СЕТ СН'!$I$5-'СЕТ СН'!$I$17</f>
        <v>3814.2689605699998</v>
      </c>
      <c r="X135" s="36">
        <f>SUMIFS(СВЦЭМ!$C$33:$C$776,СВЦЭМ!$A$33:$A$776,$A135,СВЦЭМ!$B$33:$B$776,X$110)+'СЕТ СН'!$I$9+СВЦЭМ!$D$10+'СЕТ СН'!$I$5-'СЕТ СН'!$I$17</f>
        <v>3819.8000953599999</v>
      </c>
      <c r="Y135" s="36">
        <f>SUMIFS(СВЦЭМ!$C$33:$C$776,СВЦЭМ!$A$33:$A$776,$A135,СВЦЭМ!$B$33:$B$776,Y$110)+'СЕТ СН'!$I$9+СВЦЭМ!$D$10+'СЕТ СН'!$I$5-'СЕТ СН'!$I$17</f>
        <v>3828.80920401</v>
      </c>
    </row>
    <row r="136" spans="1:26" ht="15.75" x14ac:dyDescent="0.2">
      <c r="A136" s="35">
        <f t="shared" si="3"/>
        <v>44253</v>
      </c>
      <c r="B136" s="36">
        <f>SUMIFS(СВЦЭМ!$C$33:$C$776,СВЦЭМ!$A$33:$A$776,$A136,СВЦЭМ!$B$33:$B$776,B$110)+'СЕТ СН'!$I$9+СВЦЭМ!$D$10+'СЕТ СН'!$I$5-'СЕТ СН'!$I$17</f>
        <v>3805.3296355699999</v>
      </c>
      <c r="C136" s="36">
        <f>SUMIFS(СВЦЭМ!$C$33:$C$776,СВЦЭМ!$A$33:$A$776,$A136,СВЦЭМ!$B$33:$B$776,C$110)+'СЕТ СН'!$I$9+СВЦЭМ!$D$10+'СЕТ СН'!$I$5-'СЕТ СН'!$I$17</f>
        <v>3822.8404099700001</v>
      </c>
      <c r="D136" s="36">
        <f>SUMIFS(СВЦЭМ!$C$33:$C$776,СВЦЭМ!$A$33:$A$776,$A136,СВЦЭМ!$B$33:$B$776,D$110)+'СЕТ СН'!$I$9+СВЦЭМ!$D$10+'СЕТ СН'!$I$5-'СЕТ СН'!$I$17</f>
        <v>3854.0898442299999</v>
      </c>
      <c r="E136" s="36">
        <f>SUMIFS(СВЦЭМ!$C$33:$C$776,СВЦЭМ!$A$33:$A$776,$A136,СВЦЭМ!$B$33:$B$776,E$110)+'СЕТ СН'!$I$9+СВЦЭМ!$D$10+'СЕТ СН'!$I$5-'СЕТ СН'!$I$17</f>
        <v>3857.5276437900002</v>
      </c>
      <c r="F136" s="36">
        <f>SUMIFS(СВЦЭМ!$C$33:$C$776,СВЦЭМ!$A$33:$A$776,$A136,СВЦЭМ!$B$33:$B$776,F$110)+'СЕТ СН'!$I$9+СВЦЭМ!$D$10+'СЕТ СН'!$I$5-'СЕТ СН'!$I$17</f>
        <v>3868.9690473800001</v>
      </c>
      <c r="G136" s="36">
        <f>SUMIFS(СВЦЭМ!$C$33:$C$776,СВЦЭМ!$A$33:$A$776,$A136,СВЦЭМ!$B$33:$B$776,G$110)+'СЕТ СН'!$I$9+СВЦЭМ!$D$10+'СЕТ СН'!$I$5-'СЕТ СН'!$I$17</f>
        <v>3857.5875830699997</v>
      </c>
      <c r="H136" s="36">
        <f>SUMIFS(СВЦЭМ!$C$33:$C$776,СВЦЭМ!$A$33:$A$776,$A136,СВЦЭМ!$B$33:$B$776,H$110)+'СЕТ СН'!$I$9+СВЦЭМ!$D$10+'СЕТ СН'!$I$5-'СЕТ СН'!$I$17</f>
        <v>3830.7127636800001</v>
      </c>
      <c r="I136" s="36">
        <f>SUMIFS(СВЦЭМ!$C$33:$C$776,СВЦЭМ!$A$33:$A$776,$A136,СВЦЭМ!$B$33:$B$776,I$110)+'СЕТ СН'!$I$9+СВЦЭМ!$D$10+'СЕТ СН'!$I$5-'СЕТ СН'!$I$17</f>
        <v>3811.3556841</v>
      </c>
      <c r="J136" s="36">
        <f>SUMIFS(СВЦЭМ!$C$33:$C$776,СВЦЭМ!$A$33:$A$776,$A136,СВЦЭМ!$B$33:$B$776,J$110)+'СЕТ СН'!$I$9+СВЦЭМ!$D$10+'СЕТ СН'!$I$5-'СЕТ СН'!$I$17</f>
        <v>3796.4421670000002</v>
      </c>
      <c r="K136" s="36">
        <f>SUMIFS(СВЦЭМ!$C$33:$C$776,СВЦЭМ!$A$33:$A$776,$A136,СВЦЭМ!$B$33:$B$776,K$110)+'СЕТ СН'!$I$9+СВЦЭМ!$D$10+'СЕТ СН'!$I$5-'СЕТ СН'!$I$17</f>
        <v>3807.3784361500002</v>
      </c>
      <c r="L136" s="36">
        <f>SUMIFS(СВЦЭМ!$C$33:$C$776,СВЦЭМ!$A$33:$A$776,$A136,СВЦЭМ!$B$33:$B$776,L$110)+'СЕТ СН'!$I$9+СВЦЭМ!$D$10+'СЕТ СН'!$I$5-'СЕТ СН'!$I$17</f>
        <v>3808.9478487799997</v>
      </c>
      <c r="M136" s="36">
        <f>SUMIFS(СВЦЭМ!$C$33:$C$776,СВЦЭМ!$A$33:$A$776,$A136,СВЦЭМ!$B$33:$B$776,M$110)+'СЕТ СН'!$I$9+СВЦЭМ!$D$10+'СЕТ СН'!$I$5-'СЕТ СН'!$I$17</f>
        <v>3806.7514274099999</v>
      </c>
      <c r="N136" s="36">
        <f>SUMIFS(СВЦЭМ!$C$33:$C$776,СВЦЭМ!$A$33:$A$776,$A136,СВЦЭМ!$B$33:$B$776,N$110)+'СЕТ СН'!$I$9+СВЦЭМ!$D$10+'СЕТ СН'!$I$5-'СЕТ СН'!$I$17</f>
        <v>3826.5987512299998</v>
      </c>
      <c r="O136" s="36">
        <f>SUMIFS(СВЦЭМ!$C$33:$C$776,СВЦЭМ!$A$33:$A$776,$A136,СВЦЭМ!$B$33:$B$776,O$110)+'СЕТ СН'!$I$9+СВЦЭМ!$D$10+'СЕТ СН'!$I$5-'СЕТ СН'!$I$17</f>
        <v>3836.0122441200001</v>
      </c>
      <c r="P136" s="36">
        <f>SUMIFS(СВЦЭМ!$C$33:$C$776,СВЦЭМ!$A$33:$A$776,$A136,СВЦЭМ!$B$33:$B$776,P$110)+'СЕТ СН'!$I$9+СВЦЭМ!$D$10+'СЕТ СН'!$I$5-'СЕТ СН'!$I$17</f>
        <v>3821.6028594099998</v>
      </c>
      <c r="Q136" s="36">
        <f>SUMIFS(СВЦЭМ!$C$33:$C$776,СВЦЭМ!$A$33:$A$776,$A136,СВЦЭМ!$B$33:$B$776,Q$110)+'СЕТ СН'!$I$9+СВЦЭМ!$D$10+'СЕТ СН'!$I$5-'СЕТ СН'!$I$17</f>
        <v>3827.73099499</v>
      </c>
      <c r="R136" s="36">
        <f>SUMIFS(СВЦЭМ!$C$33:$C$776,СВЦЭМ!$A$33:$A$776,$A136,СВЦЭМ!$B$33:$B$776,R$110)+'СЕТ СН'!$I$9+СВЦЭМ!$D$10+'СЕТ СН'!$I$5-'СЕТ СН'!$I$17</f>
        <v>3839.2085339599998</v>
      </c>
      <c r="S136" s="36">
        <f>SUMIFS(СВЦЭМ!$C$33:$C$776,СВЦЭМ!$A$33:$A$776,$A136,СВЦЭМ!$B$33:$B$776,S$110)+'СЕТ СН'!$I$9+СВЦЭМ!$D$10+'СЕТ СН'!$I$5-'СЕТ СН'!$I$17</f>
        <v>3833.76040569</v>
      </c>
      <c r="T136" s="36">
        <f>SUMIFS(СВЦЭМ!$C$33:$C$776,СВЦЭМ!$A$33:$A$776,$A136,СВЦЭМ!$B$33:$B$776,T$110)+'СЕТ СН'!$I$9+СВЦЭМ!$D$10+'СЕТ СН'!$I$5-'СЕТ СН'!$I$17</f>
        <v>3822.7955809499999</v>
      </c>
      <c r="U136" s="36">
        <f>SUMIFS(СВЦЭМ!$C$33:$C$776,СВЦЭМ!$A$33:$A$776,$A136,СВЦЭМ!$B$33:$B$776,U$110)+'СЕТ СН'!$I$9+СВЦЭМ!$D$10+'СЕТ СН'!$I$5-'СЕТ СН'!$I$17</f>
        <v>3812.3266320800003</v>
      </c>
      <c r="V136" s="36">
        <f>SUMIFS(СВЦЭМ!$C$33:$C$776,СВЦЭМ!$A$33:$A$776,$A136,СВЦЭМ!$B$33:$B$776,V$110)+'СЕТ СН'!$I$9+СВЦЭМ!$D$10+'СЕТ СН'!$I$5-'СЕТ СН'!$I$17</f>
        <v>3816.68580178</v>
      </c>
      <c r="W136" s="36">
        <f>SUMIFS(СВЦЭМ!$C$33:$C$776,СВЦЭМ!$A$33:$A$776,$A136,СВЦЭМ!$B$33:$B$776,W$110)+'СЕТ СН'!$I$9+СВЦЭМ!$D$10+'СЕТ СН'!$I$5-'СЕТ СН'!$I$17</f>
        <v>3826.4718575400002</v>
      </c>
      <c r="X136" s="36">
        <f>SUMIFS(СВЦЭМ!$C$33:$C$776,СВЦЭМ!$A$33:$A$776,$A136,СВЦЭМ!$B$33:$B$776,X$110)+'СЕТ СН'!$I$9+СВЦЭМ!$D$10+'СЕТ СН'!$I$5-'СЕТ СН'!$I$17</f>
        <v>3845.0666851199999</v>
      </c>
      <c r="Y136" s="36">
        <f>SUMIFS(СВЦЭМ!$C$33:$C$776,СВЦЭМ!$A$33:$A$776,$A136,СВЦЭМ!$B$33:$B$776,Y$110)+'СЕТ СН'!$I$9+СВЦЭМ!$D$10+'СЕТ СН'!$I$5-'СЕТ СН'!$I$17</f>
        <v>3847.89807204</v>
      </c>
    </row>
    <row r="137" spans="1:26" ht="15.75" x14ac:dyDescent="0.2">
      <c r="A137" s="35">
        <f t="shared" si="3"/>
        <v>44254</v>
      </c>
      <c r="B137" s="36">
        <f>SUMIFS(СВЦЭМ!$C$33:$C$776,СВЦЭМ!$A$33:$A$776,$A137,СВЦЭМ!$B$33:$B$776,B$110)+'СЕТ СН'!$I$9+СВЦЭМ!$D$10+'СЕТ СН'!$I$5-'СЕТ СН'!$I$17</f>
        <v>3855.6101389200003</v>
      </c>
      <c r="C137" s="36">
        <f>SUMIFS(СВЦЭМ!$C$33:$C$776,СВЦЭМ!$A$33:$A$776,$A137,СВЦЭМ!$B$33:$B$776,C$110)+'СЕТ СН'!$I$9+СВЦЭМ!$D$10+'СЕТ СН'!$I$5-'СЕТ СН'!$I$17</f>
        <v>3863.4354193600002</v>
      </c>
      <c r="D137" s="36">
        <f>SUMIFS(СВЦЭМ!$C$33:$C$776,СВЦЭМ!$A$33:$A$776,$A137,СВЦЭМ!$B$33:$B$776,D$110)+'СЕТ СН'!$I$9+СВЦЭМ!$D$10+'СЕТ СН'!$I$5-'СЕТ СН'!$I$17</f>
        <v>3895.1944135799999</v>
      </c>
      <c r="E137" s="36">
        <f>SUMIFS(СВЦЭМ!$C$33:$C$776,СВЦЭМ!$A$33:$A$776,$A137,СВЦЭМ!$B$33:$B$776,E$110)+'СЕТ СН'!$I$9+СВЦЭМ!$D$10+'СЕТ СН'!$I$5-'СЕТ СН'!$I$17</f>
        <v>3901.6116491600001</v>
      </c>
      <c r="F137" s="36">
        <f>SUMIFS(СВЦЭМ!$C$33:$C$776,СВЦЭМ!$A$33:$A$776,$A137,СВЦЭМ!$B$33:$B$776,F$110)+'СЕТ СН'!$I$9+СВЦЭМ!$D$10+'СЕТ СН'!$I$5-'СЕТ СН'!$I$17</f>
        <v>3913.3269629599999</v>
      </c>
      <c r="G137" s="36">
        <f>SUMIFS(СВЦЭМ!$C$33:$C$776,СВЦЭМ!$A$33:$A$776,$A137,СВЦЭМ!$B$33:$B$776,G$110)+'СЕТ СН'!$I$9+СВЦЭМ!$D$10+'СЕТ СН'!$I$5-'СЕТ СН'!$I$17</f>
        <v>3903.0774503499997</v>
      </c>
      <c r="H137" s="36">
        <f>SUMIFS(СВЦЭМ!$C$33:$C$776,СВЦЭМ!$A$33:$A$776,$A137,СВЦЭМ!$B$33:$B$776,H$110)+'СЕТ СН'!$I$9+СВЦЭМ!$D$10+'СЕТ СН'!$I$5-'СЕТ СН'!$I$17</f>
        <v>3888.9621785999998</v>
      </c>
      <c r="I137" s="36">
        <f>SUMIFS(СВЦЭМ!$C$33:$C$776,СВЦЭМ!$A$33:$A$776,$A137,СВЦЭМ!$B$33:$B$776,I$110)+'СЕТ СН'!$I$9+СВЦЭМ!$D$10+'СЕТ СН'!$I$5-'СЕТ СН'!$I$17</f>
        <v>3871.8718034100002</v>
      </c>
      <c r="J137" s="36">
        <f>SUMIFS(СВЦЭМ!$C$33:$C$776,СВЦЭМ!$A$33:$A$776,$A137,СВЦЭМ!$B$33:$B$776,J$110)+'СЕТ СН'!$I$9+СВЦЭМ!$D$10+'СЕТ СН'!$I$5-'СЕТ СН'!$I$17</f>
        <v>3860.0042309800001</v>
      </c>
      <c r="K137" s="36">
        <f>SUMIFS(СВЦЭМ!$C$33:$C$776,СВЦЭМ!$A$33:$A$776,$A137,СВЦЭМ!$B$33:$B$776,K$110)+'СЕТ СН'!$I$9+СВЦЭМ!$D$10+'СЕТ СН'!$I$5-'СЕТ СН'!$I$17</f>
        <v>3826.4923754399997</v>
      </c>
      <c r="L137" s="36">
        <f>SUMIFS(СВЦЭМ!$C$33:$C$776,СВЦЭМ!$A$33:$A$776,$A137,СВЦЭМ!$B$33:$B$776,L$110)+'СЕТ СН'!$I$9+СВЦЭМ!$D$10+'СЕТ СН'!$I$5-'СЕТ СН'!$I$17</f>
        <v>3824.3559650500001</v>
      </c>
      <c r="M137" s="36">
        <f>SUMIFS(СВЦЭМ!$C$33:$C$776,СВЦЭМ!$A$33:$A$776,$A137,СВЦЭМ!$B$33:$B$776,M$110)+'СЕТ СН'!$I$9+СВЦЭМ!$D$10+'СЕТ СН'!$I$5-'СЕТ СН'!$I$17</f>
        <v>3821.6232180699999</v>
      </c>
      <c r="N137" s="36">
        <f>SUMIFS(СВЦЭМ!$C$33:$C$776,СВЦЭМ!$A$33:$A$776,$A137,СВЦЭМ!$B$33:$B$776,N$110)+'СЕТ СН'!$I$9+СВЦЭМ!$D$10+'СЕТ СН'!$I$5-'СЕТ СН'!$I$17</f>
        <v>3828.3470723700002</v>
      </c>
      <c r="O137" s="36">
        <f>SUMIFS(СВЦЭМ!$C$33:$C$776,СВЦЭМ!$A$33:$A$776,$A137,СВЦЭМ!$B$33:$B$776,O$110)+'СЕТ СН'!$I$9+СВЦЭМ!$D$10+'СЕТ СН'!$I$5-'СЕТ СН'!$I$17</f>
        <v>3842.8590919600001</v>
      </c>
      <c r="P137" s="36">
        <f>SUMIFS(СВЦЭМ!$C$33:$C$776,СВЦЭМ!$A$33:$A$776,$A137,СВЦЭМ!$B$33:$B$776,P$110)+'СЕТ СН'!$I$9+СВЦЭМ!$D$10+'СЕТ СН'!$I$5-'СЕТ СН'!$I$17</f>
        <v>3829.9866662300001</v>
      </c>
      <c r="Q137" s="36">
        <f>SUMIFS(СВЦЭМ!$C$33:$C$776,СВЦЭМ!$A$33:$A$776,$A137,СВЦЭМ!$B$33:$B$776,Q$110)+'СЕТ СН'!$I$9+СВЦЭМ!$D$10+'СЕТ СН'!$I$5-'СЕТ СН'!$I$17</f>
        <v>3843.8157890900002</v>
      </c>
      <c r="R137" s="36">
        <f>SUMIFS(СВЦЭМ!$C$33:$C$776,СВЦЭМ!$A$33:$A$776,$A137,СВЦЭМ!$B$33:$B$776,R$110)+'СЕТ СН'!$I$9+СВЦЭМ!$D$10+'СЕТ СН'!$I$5-'СЕТ СН'!$I$17</f>
        <v>3864.89765597</v>
      </c>
      <c r="S137" s="36">
        <f>SUMIFS(СВЦЭМ!$C$33:$C$776,СВЦЭМ!$A$33:$A$776,$A137,СВЦЭМ!$B$33:$B$776,S$110)+'СЕТ СН'!$I$9+СВЦЭМ!$D$10+'СЕТ СН'!$I$5-'СЕТ СН'!$I$17</f>
        <v>3846.8179690100001</v>
      </c>
      <c r="T137" s="36">
        <f>SUMIFS(СВЦЭМ!$C$33:$C$776,СВЦЭМ!$A$33:$A$776,$A137,СВЦЭМ!$B$33:$B$776,T$110)+'СЕТ СН'!$I$9+СВЦЭМ!$D$10+'СЕТ СН'!$I$5-'СЕТ СН'!$I$17</f>
        <v>3842.70279368</v>
      </c>
      <c r="U137" s="36">
        <f>SUMIFS(СВЦЭМ!$C$33:$C$776,СВЦЭМ!$A$33:$A$776,$A137,СВЦЭМ!$B$33:$B$776,U$110)+'СЕТ СН'!$I$9+СВЦЭМ!$D$10+'СЕТ СН'!$I$5-'СЕТ СН'!$I$17</f>
        <v>3828.6080343900003</v>
      </c>
      <c r="V137" s="36">
        <f>SUMIFS(СВЦЭМ!$C$33:$C$776,СВЦЭМ!$A$33:$A$776,$A137,СВЦЭМ!$B$33:$B$776,V$110)+'СЕТ СН'!$I$9+СВЦЭМ!$D$10+'СЕТ СН'!$I$5-'СЕТ СН'!$I$17</f>
        <v>3836.7541984499999</v>
      </c>
      <c r="W137" s="36">
        <f>SUMIFS(СВЦЭМ!$C$33:$C$776,СВЦЭМ!$A$33:$A$776,$A137,СВЦЭМ!$B$33:$B$776,W$110)+'СЕТ СН'!$I$9+СВЦЭМ!$D$10+'СЕТ СН'!$I$5-'СЕТ СН'!$I$17</f>
        <v>3855.6428708399999</v>
      </c>
      <c r="X137" s="36">
        <f>SUMIFS(СВЦЭМ!$C$33:$C$776,СВЦЭМ!$A$33:$A$776,$A137,СВЦЭМ!$B$33:$B$776,X$110)+'СЕТ СН'!$I$9+СВЦЭМ!$D$10+'СЕТ СН'!$I$5-'СЕТ СН'!$I$17</f>
        <v>3863.3061330099999</v>
      </c>
      <c r="Y137" s="36">
        <f>SUMIFS(СВЦЭМ!$C$33:$C$776,СВЦЭМ!$A$33:$A$776,$A137,СВЦЭМ!$B$33:$B$776,Y$110)+'СЕТ СН'!$I$9+СВЦЭМ!$D$10+'СЕТ СН'!$I$5-'СЕТ СН'!$I$17</f>
        <v>3892.1140658499999</v>
      </c>
    </row>
    <row r="138" spans="1:26" ht="15.75" x14ac:dyDescent="0.2">
      <c r="A138" s="35">
        <f t="shared" si="3"/>
        <v>44255</v>
      </c>
      <c r="B138" s="36">
        <f>SUMIFS(СВЦЭМ!$C$33:$C$776,СВЦЭМ!$A$33:$A$776,$A138,СВЦЭМ!$B$33:$B$776,B$110)+'СЕТ СН'!$I$9+СВЦЭМ!$D$10+'СЕТ СН'!$I$5-'СЕТ СН'!$I$17</f>
        <v>3809.1277873199997</v>
      </c>
      <c r="C138" s="36">
        <f>SUMIFS(СВЦЭМ!$C$33:$C$776,СВЦЭМ!$A$33:$A$776,$A138,СВЦЭМ!$B$33:$B$776,C$110)+'СЕТ СН'!$I$9+СВЦЭМ!$D$10+'СЕТ СН'!$I$5-'СЕТ СН'!$I$17</f>
        <v>3846.7636989299999</v>
      </c>
      <c r="D138" s="36">
        <f>SUMIFS(СВЦЭМ!$C$33:$C$776,СВЦЭМ!$A$33:$A$776,$A138,СВЦЭМ!$B$33:$B$776,D$110)+'СЕТ СН'!$I$9+СВЦЭМ!$D$10+'СЕТ СН'!$I$5-'СЕТ СН'!$I$17</f>
        <v>3883.9796097899998</v>
      </c>
      <c r="E138" s="36">
        <f>SUMIFS(СВЦЭМ!$C$33:$C$776,СВЦЭМ!$A$33:$A$776,$A138,СВЦЭМ!$B$33:$B$776,E$110)+'СЕТ СН'!$I$9+СВЦЭМ!$D$10+'СЕТ СН'!$I$5-'СЕТ СН'!$I$17</f>
        <v>3892.32608858</v>
      </c>
      <c r="F138" s="36">
        <f>SUMIFS(СВЦЭМ!$C$33:$C$776,СВЦЭМ!$A$33:$A$776,$A138,СВЦЭМ!$B$33:$B$776,F$110)+'СЕТ СН'!$I$9+СВЦЭМ!$D$10+'СЕТ СН'!$I$5-'СЕТ СН'!$I$17</f>
        <v>3906.0739712300001</v>
      </c>
      <c r="G138" s="36">
        <f>SUMIFS(СВЦЭМ!$C$33:$C$776,СВЦЭМ!$A$33:$A$776,$A138,СВЦЭМ!$B$33:$B$776,G$110)+'СЕТ СН'!$I$9+СВЦЭМ!$D$10+'СЕТ СН'!$I$5-'СЕТ СН'!$I$17</f>
        <v>3899.19122535</v>
      </c>
      <c r="H138" s="36">
        <f>SUMIFS(СВЦЭМ!$C$33:$C$776,СВЦЭМ!$A$33:$A$776,$A138,СВЦЭМ!$B$33:$B$776,H$110)+'СЕТ СН'!$I$9+СВЦЭМ!$D$10+'СЕТ СН'!$I$5-'СЕТ СН'!$I$17</f>
        <v>3881.2069051600001</v>
      </c>
      <c r="I138" s="36">
        <f>SUMIFS(СВЦЭМ!$C$33:$C$776,СВЦЭМ!$A$33:$A$776,$A138,СВЦЭМ!$B$33:$B$776,I$110)+'СЕТ СН'!$I$9+СВЦЭМ!$D$10+'СЕТ СН'!$I$5-'СЕТ СН'!$I$17</f>
        <v>3865.84103112</v>
      </c>
      <c r="J138" s="36">
        <f>SUMIFS(СВЦЭМ!$C$33:$C$776,СВЦЭМ!$A$33:$A$776,$A138,СВЦЭМ!$B$33:$B$776,J$110)+'СЕТ СН'!$I$9+СВЦЭМ!$D$10+'СЕТ СН'!$I$5-'СЕТ СН'!$I$17</f>
        <v>3823.9217672499999</v>
      </c>
      <c r="K138" s="36">
        <f>SUMIFS(СВЦЭМ!$C$33:$C$776,СВЦЭМ!$A$33:$A$776,$A138,СВЦЭМ!$B$33:$B$776,K$110)+'СЕТ СН'!$I$9+СВЦЭМ!$D$10+'СЕТ СН'!$I$5-'СЕТ СН'!$I$17</f>
        <v>3790.2203734899999</v>
      </c>
      <c r="L138" s="36">
        <f>SUMIFS(СВЦЭМ!$C$33:$C$776,СВЦЭМ!$A$33:$A$776,$A138,СВЦЭМ!$B$33:$B$776,L$110)+'СЕТ СН'!$I$9+СВЦЭМ!$D$10+'СЕТ СН'!$I$5-'СЕТ СН'!$I$17</f>
        <v>3790.2758977100002</v>
      </c>
      <c r="M138" s="36">
        <f>SUMIFS(СВЦЭМ!$C$33:$C$776,СВЦЭМ!$A$33:$A$776,$A138,СВЦЭМ!$B$33:$B$776,M$110)+'СЕТ СН'!$I$9+СВЦЭМ!$D$10+'СЕТ СН'!$I$5-'СЕТ СН'!$I$17</f>
        <v>3803.3832784599999</v>
      </c>
      <c r="N138" s="36">
        <f>SUMIFS(СВЦЭМ!$C$33:$C$776,СВЦЭМ!$A$33:$A$776,$A138,СВЦЭМ!$B$33:$B$776,N$110)+'СЕТ СН'!$I$9+СВЦЭМ!$D$10+'СЕТ СН'!$I$5-'СЕТ СН'!$I$17</f>
        <v>3837.2070215700001</v>
      </c>
      <c r="O138" s="36">
        <f>SUMIFS(СВЦЭМ!$C$33:$C$776,СВЦЭМ!$A$33:$A$776,$A138,СВЦЭМ!$B$33:$B$776,O$110)+'СЕТ СН'!$I$9+СВЦЭМ!$D$10+'СЕТ СН'!$I$5-'СЕТ СН'!$I$17</f>
        <v>3860.5266720199998</v>
      </c>
      <c r="P138" s="36">
        <f>SUMIFS(СВЦЭМ!$C$33:$C$776,СВЦЭМ!$A$33:$A$776,$A138,СВЦЭМ!$B$33:$B$776,P$110)+'СЕТ СН'!$I$9+СВЦЭМ!$D$10+'СЕТ СН'!$I$5-'СЕТ СН'!$I$17</f>
        <v>3847.6621077899999</v>
      </c>
      <c r="Q138" s="36">
        <f>SUMIFS(СВЦЭМ!$C$33:$C$776,СВЦЭМ!$A$33:$A$776,$A138,СВЦЭМ!$B$33:$B$776,Q$110)+'СЕТ СН'!$I$9+СВЦЭМ!$D$10+'СЕТ СН'!$I$5-'СЕТ СН'!$I$17</f>
        <v>3852.7593859999997</v>
      </c>
      <c r="R138" s="36">
        <f>SUMIFS(СВЦЭМ!$C$33:$C$776,СВЦЭМ!$A$33:$A$776,$A138,СВЦЭМ!$B$33:$B$776,R$110)+'СЕТ СН'!$I$9+СВЦЭМ!$D$10+'СЕТ СН'!$I$5-'СЕТ СН'!$I$17</f>
        <v>3863.3938050300003</v>
      </c>
      <c r="S138" s="36">
        <f>SUMIFS(СВЦЭМ!$C$33:$C$776,СВЦЭМ!$A$33:$A$776,$A138,СВЦЭМ!$B$33:$B$776,S$110)+'СЕТ СН'!$I$9+СВЦЭМ!$D$10+'СЕТ СН'!$I$5-'СЕТ СН'!$I$17</f>
        <v>3837.4326991999997</v>
      </c>
      <c r="T138" s="36">
        <f>SUMIFS(СВЦЭМ!$C$33:$C$776,СВЦЭМ!$A$33:$A$776,$A138,СВЦЭМ!$B$33:$B$776,T$110)+'СЕТ СН'!$I$9+СВЦЭМ!$D$10+'СЕТ СН'!$I$5-'СЕТ СН'!$I$17</f>
        <v>3821.0584869899999</v>
      </c>
      <c r="U138" s="36">
        <f>SUMIFS(СВЦЭМ!$C$33:$C$776,СВЦЭМ!$A$33:$A$776,$A138,СВЦЭМ!$B$33:$B$776,U$110)+'СЕТ СН'!$I$9+СВЦЭМ!$D$10+'СЕТ СН'!$I$5-'СЕТ СН'!$I$17</f>
        <v>3806.94136686</v>
      </c>
      <c r="V138" s="36">
        <f>SUMIFS(СВЦЭМ!$C$33:$C$776,СВЦЭМ!$A$33:$A$776,$A138,СВЦЭМ!$B$33:$B$776,V$110)+'СЕТ СН'!$I$9+СВЦЭМ!$D$10+'СЕТ СН'!$I$5-'СЕТ СН'!$I$17</f>
        <v>3820.43537861</v>
      </c>
      <c r="W138" s="36">
        <f>SUMIFS(СВЦЭМ!$C$33:$C$776,СВЦЭМ!$A$33:$A$776,$A138,СВЦЭМ!$B$33:$B$776,W$110)+'СЕТ СН'!$I$9+СВЦЭМ!$D$10+'СЕТ СН'!$I$5-'СЕТ СН'!$I$17</f>
        <v>3850.0991132600002</v>
      </c>
      <c r="X138" s="36">
        <f>SUMIFS(СВЦЭМ!$C$33:$C$776,СВЦЭМ!$A$33:$A$776,$A138,СВЦЭМ!$B$33:$B$776,X$110)+'СЕТ СН'!$I$9+СВЦЭМ!$D$10+'СЕТ СН'!$I$5-'СЕТ СН'!$I$17</f>
        <v>3870.5236869999999</v>
      </c>
      <c r="Y138" s="36">
        <f>SUMIFS(СВЦЭМ!$C$33:$C$776,СВЦЭМ!$A$33:$A$776,$A138,СВЦЭМ!$B$33:$B$776,Y$110)+'СЕТ СН'!$I$9+СВЦЭМ!$D$10+'СЕТ СН'!$I$5-'СЕТ СН'!$I$17</f>
        <v>3908.0537188099997</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x14ac:dyDescent="0.2">
      <c r="A141" s="132" t="s">
        <v>77</v>
      </c>
      <c r="B141" s="132"/>
      <c r="C141" s="132"/>
      <c r="D141" s="132"/>
      <c r="E141" s="132"/>
      <c r="F141" s="132"/>
      <c r="G141" s="132"/>
      <c r="H141" s="132"/>
      <c r="I141" s="132"/>
      <c r="J141" s="132"/>
      <c r="K141" s="132"/>
      <c r="L141" s="132"/>
      <c r="M141" s="132"/>
      <c r="N141" s="133" t="s">
        <v>29</v>
      </c>
      <c r="O141" s="133"/>
      <c r="P141" s="133"/>
      <c r="Q141" s="133"/>
      <c r="R141" s="133"/>
      <c r="S141" s="133"/>
      <c r="T141" s="133"/>
      <c r="U141" s="133"/>
      <c r="V141" s="39"/>
      <c r="W141" s="39"/>
      <c r="X141" s="39"/>
      <c r="Y141" s="39"/>
      <c r="Z141" s="39"/>
    </row>
    <row r="142" spans="1:26" ht="15.75" x14ac:dyDescent="0.2">
      <c r="A142" s="132"/>
      <c r="B142" s="132"/>
      <c r="C142" s="132"/>
      <c r="D142" s="132"/>
      <c r="E142" s="132"/>
      <c r="F142" s="132"/>
      <c r="G142" s="132"/>
      <c r="H142" s="132"/>
      <c r="I142" s="132"/>
      <c r="J142" s="132"/>
      <c r="K142" s="132"/>
      <c r="L142" s="132"/>
      <c r="M142" s="132"/>
      <c r="N142" s="134" t="s">
        <v>0</v>
      </c>
      <c r="O142" s="134"/>
      <c r="P142" s="134" t="s">
        <v>1</v>
      </c>
      <c r="Q142" s="134"/>
      <c r="R142" s="134" t="s">
        <v>2</v>
      </c>
      <c r="S142" s="134"/>
      <c r="T142" s="134" t="s">
        <v>3</v>
      </c>
      <c r="U142" s="134"/>
      <c r="V142" s="39"/>
      <c r="W142" s="39"/>
      <c r="X142" s="39"/>
      <c r="Y142" s="39"/>
      <c r="Z142" s="39"/>
    </row>
    <row r="143" spans="1:26" ht="15.75" customHeight="1" x14ac:dyDescent="0.2">
      <c r="A143" s="132"/>
      <c r="B143" s="132"/>
      <c r="C143" s="132"/>
      <c r="D143" s="132"/>
      <c r="E143" s="132"/>
      <c r="F143" s="132"/>
      <c r="G143" s="132"/>
      <c r="H143" s="132"/>
      <c r="I143" s="132"/>
      <c r="J143" s="132"/>
      <c r="K143" s="132"/>
      <c r="L143" s="132"/>
      <c r="M143" s="132"/>
      <c r="N143" s="135">
        <f>СВЦЭМ!$D$12+'СЕТ СН'!$F$10-'СЕТ СН'!$F$18</f>
        <v>511852.98113662872</v>
      </c>
      <c r="O143" s="136"/>
      <c r="P143" s="135">
        <f>СВЦЭМ!$D$12+'СЕТ СН'!$F$10-'СЕТ СН'!$G$18</f>
        <v>511852.98113662872</v>
      </c>
      <c r="Q143" s="136"/>
      <c r="R143" s="135">
        <f>СВЦЭМ!$D$12+'СЕТ СН'!$F$10-'СЕТ СН'!$H$18</f>
        <v>511852.98113662872</v>
      </c>
      <c r="S143" s="136"/>
      <c r="T143" s="135">
        <f>СВЦЭМ!$D$12+'СЕТ СН'!$F$10-'СЕТ СН'!$I$18</f>
        <v>511852.98113662872</v>
      </c>
      <c r="U143" s="136"/>
      <c r="V143" s="40"/>
      <c r="W143" s="40"/>
      <c r="X143" s="40"/>
      <c r="Y143" s="30"/>
    </row>
    <row r="144" spans="1:26" x14ac:dyDescent="0.25">
      <c r="A144" s="130"/>
      <c r="B144" s="130"/>
      <c r="C144" s="130"/>
      <c r="D144" s="130"/>
      <c r="E144" s="130"/>
      <c r="F144" s="131"/>
      <c r="G144" s="131"/>
      <c r="H144" s="131"/>
      <c r="I144" s="131"/>
      <c r="J144" s="131"/>
      <c r="K144" s="131"/>
      <c r="L144" s="131"/>
      <c r="M144" s="131"/>
    </row>
  </sheetData>
  <sheetProtection password="CF36" sheet="1" objects="1" scenarios="1" formatCells="0" formatColumns="0" formatRows="0" insertColumns="0" insertRows="0" insertHyperlinks="0" deleteColumns="0" deleteRows="0" sort="0" autoFilter="0" pivotTables="0"/>
  <mergeCells count="26">
    <mergeCell ref="A141:M143"/>
    <mergeCell ref="N141:U141"/>
    <mergeCell ref="N142:O142"/>
    <mergeCell ref="P142:Q142"/>
    <mergeCell ref="R142:S142"/>
    <mergeCell ref="T142:U142"/>
    <mergeCell ref="N143:O143"/>
    <mergeCell ref="P143:Q143"/>
    <mergeCell ref="R143:S143"/>
    <mergeCell ref="T143:U143"/>
    <mergeCell ref="B108:Y109"/>
    <mergeCell ref="A75:A77"/>
    <mergeCell ref="B75:Y76"/>
    <mergeCell ref="A42:A44"/>
    <mergeCell ref="B42:Y43"/>
    <mergeCell ref="A108:A110"/>
    <mergeCell ref="A144:E144"/>
    <mergeCell ref="F144:G144"/>
    <mergeCell ref="H144:I144"/>
    <mergeCell ref="J144:K144"/>
    <mergeCell ref="L144:M144"/>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7"/>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2021г.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39</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3" customHeight="1" x14ac:dyDescent="0.2">
      <c r="A4" s="137" t="s">
        <v>9</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01.02.2021</v>
      </c>
      <c r="B12" s="36">
        <f>SUMIFS(СВЦЭМ!$C$33:$C$776,СВЦЭМ!$A$33:$A$776,$A12,СВЦЭМ!$B$33:$B$776,B$11)+'СЕТ СН'!$F$9+СВЦЭМ!$D$10+'СЕТ СН'!$F$6-'СЕТ СН'!$F$19</f>
        <v>1140.75819114</v>
      </c>
      <c r="C12" s="36">
        <f>SUMIFS(СВЦЭМ!$C$33:$C$776,СВЦЭМ!$A$33:$A$776,$A12,СВЦЭМ!$B$33:$B$776,C$11)+'СЕТ СН'!$F$9+СВЦЭМ!$D$10+'СЕТ СН'!$F$6-'СЕТ СН'!$F$19</f>
        <v>1183.1174493000001</v>
      </c>
      <c r="D12" s="36">
        <f>SUMIFS(СВЦЭМ!$C$33:$C$776,СВЦЭМ!$A$33:$A$776,$A12,СВЦЭМ!$B$33:$B$776,D$11)+'СЕТ СН'!$F$9+СВЦЭМ!$D$10+'СЕТ СН'!$F$6-'СЕТ СН'!$F$19</f>
        <v>1206.84437843</v>
      </c>
      <c r="E12" s="36">
        <f>SUMIFS(СВЦЭМ!$C$33:$C$776,СВЦЭМ!$A$33:$A$776,$A12,СВЦЭМ!$B$33:$B$776,E$11)+'СЕТ СН'!$F$9+СВЦЭМ!$D$10+'СЕТ СН'!$F$6-'СЕТ СН'!$F$19</f>
        <v>1215.63398209</v>
      </c>
      <c r="F12" s="36">
        <f>SUMIFS(СВЦЭМ!$C$33:$C$776,СВЦЭМ!$A$33:$A$776,$A12,СВЦЭМ!$B$33:$B$776,F$11)+'СЕТ СН'!$F$9+СВЦЭМ!$D$10+'СЕТ СН'!$F$6-'СЕТ СН'!$F$19</f>
        <v>1232.7706458600001</v>
      </c>
      <c r="G12" s="36">
        <f>SUMIFS(СВЦЭМ!$C$33:$C$776,СВЦЭМ!$A$33:$A$776,$A12,СВЦЭМ!$B$33:$B$776,G$11)+'СЕТ СН'!$F$9+СВЦЭМ!$D$10+'СЕТ СН'!$F$6-'СЕТ СН'!$F$19</f>
        <v>1218.4986599399999</v>
      </c>
      <c r="H12" s="36">
        <f>SUMIFS(СВЦЭМ!$C$33:$C$776,СВЦЭМ!$A$33:$A$776,$A12,СВЦЭМ!$B$33:$B$776,H$11)+'СЕТ СН'!$F$9+СВЦЭМ!$D$10+'СЕТ СН'!$F$6-'СЕТ СН'!$F$19</f>
        <v>1192.90168085</v>
      </c>
      <c r="I12" s="36">
        <f>SUMIFS(СВЦЭМ!$C$33:$C$776,СВЦЭМ!$A$33:$A$776,$A12,СВЦЭМ!$B$33:$B$776,I$11)+'СЕТ СН'!$F$9+СВЦЭМ!$D$10+'СЕТ СН'!$F$6-'СЕТ СН'!$F$19</f>
        <v>1169.60823959</v>
      </c>
      <c r="J12" s="36">
        <f>SUMIFS(СВЦЭМ!$C$33:$C$776,СВЦЭМ!$A$33:$A$776,$A12,СВЦЭМ!$B$33:$B$776,J$11)+'СЕТ СН'!$F$9+СВЦЭМ!$D$10+'СЕТ СН'!$F$6-'СЕТ СН'!$F$19</f>
        <v>1143.7492800499999</v>
      </c>
      <c r="K12" s="36">
        <f>SUMIFS(СВЦЭМ!$C$33:$C$776,СВЦЭМ!$A$33:$A$776,$A12,СВЦЭМ!$B$33:$B$776,K$11)+'СЕТ СН'!$F$9+СВЦЭМ!$D$10+'СЕТ СН'!$F$6-'СЕТ СН'!$F$19</f>
        <v>1139.3481519500001</v>
      </c>
      <c r="L12" s="36">
        <f>SUMIFS(СВЦЭМ!$C$33:$C$776,СВЦЭМ!$A$33:$A$776,$A12,СВЦЭМ!$B$33:$B$776,L$11)+'СЕТ СН'!$F$9+СВЦЭМ!$D$10+'СЕТ СН'!$F$6-'СЕТ СН'!$F$19</f>
        <v>1140.85070292</v>
      </c>
      <c r="M12" s="36">
        <f>SUMIFS(СВЦЭМ!$C$33:$C$776,СВЦЭМ!$A$33:$A$776,$A12,СВЦЭМ!$B$33:$B$776,M$11)+'СЕТ СН'!$F$9+СВЦЭМ!$D$10+'СЕТ СН'!$F$6-'СЕТ СН'!$F$19</f>
        <v>1149.8712461699999</v>
      </c>
      <c r="N12" s="36">
        <f>SUMIFS(СВЦЭМ!$C$33:$C$776,СВЦЭМ!$A$33:$A$776,$A12,СВЦЭМ!$B$33:$B$776,N$11)+'СЕТ СН'!$F$9+СВЦЭМ!$D$10+'СЕТ СН'!$F$6-'СЕТ СН'!$F$19</f>
        <v>1163.2714761299999</v>
      </c>
      <c r="O12" s="36">
        <f>SUMIFS(СВЦЭМ!$C$33:$C$776,СВЦЭМ!$A$33:$A$776,$A12,СВЦЭМ!$B$33:$B$776,O$11)+'СЕТ СН'!$F$9+СВЦЭМ!$D$10+'СЕТ СН'!$F$6-'СЕТ СН'!$F$19</f>
        <v>1179.51104923</v>
      </c>
      <c r="P12" s="36">
        <f>SUMIFS(СВЦЭМ!$C$33:$C$776,СВЦЭМ!$A$33:$A$776,$A12,СВЦЭМ!$B$33:$B$776,P$11)+'СЕТ СН'!$F$9+СВЦЭМ!$D$10+'СЕТ СН'!$F$6-'СЕТ СН'!$F$19</f>
        <v>1192.17362263</v>
      </c>
      <c r="Q12" s="36">
        <f>SUMIFS(СВЦЭМ!$C$33:$C$776,СВЦЭМ!$A$33:$A$776,$A12,СВЦЭМ!$B$33:$B$776,Q$11)+'СЕТ СН'!$F$9+СВЦЭМ!$D$10+'СЕТ СН'!$F$6-'СЕТ СН'!$F$19</f>
        <v>1197.02067614</v>
      </c>
      <c r="R12" s="36">
        <f>SUMIFS(СВЦЭМ!$C$33:$C$776,СВЦЭМ!$A$33:$A$776,$A12,СВЦЭМ!$B$33:$B$776,R$11)+'СЕТ СН'!$F$9+СВЦЭМ!$D$10+'СЕТ СН'!$F$6-'СЕТ СН'!$F$19</f>
        <v>1190.5437438700001</v>
      </c>
      <c r="S12" s="36">
        <f>SUMIFS(СВЦЭМ!$C$33:$C$776,СВЦЭМ!$A$33:$A$776,$A12,СВЦЭМ!$B$33:$B$776,S$11)+'СЕТ СН'!$F$9+СВЦЭМ!$D$10+'СЕТ СН'!$F$6-'СЕТ СН'!$F$19</f>
        <v>1174.8868923499999</v>
      </c>
      <c r="T12" s="36">
        <f>SUMIFS(СВЦЭМ!$C$33:$C$776,СВЦЭМ!$A$33:$A$776,$A12,СВЦЭМ!$B$33:$B$776,T$11)+'СЕТ СН'!$F$9+СВЦЭМ!$D$10+'СЕТ СН'!$F$6-'СЕТ СН'!$F$19</f>
        <v>1149.5594712</v>
      </c>
      <c r="U12" s="36">
        <f>SUMIFS(СВЦЭМ!$C$33:$C$776,СВЦЭМ!$A$33:$A$776,$A12,СВЦЭМ!$B$33:$B$776,U$11)+'СЕТ СН'!$F$9+СВЦЭМ!$D$10+'СЕТ СН'!$F$6-'СЕТ СН'!$F$19</f>
        <v>1144.9556112599998</v>
      </c>
      <c r="V12" s="36">
        <f>SUMIFS(СВЦЭМ!$C$33:$C$776,СВЦЭМ!$A$33:$A$776,$A12,СВЦЭМ!$B$33:$B$776,V$11)+'СЕТ СН'!$F$9+СВЦЭМ!$D$10+'СЕТ СН'!$F$6-'СЕТ СН'!$F$19</f>
        <v>1154.13500671</v>
      </c>
      <c r="W12" s="36">
        <f>SUMIFS(СВЦЭМ!$C$33:$C$776,СВЦЭМ!$A$33:$A$776,$A12,СВЦЭМ!$B$33:$B$776,W$11)+'СЕТ СН'!$F$9+СВЦЭМ!$D$10+'СЕТ СН'!$F$6-'СЕТ СН'!$F$19</f>
        <v>1169.23444292</v>
      </c>
      <c r="X12" s="36">
        <f>SUMIFS(СВЦЭМ!$C$33:$C$776,СВЦЭМ!$A$33:$A$776,$A12,СВЦЭМ!$B$33:$B$776,X$11)+'СЕТ СН'!$F$9+СВЦЭМ!$D$10+'СЕТ СН'!$F$6-'СЕТ СН'!$F$19</f>
        <v>1196.2624742099999</v>
      </c>
      <c r="Y12" s="36">
        <f>SUMIFS(СВЦЭМ!$C$33:$C$776,СВЦЭМ!$A$33:$A$776,$A12,СВЦЭМ!$B$33:$B$776,Y$11)+'СЕТ СН'!$F$9+СВЦЭМ!$D$10+'СЕТ СН'!$F$6-'СЕТ СН'!$F$19</f>
        <v>1208.7854794299999</v>
      </c>
      <c r="AA12" s="37"/>
    </row>
    <row r="13" spans="1:27" ht="15.75" x14ac:dyDescent="0.2">
      <c r="A13" s="35">
        <f>A12+1</f>
        <v>44229</v>
      </c>
      <c r="B13" s="36">
        <f>SUMIFS(СВЦЭМ!$C$33:$C$776,СВЦЭМ!$A$33:$A$776,$A13,СВЦЭМ!$B$33:$B$776,B$11)+'СЕТ СН'!$F$9+СВЦЭМ!$D$10+'СЕТ СН'!$F$6-'СЕТ СН'!$F$19</f>
        <v>1175.6043753599999</v>
      </c>
      <c r="C13" s="36">
        <f>SUMIFS(СВЦЭМ!$C$33:$C$776,СВЦЭМ!$A$33:$A$776,$A13,СВЦЭМ!$B$33:$B$776,C$11)+'СЕТ СН'!$F$9+СВЦЭМ!$D$10+'СЕТ СН'!$F$6-'СЕТ СН'!$F$19</f>
        <v>1197.6973210799999</v>
      </c>
      <c r="D13" s="36">
        <f>SUMIFS(СВЦЭМ!$C$33:$C$776,СВЦЭМ!$A$33:$A$776,$A13,СВЦЭМ!$B$33:$B$776,D$11)+'СЕТ СН'!$F$9+СВЦЭМ!$D$10+'СЕТ СН'!$F$6-'СЕТ СН'!$F$19</f>
        <v>1210.78668965</v>
      </c>
      <c r="E13" s="36">
        <f>SUMIFS(СВЦЭМ!$C$33:$C$776,СВЦЭМ!$A$33:$A$776,$A13,СВЦЭМ!$B$33:$B$776,E$11)+'СЕТ СН'!$F$9+СВЦЭМ!$D$10+'СЕТ СН'!$F$6-'СЕТ СН'!$F$19</f>
        <v>1215.66868873</v>
      </c>
      <c r="F13" s="36">
        <f>SUMIFS(СВЦЭМ!$C$33:$C$776,СВЦЭМ!$A$33:$A$776,$A13,СВЦЭМ!$B$33:$B$776,F$11)+'СЕТ СН'!$F$9+СВЦЭМ!$D$10+'СЕТ СН'!$F$6-'СЕТ СН'!$F$19</f>
        <v>1220.82278705</v>
      </c>
      <c r="G13" s="36">
        <f>SUMIFS(СВЦЭМ!$C$33:$C$776,СВЦЭМ!$A$33:$A$776,$A13,СВЦЭМ!$B$33:$B$776,G$11)+'СЕТ СН'!$F$9+СВЦЭМ!$D$10+'СЕТ СН'!$F$6-'СЕТ СН'!$F$19</f>
        <v>1197.90360104</v>
      </c>
      <c r="H13" s="36">
        <f>SUMIFS(СВЦЭМ!$C$33:$C$776,СВЦЭМ!$A$33:$A$776,$A13,СВЦЭМ!$B$33:$B$776,H$11)+'СЕТ СН'!$F$9+СВЦЭМ!$D$10+'СЕТ СН'!$F$6-'СЕТ СН'!$F$19</f>
        <v>1158.18455294</v>
      </c>
      <c r="I13" s="36">
        <f>SUMIFS(СВЦЭМ!$C$33:$C$776,СВЦЭМ!$A$33:$A$776,$A13,СВЦЭМ!$B$33:$B$776,I$11)+'СЕТ СН'!$F$9+СВЦЭМ!$D$10+'СЕТ СН'!$F$6-'СЕТ СН'!$F$19</f>
        <v>1139.60022048</v>
      </c>
      <c r="J13" s="36">
        <f>SUMIFS(СВЦЭМ!$C$33:$C$776,СВЦЭМ!$A$33:$A$776,$A13,СВЦЭМ!$B$33:$B$776,J$11)+'СЕТ СН'!$F$9+СВЦЭМ!$D$10+'СЕТ СН'!$F$6-'СЕТ СН'!$F$19</f>
        <v>1114.28027176</v>
      </c>
      <c r="K13" s="36">
        <f>SUMIFS(СВЦЭМ!$C$33:$C$776,СВЦЭМ!$A$33:$A$776,$A13,СВЦЭМ!$B$33:$B$776,K$11)+'СЕТ СН'!$F$9+СВЦЭМ!$D$10+'СЕТ СН'!$F$6-'СЕТ СН'!$F$19</f>
        <v>1099.8982409499999</v>
      </c>
      <c r="L13" s="36">
        <f>SUMIFS(СВЦЭМ!$C$33:$C$776,СВЦЭМ!$A$33:$A$776,$A13,СВЦЭМ!$B$33:$B$776,L$11)+'СЕТ СН'!$F$9+СВЦЭМ!$D$10+'СЕТ СН'!$F$6-'СЕТ СН'!$F$19</f>
        <v>1098.58474437</v>
      </c>
      <c r="M13" s="36">
        <f>SUMIFS(СВЦЭМ!$C$33:$C$776,СВЦЭМ!$A$33:$A$776,$A13,СВЦЭМ!$B$33:$B$776,M$11)+'СЕТ СН'!$F$9+СВЦЭМ!$D$10+'СЕТ СН'!$F$6-'СЕТ СН'!$F$19</f>
        <v>1132.2815891</v>
      </c>
      <c r="N13" s="36">
        <f>SUMIFS(СВЦЭМ!$C$33:$C$776,СВЦЭМ!$A$33:$A$776,$A13,СВЦЭМ!$B$33:$B$776,N$11)+'СЕТ СН'!$F$9+СВЦЭМ!$D$10+'СЕТ СН'!$F$6-'СЕТ СН'!$F$19</f>
        <v>1171.01135905</v>
      </c>
      <c r="O13" s="36">
        <f>SUMIFS(СВЦЭМ!$C$33:$C$776,СВЦЭМ!$A$33:$A$776,$A13,СВЦЭМ!$B$33:$B$776,O$11)+'СЕТ СН'!$F$9+СВЦЭМ!$D$10+'СЕТ СН'!$F$6-'СЕТ СН'!$F$19</f>
        <v>1188.87051077</v>
      </c>
      <c r="P13" s="36">
        <f>SUMIFS(СВЦЭМ!$C$33:$C$776,СВЦЭМ!$A$33:$A$776,$A13,СВЦЭМ!$B$33:$B$776,P$11)+'СЕТ СН'!$F$9+СВЦЭМ!$D$10+'СЕТ СН'!$F$6-'СЕТ СН'!$F$19</f>
        <v>1204.2535786599999</v>
      </c>
      <c r="Q13" s="36">
        <f>SUMIFS(СВЦЭМ!$C$33:$C$776,СВЦЭМ!$A$33:$A$776,$A13,СВЦЭМ!$B$33:$B$776,Q$11)+'СЕТ СН'!$F$9+СВЦЭМ!$D$10+'СЕТ СН'!$F$6-'СЕТ СН'!$F$19</f>
        <v>1207.1193905099999</v>
      </c>
      <c r="R13" s="36">
        <f>SUMIFS(СВЦЭМ!$C$33:$C$776,СВЦЭМ!$A$33:$A$776,$A13,СВЦЭМ!$B$33:$B$776,R$11)+'СЕТ СН'!$F$9+СВЦЭМ!$D$10+'СЕТ СН'!$F$6-'СЕТ СН'!$F$19</f>
        <v>1207.07840278</v>
      </c>
      <c r="S13" s="36">
        <f>SUMIFS(СВЦЭМ!$C$33:$C$776,СВЦЭМ!$A$33:$A$776,$A13,СВЦЭМ!$B$33:$B$776,S$11)+'СЕТ СН'!$F$9+СВЦЭМ!$D$10+'СЕТ СН'!$F$6-'СЕТ СН'!$F$19</f>
        <v>1195.0710464599999</v>
      </c>
      <c r="T13" s="36">
        <f>SUMIFS(СВЦЭМ!$C$33:$C$776,СВЦЭМ!$A$33:$A$776,$A13,СВЦЭМ!$B$33:$B$776,T$11)+'СЕТ СН'!$F$9+СВЦЭМ!$D$10+'СЕТ СН'!$F$6-'СЕТ СН'!$F$19</f>
        <v>1165.3350876499999</v>
      </c>
      <c r="U13" s="36">
        <f>SUMIFS(СВЦЭМ!$C$33:$C$776,СВЦЭМ!$A$33:$A$776,$A13,СВЦЭМ!$B$33:$B$776,U$11)+'СЕТ СН'!$F$9+СВЦЭМ!$D$10+'СЕТ СН'!$F$6-'СЕТ СН'!$F$19</f>
        <v>1162.6342629599999</v>
      </c>
      <c r="V13" s="36">
        <f>SUMIFS(СВЦЭМ!$C$33:$C$776,СВЦЭМ!$A$33:$A$776,$A13,СВЦЭМ!$B$33:$B$776,V$11)+'СЕТ СН'!$F$9+СВЦЭМ!$D$10+'СЕТ СН'!$F$6-'СЕТ СН'!$F$19</f>
        <v>1178.36412888</v>
      </c>
      <c r="W13" s="36">
        <f>SUMIFS(СВЦЭМ!$C$33:$C$776,СВЦЭМ!$A$33:$A$776,$A13,СВЦЭМ!$B$33:$B$776,W$11)+'СЕТ СН'!$F$9+СВЦЭМ!$D$10+'СЕТ СН'!$F$6-'СЕТ СН'!$F$19</f>
        <v>1200.44132919</v>
      </c>
      <c r="X13" s="36">
        <f>SUMIFS(СВЦЭМ!$C$33:$C$776,СВЦЭМ!$A$33:$A$776,$A13,СВЦЭМ!$B$33:$B$776,X$11)+'СЕТ СН'!$F$9+СВЦЭМ!$D$10+'СЕТ СН'!$F$6-'СЕТ СН'!$F$19</f>
        <v>1229.30557976</v>
      </c>
      <c r="Y13" s="36">
        <f>SUMIFS(СВЦЭМ!$C$33:$C$776,СВЦЭМ!$A$33:$A$776,$A13,СВЦЭМ!$B$33:$B$776,Y$11)+'СЕТ СН'!$F$9+СВЦЭМ!$D$10+'СЕТ СН'!$F$6-'СЕТ СН'!$F$19</f>
        <v>1242.7348833000001</v>
      </c>
    </row>
    <row r="14" spans="1:27" ht="15.75" x14ac:dyDescent="0.2">
      <c r="A14" s="35">
        <f t="shared" ref="A14:A39" si="0">A13+1</f>
        <v>44230</v>
      </c>
      <c r="B14" s="36">
        <f>SUMIFS(СВЦЭМ!$C$33:$C$776,СВЦЭМ!$A$33:$A$776,$A14,СВЦЭМ!$B$33:$B$776,B$11)+'СЕТ СН'!$F$9+СВЦЭМ!$D$10+'СЕТ СН'!$F$6-'СЕТ СН'!$F$19</f>
        <v>1149.2130231900001</v>
      </c>
      <c r="C14" s="36">
        <f>SUMIFS(СВЦЭМ!$C$33:$C$776,СВЦЭМ!$A$33:$A$776,$A14,СВЦЭМ!$B$33:$B$776,C$11)+'СЕТ СН'!$F$9+СВЦЭМ!$D$10+'СЕТ СН'!$F$6-'СЕТ СН'!$F$19</f>
        <v>1172.5467535400001</v>
      </c>
      <c r="D14" s="36">
        <f>SUMIFS(СВЦЭМ!$C$33:$C$776,СВЦЭМ!$A$33:$A$776,$A14,СВЦЭМ!$B$33:$B$776,D$11)+'СЕТ СН'!$F$9+СВЦЭМ!$D$10+'СЕТ СН'!$F$6-'СЕТ СН'!$F$19</f>
        <v>1182.8397293400001</v>
      </c>
      <c r="E14" s="36">
        <f>SUMIFS(СВЦЭМ!$C$33:$C$776,СВЦЭМ!$A$33:$A$776,$A14,СВЦЭМ!$B$33:$B$776,E$11)+'СЕТ СН'!$F$9+СВЦЭМ!$D$10+'СЕТ СН'!$F$6-'СЕТ СН'!$F$19</f>
        <v>1183.09472411</v>
      </c>
      <c r="F14" s="36">
        <f>SUMIFS(СВЦЭМ!$C$33:$C$776,СВЦЭМ!$A$33:$A$776,$A14,СВЦЭМ!$B$33:$B$776,F$11)+'СЕТ СН'!$F$9+СВЦЭМ!$D$10+'СЕТ СН'!$F$6-'СЕТ СН'!$F$19</f>
        <v>1171.4804331099999</v>
      </c>
      <c r="G14" s="36">
        <f>SUMIFS(СВЦЭМ!$C$33:$C$776,СВЦЭМ!$A$33:$A$776,$A14,СВЦЭМ!$B$33:$B$776,G$11)+'СЕТ СН'!$F$9+СВЦЭМ!$D$10+'СЕТ СН'!$F$6-'СЕТ СН'!$F$19</f>
        <v>1160.9056967900001</v>
      </c>
      <c r="H14" s="36">
        <f>SUMIFS(СВЦЭМ!$C$33:$C$776,СВЦЭМ!$A$33:$A$776,$A14,СВЦЭМ!$B$33:$B$776,H$11)+'СЕТ СН'!$F$9+СВЦЭМ!$D$10+'СЕТ СН'!$F$6-'СЕТ СН'!$F$19</f>
        <v>1132.65969662</v>
      </c>
      <c r="I14" s="36">
        <f>SUMIFS(СВЦЭМ!$C$33:$C$776,СВЦЭМ!$A$33:$A$776,$A14,СВЦЭМ!$B$33:$B$776,I$11)+'СЕТ СН'!$F$9+СВЦЭМ!$D$10+'СЕТ СН'!$F$6-'СЕТ СН'!$F$19</f>
        <v>1143.5497946</v>
      </c>
      <c r="J14" s="36">
        <f>SUMIFS(СВЦЭМ!$C$33:$C$776,СВЦЭМ!$A$33:$A$776,$A14,СВЦЭМ!$B$33:$B$776,J$11)+'СЕТ СН'!$F$9+СВЦЭМ!$D$10+'СЕТ СН'!$F$6-'СЕТ СН'!$F$19</f>
        <v>1149.2110150200001</v>
      </c>
      <c r="K14" s="36">
        <f>SUMIFS(СВЦЭМ!$C$33:$C$776,СВЦЭМ!$A$33:$A$776,$A14,СВЦЭМ!$B$33:$B$776,K$11)+'СЕТ СН'!$F$9+СВЦЭМ!$D$10+'СЕТ СН'!$F$6-'СЕТ СН'!$F$19</f>
        <v>1130.7803813</v>
      </c>
      <c r="L14" s="36">
        <f>SUMIFS(СВЦЭМ!$C$33:$C$776,СВЦЭМ!$A$33:$A$776,$A14,СВЦЭМ!$B$33:$B$776,L$11)+'СЕТ СН'!$F$9+СВЦЭМ!$D$10+'СЕТ СН'!$F$6-'СЕТ СН'!$F$19</f>
        <v>1136.63610204</v>
      </c>
      <c r="M14" s="36">
        <f>SUMIFS(СВЦЭМ!$C$33:$C$776,СВЦЭМ!$A$33:$A$776,$A14,СВЦЭМ!$B$33:$B$776,M$11)+'СЕТ СН'!$F$9+СВЦЭМ!$D$10+'СЕТ СН'!$F$6-'СЕТ СН'!$F$19</f>
        <v>1135.5285785199999</v>
      </c>
      <c r="N14" s="36">
        <f>SUMIFS(СВЦЭМ!$C$33:$C$776,СВЦЭМ!$A$33:$A$776,$A14,СВЦЭМ!$B$33:$B$776,N$11)+'СЕТ СН'!$F$9+СВЦЭМ!$D$10+'СЕТ СН'!$F$6-'СЕТ СН'!$F$19</f>
        <v>1151.50646914</v>
      </c>
      <c r="O14" s="36">
        <f>SUMIFS(СВЦЭМ!$C$33:$C$776,СВЦЭМ!$A$33:$A$776,$A14,СВЦЭМ!$B$33:$B$776,O$11)+'СЕТ СН'!$F$9+СВЦЭМ!$D$10+'СЕТ СН'!$F$6-'СЕТ СН'!$F$19</f>
        <v>1153.6042746799999</v>
      </c>
      <c r="P14" s="36">
        <f>SUMIFS(СВЦЭМ!$C$33:$C$776,СВЦЭМ!$A$33:$A$776,$A14,СВЦЭМ!$B$33:$B$776,P$11)+'СЕТ СН'!$F$9+СВЦЭМ!$D$10+'СЕТ СН'!$F$6-'СЕТ СН'!$F$19</f>
        <v>1149.36986484</v>
      </c>
      <c r="Q14" s="36">
        <f>SUMIFS(СВЦЭМ!$C$33:$C$776,СВЦЭМ!$A$33:$A$776,$A14,СВЦЭМ!$B$33:$B$776,Q$11)+'СЕТ СН'!$F$9+СВЦЭМ!$D$10+'СЕТ СН'!$F$6-'СЕТ СН'!$F$19</f>
        <v>1151.7458758099999</v>
      </c>
      <c r="R14" s="36">
        <f>SUMIFS(СВЦЭМ!$C$33:$C$776,СВЦЭМ!$A$33:$A$776,$A14,СВЦЭМ!$B$33:$B$776,R$11)+'СЕТ СН'!$F$9+СВЦЭМ!$D$10+'СЕТ СН'!$F$6-'СЕТ СН'!$F$19</f>
        <v>1152.4876948599999</v>
      </c>
      <c r="S14" s="36">
        <f>SUMIFS(СВЦЭМ!$C$33:$C$776,СВЦЭМ!$A$33:$A$776,$A14,СВЦЭМ!$B$33:$B$776,S$11)+'СЕТ СН'!$F$9+СВЦЭМ!$D$10+'СЕТ СН'!$F$6-'СЕТ СН'!$F$19</f>
        <v>1154.9955568400001</v>
      </c>
      <c r="T14" s="36">
        <f>SUMIFS(СВЦЭМ!$C$33:$C$776,СВЦЭМ!$A$33:$A$776,$A14,СВЦЭМ!$B$33:$B$776,T$11)+'СЕТ СН'!$F$9+СВЦЭМ!$D$10+'СЕТ СН'!$F$6-'СЕТ СН'!$F$19</f>
        <v>1144.48854736</v>
      </c>
      <c r="U14" s="36">
        <f>SUMIFS(СВЦЭМ!$C$33:$C$776,СВЦЭМ!$A$33:$A$776,$A14,СВЦЭМ!$B$33:$B$776,U$11)+'СЕТ СН'!$F$9+СВЦЭМ!$D$10+'СЕТ СН'!$F$6-'СЕТ СН'!$F$19</f>
        <v>1147.28208849</v>
      </c>
      <c r="V14" s="36">
        <f>SUMIFS(СВЦЭМ!$C$33:$C$776,СВЦЭМ!$A$33:$A$776,$A14,СВЦЭМ!$B$33:$B$776,V$11)+'СЕТ СН'!$F$9+СВЦЭМ!$D$10+'СЕТ СН'!$F$6-'СЕТ СН'!$F$19</f>
        <v>1150.27738671</v>
      </c>
      <c r="W14" s="36">
        <f>SUMIFS(СВЦЭМ!$C$33:$C$776,СВЦЭМ!$A$33:$A$776,$A14,СВЦЭМ!$B$33:$B$776,W$11)+'СЕТ СН'!$F$9+СВЦЭМ!$D$10+'СЕТ СН'!$F$6-'СЕТ СН'!$F$19</f>
        <v>1150.3655456900001</v>
      </c>
      <c r="X14" s="36">
        <f>SUMIFS(СВЦЭМ!$C$33:$C$776,СВЦЭМ!$A$33:$A$776,$A14,СВЦЭМ!$B$33:$B$776,X$11)+'СЕТ СН'!$F$9+СВЦЭМ!$D$10+'СЕТ СН'!$F$6-'СЕТ СН'!$F$19</f>
        <v>1150.66330238</v>
      </c>
      <c r="Y14" s="36">
        <f>SUMIFS(СВЦЭМ!$C$33:$C$776,СВЦЭМ!$A$33:$A$776,$A14,СВЦЭМ!$B$33:$B$776,Y$11)+'СЕТ СН'!$F$9+СВЦЭМ!$D$10+'СЕТ СН'!$F$6-'СЕТ СН'!$F$19</f>
        <v>1173.95235299</v>
      </c>
    </row>
    <row r="15" spans="1:27" ht="15.75" x14ac:dyDescent="0.2">
      <c r="A15" s="35">
        <f t="shared" si="0"/>
        <v>44231</v>
      </c>
      <c r="B15" s="36">
        <f>SUMIFS(СВЦЭМ!$C$33:$C$776,СВЦЭМ!$A$33:$A$776,$A15,СВЦЭМ!$B$33:$B$776,B$11)+'СЕТ СН'!$F$9+СВЦЭМ!$D$10+'СЕТ СН'!$F$6-'СЕТ СН'!$F$19</f>
        <v>1229.22496789</v>
      </c>
      <c r="C15" s="36">
        <f>SUMIFS(СВЦЭМ!$C$33:$C$776,СВЦЭМ!$A$33:$A$776,$A15,СВЦЭМ!$B$33:$B$776,C$11)+'СЕТ СН'!$F$9+СВЦЭМ!$D$10+'СЕТ СН'!$F$6-'СЕТ СН'!$F$19</f>
        <v>1251.1022789399999</v>
      </c>
      <c r="D15" s="36">
        <f>SUMIFS(СВЦЭМ!$C$33:$C$776,СВЦЭМ!$A$33:$A$776,$A15,СВЦЭМ!$B$33:$B$776,D$11)+'СЕТ СН'!$F$9+СВЦЭМ!$D$10+'СЕТ СН'!$F$6-'СЕТ СН'!$F$19</f>
        <v>1255.22740398</v>
      </c>
      <c r="E15" s="36">
        <f>SUMIFS(СВЦЭМ!$C$33:$C$776,СВЦЭМ!$A$33:$A$776,$A15,СВЦЭМ!$B$33:$B$776,E$11)+'СЕТ СН'!$F$9+СВЦЭМ!$D$10+'СЕТ СН'!$F$6-'СЕТ СН'!$F$19</f>
        <v>1251.9784697600001</v>
      </c>
      <c r="F15" s="36">
        <f>SUMIFS(СВЦЭМ!$C$33:$C$776,СВЦЭМ!$A$33:$A$776,$A15,СВЦЭМ!$B$33:$B$776,F$11)+'СЕТ СН'!$F$9+СВЦЭМ!$D$10+'СЕТ СН'!$F$6-'СЕТ СН'!$F$19</f>
        <v>1247.17357608</v>
      </c>
      <c r="G15" s="36">
        <f>SUMIFS(СВЦЭМ!$C$33:$C$776,СВЦЭМ!$A$33:$A$776,$A15,СВЦЭМ!$B$33:$B$776,G$11)+'СЕТ СН'!$F$9+СВЦЭМ!$D$10+'СЕТ СН'!$F$6-'СЕТ СН'!$F$19</f>
        <v>1245.7342048799999</v>
      </c>
      <c r="H15" s="36">
        <f>SUMIFS(СВЦЭМ!$C$33:$C$776,СВЦЭМ!$A$33:$A$776,$A15,СВЦЭМ!$B$33:$B$776,H$11)+'СЕТ СН'!$F$9+СВЦЭМ!$D$10+'СЕТ СН'!$F$6-'СЕТ СН'!$F$19</f>
        <v>1207.6654775100001</v>
      </c>
      <c r="I15" s="36">
        <f>SUMIFS(СВЦЭМ!$C$33:$C$776,СВЦЭМ!$A$33:$A$776,$A15,СВЦЭМ!$B$33:$B$776,I$11)+'СЕТ СН'!$F$9+СВЦЭМ!$D$10+'СЕТ СН'!$F$6-'СЕТ СН'!$F$19</f>
        <v>1185.03012814</v>
      </c>
      <c r="J15" s="36">
        <f>SUMIFS(СВЦЭМ!$C$33:$C$776,СВЦЭМ!$A$33:$A$776,$A15,СВЦЭМ!$B$33:$B$776,J$11)+'СЕТ СН'!$F$9+СВЦЭМ!$D$10+'СЕТ СН'!$F$6-'СЕТ СН'!$F$19</f>
        <v>1154.03932904</v>
      </c>
      <c r="K15" s="36">
        <f>SUMIFS(СВЦЭМ!$C$33:$C$776,СВЦЭМ!$A$33:$A$776,$A15,СВЦЭМ!$B$33:$B$776,K$11)+'СЕТ СН'!$F$9+СВЦЭМ!$D$10+'СЕТ СН'!$F$6-'СЕТ СН'!$F$19</f>
        <v>1157.9201707100001</v>
      </c>
      <c r="L15" s="36">
        <f>SUMIFS(СВЦЭМ!$C$33:$C$776,СВЦЭМ!$A$33:$A$776,$A15,СВЦЭМ!$B$33:$B$776,L$11)+'СЕТ СН'!$F$9+СВЦЭМ!$D$10+'СЕТ СН'!$F$6-'СЕТ СН'!$F$19</f>
        <v>1149.7965700300001</v>
      </c>
      <c r="M15" s="36">
        <f>SUMIFS(СВЦЭМ!$C$33:$C$776,СВЦЭМ!$A$33:$A$776,$A15,СВЦЭМ!$B$33:$B$776,M$11)+'СЕТ СН'!$F$9+СВЦЭМ!$D$10+'СЕТ СН'!$F$6-'СЕТ СН'!$F$19</f>
        <v>1165.8442364699999</v>
      </c>
      <c r="N15" s="36">
        <f>SUMIFS(СВЦЭМ!$C$33:$C$776,СВЦЭМ!$A$33:$A$776,$A15,СВЦЭМ!$B$33:$B$776,N$11)+'СЕТ СН'!$F$9+СВЦЭМ!$D$10+'СЕТ СН'!$F$6-'СЕТ СН'!$F$19</f>
        <v>1192.32866674</v>
      </c>
      <c r="O15" s="36">
        <f>SUMIFS(СВЦЭМ!$C$33:$C$776,СВЦЭМ!$A$33:$A$776,$A15,СВЦЭМ!$B$33:$B$776,O$11)+'СЕТ СН'!$F$9+СВЦЭМ!$D$10+'СЕТ СН'!$F$6-'СЕТ СН'!$F$19</f>
        <v>1192.7689969799999</v>
      </c>
      <c r="P15" s="36">
        <f>SUMIFS(СВЦЭМ!$C$33:$C$776,СВЦЭМ!$A$33:$A$776,$A15,СВЦЭМ!$B$33:$B$776,P$11)+'СЕТ СН'!$F$9+СВЦЭМ!$D$10+'СЕТ СН'!$F$6-'СЕТ СН'!$F$19</f>
        <v>1201.00480582</v>
      </c>
      <c r="Q15" s="36">
        <f>SUMIFS(СВЦЭМ!$C$33:$C$776,СВЦЭМ!$A$33:$A$776,$A15,СВЦЭМ!$B$33:$B$776,Q$11)+'СЕТ СН'!$F$9+СВЦЭМ!$D$10+'СЕТ СН'!$F$6-'СЕТ СН'!$F$19</f>
        <v>1202.27983709</v>
      </c>
      <c r="R15" s="36">
        <f>SUMIFS(СВЦЭМ!$C$33:$C$776,СВЦЭМ!$A$33:$A$776,$A15,СВЦЭМ!$B$33:$B$776,R$11)+'СЕТ СН'!$F$9+СВЦЭМ!$D$10+'СЕТ СН'!$F$6-'СЕТ СН'!$F$19</f>
        <v>1197.57294856</v>
      </c>
      <c r="S15" s="36">
        <f>SUMIFS(СВЦЭМ!$C$33:$C$776,СВЦЭМ!$A$33:$A$776,$A15,СВЦЭМ!$B$33:$B$776,S$11)+'СЕТ СН'!$F$9+СВЦЭМ!$D$10+'СЕТ СН'!$F$6-'СЕТ СН'!$F$19</f>
        <v>1194.5262155999999</v>
      </c>
      <c r="T15" s="36">
        <f>SUMIFS(СВЦЭМ!$C$33:$C$776,СВЦЭМ!$A$33:$A$776,$A15,СВЦЭМ!$B$33:$B$776,T$11)+'СЕТ СН'!$F$9+СВЦЭМ!$D$10+'СЕТ СН'!$F$6-'СЕТ СН'!$F$19</f>
        <v>1167.7597852900001</v>
      </c>
      <c r="U15" s="36">
        <f>SUMIFS(СВЦЭМ!$C$33:$C$776,СВЦЭМ!$A$33:$A$776,$A15,СВЦЭМ!$B$33:$B$776,U$11)+'СЕТ СН'!$F$9+СВЦЭМ!$D$10+'СЕТ СН'!$F$6-'СЕТ СН'!$F$19</f>
        <v>1157.08824809</v>
      </c>
      <c r="V15" s="36">
        <f>SUMIFS(СВЦЭМ!$C$33:$C$776,СВЦЭМ!$A$33:$A$776,$A15,СВЦЭМ!$B$33:$B$776,V$11)+'СЕТ СН'!$F$9+СВЦЭМ!$D$10+'СЕТ СН'!$F$6-'СЕТ СН'!$F$19</f>
        <v>1179.1038973699999</v>
      </c>
      <c r="W15" s="36">
        <f>SUMIFS(СВЦЭМ!$C$33:$C$776,СВЦЭМ!$A$33:$A$776,$A15,СВЦЭМ!$B$33:$B$776,W$11)+'СЕТ СН'!$F$9+СВЦЭМ!$D$10+'СЕТ СН'!$F$6-'СЕТ СН'!$F$19</f>
        <v>1203.60196015</v>
      </c>
      <c r="X15" s="36">
        <f>SUMIFS(СВЦЭМ!$C$33:$C$776,СВЦЭМ!$A$33:$A$776,$A15,СВЦЭМ!$B$33:$B$776,X$11)+'СЕТ СН'!$F$9+СВЦЭМ!$D$10+'СЕТ СН'!$F$6-'СЕТ СН'!$F$19</f>
        <v>1214.2028428399999</v>
      </c>
      <c r="Y15" s="36">
        <f>SUMIFS(СВЦЭМ!$C$33:$C$776,СВЦЭМ!$A$33:$A$776,$A15,СВЦЭМ!$B$33:$B$776,Y$11)+'СЕТ СН'!$F$9+СВЦЭМ!$D$10+'СЕТ СН'!$F$6-'СЕТ СН'!$F$19</f>
        <v>1239.4454358</v>
      </c>
    </row>
    <row r="16" spans="1:27" ht="15.75" x14ac:dyDescent="0.2">
      <c r="A16" s="35">
        <f t="shared" si="0"/>
        <v>44232</v>
      </c>
      <c r="B16" s="36">
        <f>SUMIFS(СВЦЭМ!$C$33:$C$776,СВЦЭМ!$A$33:$A$776,$A16,СВЦЭМ!$B$33:$B$776,B$11)+'СЕТ СН'!$F$9+СВЦЭМ!$D$10+'СЕТ СН'!$F$6-'СЕТ СН'!$F$19</f>
        <v>1245.5856338799999</v>
      </c>
      <c r="C16" s="36">
        <f>SUMIFS(СВЦЭМ!$C$33:$C$776,СВЦЭМ!$A$33:$A$776,$A16,СВЦЭМ!$B$33:$B$776,C$11)+'СЕТ СН'!$F$9+СВЦЭМ!$D$10+'СЕТ СН'!$F$6-'СЕТ СН'!$F$19</f>
        <v>1264.0322129199999</v>
      </c>
      <c r="D16" s="36">
        <f>SUMIFS(СВЦЭМ!$C$33:$C$776,СВЦЭМ!$A$33:$A$776,$A16,СВЦЭМ!$B$33:$B$776,D$11)+'СЕТ СН'!$F$9+СВЦЭМ!$D$10+'СЕТ СН'!$F$6-'СЕТ СН'!$F$19</f>
        <v>1272.71488275</v>
      </c>
      <c r="E16" s="36">
        <f>SUMIFS(СВЦЭМ!$C$33:$C$776,СВЦЭМ!$A$33:$A$776,$A16,СВЦЭМ!$B$33:$B$776,E$11)+'СЕТ СН'!$F$9+СВЦЭМ!$D$10+'СЕТ СН'!$F$6-'СЕТ СН'!$F$19</f>
        <v>1276.5077187100001</v>
      </c>
      <c r="F16" s="36">
        <f>SUMIFS(СВЦЭМ!$C$33:$C$776,СВЦЭМ!$A$33:$A$776,$A16,СВЦЭМ!$B$33:$B$776,F$11)+'СЕТ СН'!$F$9+СВЦЭМ!$D$10+'СЕТ СН'!$F$6-'СЕТ СН'!$F$19</f>
        <v>1267.48756564</v>
      </c>
      <c r="G16" s="36">
        <f>SUMIFS(СВЦЭМ!$C$33:$C$776,СВЦЭМ!$A$33:$A$776,$A16,СВЦЭМ!$B$33:$B$776,G$11)+'СЕТ СН'!$F$9+СВЦЭМ!$D$10+'СЕТ СН'!$F$6-'СЕТ СН'!$F$19</f>
        <v>1262.6713588099999</v>
      </c>
      <c r="H16" s="36">
        <f>SUMIFS(СВЦЭМ!$C$33:$C$776,СВЦЭМ!$A$33:$A$776,$A16,СВЦЭМ!$B$33:$B$776,H$11)+'СЕТ СН'!$F$9+СВЦЭМ!$D$10+'СЕТ СН'!$F$6-'СЕТ СН'!$F$19</f>
        <v>1226.27285201</v>
      </c>
      <c r="I16" s="36">
        <f>SUMIFS(СВЦЭМ!$C$33:$C$776,СВЦЭМ!$A$33:$A$776,$A16,СВЦЭМ!$B$33:$B$776,I$11)+'СЕТ СН'!$F$9+СВЦЭМ!$D$10+'СЕТ СН'!$F$6-'СЕТ СН'!$F$19</f>
        <v>1213.42935306</v>
      </c>
      <c r="J16" s="36">
        <f>SUMIFS(СВЦЭМ!$C$33:$C$776,СВЦЭМ!$A$33:$A$776,$A16,СВЦЭМ!$B$33:$B$776,J$11)+'СЕТ СН'!$F$9+СВЦЭМ!$D$10+'СЕТ СН'!$F$6-'СЕТ СН'!$F$19</f>
        <v>1177.1649705899999</v>
      </c>
      <c r="K16" s="36">
        <f>SUMIFS(СВЦЭМ!$C$33:$C$776,СВЦЭМ!$A$33:$A$776,$A16,СВЦЭМ!$B$33:$B$776,K$11)+'СЕТ СН'!$F$9+СВЦЭМ!$D$10+'СЕТ СН'!$F$6-'СЕТ СН'!$F$19</f>
        <v>1164.30983401</v>
      </c>
      <c r="L16" s="36">
        <f>SUMIFS(СВЦЭМ!$C$33:$C$776,СВЦЭМ!$A$33:$A$776,$A16,СВЦЭМ!$B$33:$B$776,L$11)+'СЕТ СН'!$F$9+СВЦЭМ!$D$10+'СЕТ СН'!$F$6-'СЕТ СН'!$F$19</f>
        <v>1155.00817815</v>
      </c>
      <c r="M16" s="36">
        <f>SUMIFS(СВЦЭМ!$C$33:$C$776,СВЦЭМ!$A$33:$A$776,$A16,СВЦЭМ!$B$33:$B$776,M$11)+'СЕТ СН'!$F$9+СВЦЭМ!$D$10+'СЕТ СН'!$F$6-'СЕТ СН'!$F$19</f>
        <v>1149.4781269</v>
      </c>
      <c r="N16" s="36">
        <f>SUMIFS(СВЦЭМ!$C$33:$C$776,СВЦЭМ!$A$33:$A$776,$A16,СВЦЭМ!$B$33:$B$776,N$11)+'СЕТ СН'!$F$9+СВЦЭМ!$D$10+'СЕТ СН'!$F$6-'СЕТ СН'!$F$19</f>
        <v>1168.28846643</v>
      </c>
      <c r="O16" s="36">
        <f>SUMIFS(СВЦЭМ!$C$33:$C$776,СВЦЭМ!$A$33:$A$776,$A16,СВЦЭМ!$B$33:$B$776,O$11)+'СЕТ СН'!$F$9+СВЦЭМ!$D$10+'СЕТ СН'!$F$6-'СЕТ СН'!$F$19</f>
        <v>1169.5423912599999</v>
      </c>
      <c r="P16" s="36">
        <f>SUMIFS(СВЦЭМ!$C$33:$C$776,СВЦЭМ!$A$33:$A$776,$A16,СВЦЭМ!$B$33:$B$776,P$11)+'СЕТ СН'!$F$9+СВЦЭМ!$D$10+'СЕТ СН'!$F$6-'СЕТ СН'!$F$19</f>
        <v>1179.39282953</v>
      </c>
      <c r="Q16" s="36">
        <f>SUMIFS(СВЦЭМ!$C$33:$C$776,СВЦЭМ!$A$33:$A$776,$A16,СВЦЭМ!$B$33:$B$776,Q$11)+'СЕТ СН'!$F$9+СВЦЭМ!$D$10+'СЕТ СН'!$F$6-'СЕТ СН'!$F$19</f>
        <v>1186.6390080599999</v>
      </c>
      <c r="R16" s="36">
        <f>SUMIFS(СВЦЭМ!$C$33:$C$776,СВЦЭМ!$A$33:$A$776,$A16,СВЦЭМ!$B$33:$B$776,R$11)+'СЕТ СН'!$F$9+СВЦЭМ!$D$10+'СЕТ СН'!$F$6-'СЕТ СН'!$F$19</f>
        <v>1185.7990943299999</v>
      </c>
      <c r="S16" s="36">
        <f>SUMIFS(СВЦЭМ!$C$33:$C$776,СВЦЭМ!$A$33:$A$776,$A16,СВЦЭМ!$B$33:$B$776,S$11)+'СЕТ СН'!$F$9+СВЦЭМ!$D$10+'СЕТ СН'!$F$6-'СЕТ СН'!$F$19</f>
        <v>1174.1138671900001</v>
      </c>
      <c r="T16" s="36">
        <f>SUMIFS(СВЦЭМ!$C$33:$C$776,СВЦЭМ!$A$33:$A$776,$A16,СВЦЭМ!$B$33:$B$776,T$11)+'СЕТ СН'!$F$9+СВЦЭМ!$D$10+'СЕТ СН'!$F$6-'СЕТ СН'!$F$19</f>
        <v>1148.1744656400001</v>
      </c>
      <c r="U16" s="36">
        <f>SUMIFS(СВЦЭМ!$C$33:$C$776,СВЦЭМ!$A$33:$A$776,$A16,СВЦЭМ!$B$33:$B$776,U$11)+'СЕТ СН'!$F$9+СВЦЭМ!$D$10+'СЕТ СН'!$F$6-'СЕТ СН'!$F$19</f>
        <v>1125.65155858</v>
      </c>
      <c r="V16" s="36">
        <f>SUMIFS(СВЦЭМ!$C$33:$C$776,СВЦЭМ!$A$33:$A$776,$A16,СВЦЭМ!$B$33:$B$776,V$11)+'СЕТ СН'!$F$9+СВЦЭМ!$D$10+'СЕТ СН'!$F$6-'СЕТ СН'!$F$19</f>
        <v>1129.78676346</v>
      </c>
      <c r="W16" s="36">
        <f>SUMIFS(СВЦЭМ!$C$33:$C$776,СВЦЭМ!$A$33:$A$776,$A16,СВЦЭМ!$B$33:$B$776,W$11)+'СЕТ СН'!$F$9+СВЦЭМ!$D$10+'СЕТ СН'!$F$6-'СЕТ СН'!$F$19</f>
        <v>1145.97025601</v>
      </c>
      <c r="X16" s="36">
        <f>SUMIFS(СВЦЭМ!$C$33:$C$776,СВЦЭМ!$A$33:$A$776,$A16,СВЦЭМ!$B$33:$B$776,X$11)+'СЕТ СН'!$F$9+СВЦЭМ!$D$10+'СЕТ СН'!$F$6-'СЕТ СН'!$F$19</f>
        <v>1165.6680120999999</v>
      </c>
      <c r="Y16" s="36">
        <f>SUMIFS(СВЦЭМ!$C$33:$C$776,СВЦЭМ!$A$33:$A$776,$A16,СВЦЭМ!$B$33:$B$776,Y$11)+'СЕТ СН'!$F$9+СВЦЭМ!$D$10+'СЕТ СН'!$F$6-'СЕТ СН'!$F$19</f>
        <v>1179.55617796</v>
      </c>
    </row>
    <row r="17" spans="1:25" ht="15.75" x14ac:dyDescent="0.2">
      <c r="A17" s="35">
        <f t="shared" si="0"/>
        <v>44233</v>
      </c>
      <c r="B17" s="36">
        <f>SUMIFS(СВЦЭМ!$C$33:$C$776,СВЦЭМ!$A$33:$A$776,$A17,СВЦЭМ!$B$33:$B$776,B$11)+'СЕТ СН'!$F$9+СВЦЭМ!$D$10+'СЕТ СН'!$F$6-'СЕТ СН'!$F$19</f>
        <v>1207.95281196</v>
      </c>
      <c r="C17" s="36">
        <f>SUMIFS(СВЦЭМ!$C$33:$C$776,СВЦЭМ!$A$33:$A$776,$A17,СВЦЭМ!$B$33:$B$776,C$11)+'СЕТ СН'!$F$9+СВЦЭМ!$D$10+'СЕТ СН'!$F$6-'СЕТ СН'!$F$19</f>
        <v>1231.1857894899999</v>
      </c>
      <c r="D17" s="36">
        <f>SUMIFS(СВЦЭМ!$C$33:$C$776,СВЦЭМ!$A$33:$A$776,$A17,СВЦЭМ!$B$33:$B$776,D$11)+'СЕТ СН'!$F$9+СВЦЭМ!$D$10+'СЕТ СН'!$F$6-'СЕТ СН'!$F$19</f>
        <v>1229.95630177</v>
      </c>
      <c r="E17" s="36">
        <f>SUMIFS(СВЦЭМ!$C$33:$C$776,СВЦЭМ!$A$33:$A$776,$A17,СВЦЭМ!$B$33:$B$776,E$11)+'СЕТ СН'!$F$9+СВЦЭМ!$D$10+'СЕТ СН'!$F$6-'СЕТ СН'!$F$19</f>
        <v>1240.1504220899999</v>
      </c>
      <c r="F17" s="36">
        <f>SUMIFS(СВЦЭМ!$C$33:$C$776,СВЦЭМ!$A$33:$A$776,$A17,СВЦЭМ!$B$33:$B$776,F$11)+'СЕТ СН'!$F$9+СВЦЭМ!$D$10+'СЕТ СН'!$F$6-'СЕТ СН'!$F$19</f>
        <v>1254.92173819</v>
      </c>
      <c r="G17" s="36">
        <f>SUMIFS(СВЦЭМ!$C$33:$C$776,СВЦЭМ!$A$33:$A$776,$A17,СВЦЭМ!$B$33:$B$776,G$11)+'СЕТ СН'!$F$9+СВЦЭМ!$D$10+'СЕТ СН'!$F$6-'СЕТ СН'!$F$19</f>
        <v>1250.1703606199999</v>
      </c>
      <c r="H17" s="36">
        <f>SUMIFS(СВЦЭМ!$C$33:$C$776,СВЦЭМ!$A$33:$A$776,$A17,СВЦЭМ!$B$33:$B$776,H$11)+'СЕТ СН'!$F$9+СВЦЭМ!$D$10+'СЕТ СН'!$F$6-'СЕТ СН'!$F$19</f>
        <v>1236.54020573</v>
      </c>
      <c r="I17" s="36">
        <f>SUMIFS(СВЦЭМ!$C$33:$C$776,СВЦЭМ!$A$33:$A$776,$A17,СВЦЭМ!$B$33:$B$776,I$11)+'СЕТ СН'!$F$9+СВЦЭМ!$D$10+'СЕТ СН'!$F$6-'СЕТ СН'!$F$19</f>
        <v>1211.2624833899999</v>
      </c>
      <c r="J17" s="36">
        <f>SUMIFS(СВЦЭМ!$C$33:$C$776,СВЦЭМ!$A$33:$A$776,$A17,СВЦЭМ!$B$33:$B$776,J$11)+'СЕТ СН'!$F$9+СВЦЭМ!$D$10+'СЕТ СН'!$F$6-'СЕТ СН'!$F$19</f>
        <v>1173.31999053</v>
      </c>
      <c r="K17" s="36">
        <f>SUMIFS(СВЦЭМ!$C$33:$C$776,СВЦЭМ!$A$33:$A$776,$A17,СВЦЭМ!$B$33:$B$776,K$11)+'СЕТ СН'!$F$9+СВЦЭМ!$D$10+'СЕТ СН'!$F$6-'СЕТ СН'!$F$19</f>
        <v>1136.8141388399999</v>
      </c>
      <c r="L17" s="36">
        <f>SUMIFS(СВЦЭМ!$C$33:$C$776,СВЦЭМ!$A$33:$A$776,$A17,СВЦЭМ!$B$33:$B$776,L$11)+'СЕТ СН'!$F$9+СВЦЭМ!$D$10+'СЕТ СН'!$F$6-'СЕТ СН'!$F$19</f>
        <v>1125.3086159099998</v>
      </c>
      <c r="M17" s="36">
        <f>SUMIFS(СВЦЭМ!$C$33:$C$776,СВЦЭМ!$A$33:$A$776,$A17,СВЦЭМ!$B$33:$B$776,M$11)+'СЕТ СН'!$F$9+СВЦЭМ!$D$10+'СЕТ СН'!$F$6-'СЕТ СН'!$F$19</f>
        <v>1127.00824014</v>
      </c>
      <c r="N17" s="36">
        <f>SUMIFS(СВЦЭМ!$C$33:$C$776,СВЦЭМ!$A$33:$A$776,$A17,СВЦЭМ!$B$33:$B$776,N$11)+'СЕТ СН'!$F$9+СВЦЭМ!$D$10+'СЕТ СН'!$F$6-'СЕТ СН'!$F$19</f>
        <v>1143.0833384</v>
      </c>
      <c r="O17" s="36">
        <f>SUMIFS(СВЦЭМ!$C$33:$C$776,СВЦЭМ!$A$33:$A$776,$A17,СВЦЭМ!$B$33:$B$776,O$11)+'СЕТ СН'!$F$9+СВЦЭМ!$D$10+'СЕТ СН'!$F$6-'СЕТ СН'!$F$19</f>
        <v>1159.18180149</v>
      </c>
      <c r="P17" s="36">
        <f>SUMIFS(СВЦЭМ!$C$33:$C$776,СВЦЭМ!$A$33:$A$776,$A17,СВЦЭМ!$B$33:$B$776,P$11)+'СЕТ СН'!$F$9+СВЦЭМ!$D$10+'СЕТ СН'!$F$6-'СЕТ СН'!$F$19</f>
        <v>1165.56525457</v>
      </c>
      <c r="Q17" s="36">
        <f>SUMIFS(СВЦЭМ!$C$33:$C$776,СВЦЭМ!$A$33:$A$776,$A17,СВЦЭМ!$B$33:$B$776,Q$11)+'СЕТ СН'!$F$9+СВЦЭМ!$D$10+'СЕТ СН'!$F$6-'СЕТ СН'!$F$19</f>
        <v>1180.4942997200001</v>
      </c>
      <c r="R17" s="36">
        <f>SUMIFS(СВЦЭМ!$C$33:$C$776,СВЦЭМ!$A$33:$A$776,$A17,СВЦЭМ!$B$33:$B$776,R$11)+'СЕТ СН'!$F$9+СВЦЭМ!$D$10+'СЕТ СН'!$F$6-'СЕТ СН'!$F$19</f>
        <v>1177.40359969</v>
      </c>
      <c r="S17" s="36">
        <f>SUMIFS(СВЦЭМ!$C$33:$C$776,СВЦЭМ!$A$33:$A$776,$A17,СВЦЭМ!$B$33:$B$776,S$11)+'СЕТ СН'!$F$9+СВЦЭМ!$D$10+'СЕТ СН'!$F$6-'СЕТ СН'!$F$19</f>
        <v>1160.50178469</v>
      </c>
      <c r="T17" s="36">
        <f>SUMIFS(СВЦЭМ!$C$33:$C$776,СВЦЭМ!$A$33:$A$776,$A17,СВЦЭМ!$B$33:$B$776,T$11)+'СЕТ СН'!$F$9+СВЦЭМ!$D$10+'СЕТ СН'!$F$6-'СЕТ СН'!$F$19</f>
        <v>1137.8679180499998</v>
      </c>
      <c r="U17" s="36">
        <f>SUMIFS(СВЦЭМ!$C$33:$C$776,СВЦЭМ!$A$33:$A$776,$A17,СВЦЭМ!$B$33:$B$776,U$11)+'СЕТ СН'!$F$9+СВЦЭМ!$D$10+'СЕТ СН'!$F$6-'СЕТ СН'!$F$19</f>
        <v>1140.50918766</v>
      </c>
      <c r="V17" s="36">
        <f>SUMIFS(СВЦЭМ!$C$33:$C$776,СВЦЭМ!$A$33:$A$776,$A17,СВЦЭМ!$B$33:$B$776,V$11)+'СЕТ СН'!$F$9+СВЦЭМ!$D$10+'СЕТ СН'!$F$6-'СЕТ СН'!$F$19</f>
        <v>1157.23520545</v>
      </c>
      <c r="W17" s="36">
        <f>SUMIFS(СВЦЭМ!$C$33:$C$776,СВЦЭМ!$A$33:$A$776,$A17,СВЦЭМ!$B$33:$B$776,W$11)+'СЕТ СН'!$F$9+СВЦЭМ!$D$10+'СЕТ СН'!$F$6-'СЕТ СН'!$F$19</f>
        <v>1171.8374011000001</v>
      </c>
      <c r="X17" s="36">
        <f>SUMIFS(СВЦЭМ!$C$33:$C$776,СВЦЭМ!$A$33:$A$776,$A17,СВЦЭМ!$B$33:$B$776,X$11)+'СЕТ СН'!$F$9+СВЦЭМ!$D$10+'СЕТ СН'!$F$6-'СЕТ СН'!$F$19</f>
        <v>1190.08570854</v>
      </c>
      <c r="Y17" s="36">
        <f>SUMIFS(СВЦЭМ!$C$33:$C$776,СВЦЭМ!$A$33:$A$776,$A17,СВЦЭМ!$B$33:$B$776,Y$11)+'СЕТ СН'!$F$9+СВЦЭМ!$D$10+'СЕТ СН'!$F$6-'СЕТ СН'!$F$19</f>
        <v>1212.2234610799999</v>
      </c>
    </row>
    <row r="18" spans="1:25" ht="15.75" x14ac:dyDescent="0.2">
      <c r="A18" s="35">
        <f t="shared" si="0"/>
        <v>44234</v>
      </c>
      <c r="B18" s="36">
        <f>SUMIFS(СВЦЭМ!$C$33:$C$776,СВЦЭМ!$A$33:$A$776,$A18,СВЦЭМ!$B$33:$B$776,B$11)+'СЕТ СН'!$F$9+СВЦЭМ!$D$10+'СЕТ СН'!$F$6-'СЕТ СН'!$F$19</f>
        <v>1206.4029541800001</v>
      </c>
      <c r="C18" s="36">
        <f>SUMIFS(СВЦЭМ!$C$33:$C$776,СВЦЭМ!$A$33:$A$776,$A18,СВЦЭМ!$B$33:$B$776,C$11)+'СЕТ СН'!$F$9+СВЦЭМ!$D$10+'СЕТ СН'!$F$6-'СЕТ СН'!$F$19</f>
        <v>1222.0249506099999</v>
      </c>
      <c r="D18" s="36">
        <f>SUMIFS(СВЦЭМ!$C$33:$C$776,СВЦЭМ!$A$33:$A$776,$A18,СВЦЭМ!$B$33:$B$776,D$11)+'СЕТ СН'!$F$9+СВЦЭМ!$D$10+'СЕТ СН'!$F$6-'СЕТ СН'!$F$19</f>
        <v>1226.8044586199999</v>
      </c>
      <c r="E18" s="36">
        <f>SUMIFS(СВЦЭМ!$C$33:$C$776,СВЦЭМ!$A$33:$A$776,$A18,СВЦЭМ!$B$33:$B$776,E$11)+'СЕТ СН'!$F$9+СВЦЭМ!$D$10+'СЕТ СН'!$F$6-'СЕТ СН'!$F$19</f>
        <v>1225.3290122200001</v>
      </c>
      <c r="F18" s="36">
        <f>SUMIFS(СВЦЭМ!$C$33:$C$776,СВЦЭМ!$A$33:$A$776,$A18,СВЦЭМ!$B$33:$B$776,F$11)+'СЕТ СН'!$F$9+СВЦЭМ!$D$10+'СЕТ СН'!$F$6-'СЕТ СН'!$F$19</f>
        <v>1242.00349669</v>
      </c>
      <c r="G18" s="36">
        <f>SUMIFS(СВЦЭМ!$C$33:$C$776,СВЦЭМ!$A$33:$A$776,$A18,СВЦЭМ!$B$33:$B$776,G$11)+'СЕТ СН'!$F$9+СВЦЭМ!$D$10+'СЕТ СН'!$F$6-'СЕТ СН'!$F$19</f>
        <v>1233.8370333600001</v>
      </c>
      <c r="H18" s="36">
        <f>SUMIFS(СВЦЭМ!$C$33:$C$776,СВЦЭМ!$A$33:$A$776,$A18,СВЦЭМ!$B$33:$B$776,H$11)+'СЕТ СН'!$F$9+СВЦЭМ!$D$10+'СЕТ СН'!$F$6-'СЕТ СН'!$F$19</f>
        <v>1227.4321965700001</v>
      </c>
      <c r="I18" s="36">
        <f>SUMIFS(СВЦЭМ!$C$33:$C$776,СВЦЭМ!$A$33:$A$776,$A18,СВЦЭМ!$B$33:$B$776,I$11)+'СЕТ СН'!$F$9+СВЦЭМ!$D$10+'СЕТ СН'!$F$6-'СЕТ СН'!$F$19</f>
        <v>1213.8499755600001</v>
      </c>
      <c r="J18" s="36">
        <f>SUMIFS(СВЦЭМ!$C$33:$C$776,СВЦЭМ!$A$33:$A$776,$A18,СВЦЭМ!$B$33:$B$776,J$11)+'СЕТ СН'!$F$9+СВЦЭМ!$D$10+'СЕТ СН'!$F$6-'СЕТ СН'!$F$19</f>
        <v>1191.5660800000001</v>
      </c>
      <c r="K18" s="36">
        <f>SUMIFS(СВЦЭМ!$C$33:$C$776,СВЦЭМ!$A$33:$A$776,$A18,СВЦЭМ!$B$33:$B$776,K$11)+'СЕТ СН'!$F$9+СВЦЭМ!$D$10+'СЕТ СН'!$F$6-'СЕТ СН'!$F$19</f>
        <v>1170.92136074</v>
      </c>
      <c r="L18" s="36">
        <f>SUMIFS(СВЦЭМ!$C$33:$C$776,СВЦЭМ!$A$33:$A$776,$A18,СВЦЭМ!$B$33:$B$776,L$11)+'СЕТ СН'!$F$9+СВЦЭМ!$D$10+'СЕТ СН'!$F$6-'СЕТ СН'!$F$19</f>
        <v>1152.4304972</v>
      </c>
      <c r="M18" s="36">
        <f>SUMIFS(СВЦЭМ!$C$33:$C$776,СВЦЭМ!$A$33:$A$776,$A18,СВЦЭМ!$B$33:$B$776,M$11)+'СЕТ СН'!$F$9+СВЦЭМ!$D$10+'СЕТ СН'!$F$6-'СЕТ СН'!$F$19</f>
        <v>1142.06587846</v>
      </c>
      <c r="N18" s="36">
        <f>SUMIFS(СВЦЭМ!$C$33:$C$776,СВЦЭМ!$A$33:$A$776,$A18,СВЦЭМ!$B$33:$B$776,N$11)+'СЕТ СН'!$F$9+СВЦЭМ!$D$10+'СЕТ СН'!$F$6-'СЕТ СН'!$F$19</f>
        <v>1155.94774005</v>
      </c>
      <c r="O18" s="36">
        <f>SUMIFS(СВЦЭМ!$C$33:$C$776,СВЦЭМ!$A$33:$A$776,$A18,СВЦЭМ!$B$33:$B$776,O$11)+'СЕТ СН'!$F$9+СВЦЭМ!$D$10+'СЕТ СН'!$F$6-'СЕТ СН'!$F$19</f>
        <v>1175.0408903800001</v>
      </c>
      <c r="P18" s="36">
        <f>SUMIFS(СВЦЭМ!$C$33:$C$776,СВЦЭМ!$A$33:$A$776,$A18,СВЦЭМ!$B$33:$B$776,P$11)+'СЕТ СН'!$F$9+СВЦЭМ!$D$10+'СЕТ СН'!$F$6-'СЕТ СН'!$F$19</f>
        <v>1186.0534947799999</v>
      </c>
      <c r="Q18" s="36">
        <f>SUMIFS(СВЦЭМ!$C$33:$C$776,СВЦЭМ!$A$33:$A$776,$A18,СВЦЭМ!$B$33:$B$776,Q$11)+'СЕТ СН'!$F$9+СВЦЭМ!$D$10+'СЕТ СН'!$F$6-'СЕТ СН'!$F$19</f>
        <v>1198.28670061</v>
      </c>
      <c r="R18" s="36">
        <f>SUMIFS(СВЦЭМ!$C$33:$C$776,СВЦЭМ!$A$33:$A$776,$A18,СВЦЭМ!$B$33:$B$776,R$11)+'СЕТ СН'!$F$9+СВЦЭМ!$D$10+'СЕТ СН'!$F$6-'СЕТ СН'!$F$19</f>
        <v>1187.76256799</v>
      </c>
      <c r="S18" s="36">
        <f>SUMIFS(СВЦЭМ!$C$33:$C$776,СВЦЭМ!$A$33:$A$776,$A18,СВЦЭМ!$B$33:$B$776,S$11)+'СЕТ СН'!$F$9+СВЦЭМ!$D$10+'СЕТ СН'!$F$6-'СЕТ СН'!$F$19</f>
        <v>1163.9896944899999</v>
      </c>
      <c r="T18" s="36">
        <f>SUMIFS(СВЦЭМ!$C$33:$C$776,СВЦЭМ!$A$33:$A$776,$A18,СВЦЭМ!$B$33:$B$776,T$11)+'СЕТ СН'!$F$9+СВЦЭМ!$D$10+'СЕТ СН'!$F$6-'СЕТ СН'!$F$19</f>
        <v>1130.1554993999998</v>
      </c>
      <c r="U18" s="36">
        <f>SUMIFS(СВЦЭМ!$C$33:$C$776,СВЦЭМ!$A$33:$A$776,$A18,СВЦЭМ!$B$33:$B$776,U$11)+'СЕТ СН'!$F$9+СВЦЭМ!$D$10+'СЕТ СН'!$F$6-'СЕТ СН'!$F$19</f>
        <v>1146.22235944</v>
      </c>
      <c r="V18" s="36">
        <f>SUMIFS(СВЦЭМ!$C$33:$C$776,СВЦЭМ!$A$33:$A$776,$A18,СВЦЭМ!$B$33:$B$776,V$11)+'СЕТ СН'!$F$9+СВЦЭМ!$D$10+'СЕТ СН'!$F$6-'СЕТ СН'!$F$19</f>
        <v>1158.6985563799999</v>
      </c>
      <c r="W18" s="36">
        <f>SUMIFS(СВЦЭМ!$C$33:$C$776,СВЦЭМ!$A$33:$A$776,$A18,СВЦЭМ!$B$33:$B$776,W$11)+'СЕТ СН'!$F$9+СВЦЭМ!$D$10+'СЕТ СН'!$F$6-'СЕТ СН'!$F$19</f>
        <v>1172.40460435</v>
      </c>
      <c r="X18" s="36">
        <f>SUMIFS(СВЦЭМ!$C$33:$C$776,СВЦЭМ!$A$33:$A$776,$A18,СВЦЭМ!$B$33:$B$776,X$11)+'СЕТ СН'!$F$9+СВЦЭМ!$D$10+'СЕТ СН'!$F$6-'СЕТ СН'!$F$19</f>
        <v>1194.2825350099999</v>
      </c>
      <c r="Y18" s="36">
        <f>SUMIFS(СВЦЭМ!$C$33:$C$776,СВЦЭМ!$A$33:$A$776,$A18,СВЦЭМ!$B$33:$B$776,Y$11)+'СЕТ СН'!$F$9+СВЦЭМ!$D$10+'СЕТ СН'!$F$6-'СЕТ СН'!$F$19</f>
        <v>1220.57764535</v>
      </c>
    </row>
    <row r="19" spans="1:25" ht="15.75" x14ac:dyDescent="0.2">
      <c r="A19" s="35">
        <f t="shared" si="0"/>
        <v>44235</v>
      </c>
      <c r="B19" s="36">
        <f>SUMIFS(СВЦЭМ!$C$33:$C$776,СВЦЭМ!$A$33:$A$776,$A19,СВЦЭМ!$B$33:$B$776,B$11)+'СЕТ СН'!$F$9+СВЦЭМ!$D$10+'СЕТ СН'!$F$6-'СЕТ СН'!$F$19</f>
        <v>1207.31897041</v>
      </c>
      <c r="C19" s="36">
        <f>SUMIFS(СВЦЭМ!$C$33:$C$776,СВЦЭМ!$A$33:$A$776,$A19,СВЦЭМ!$B$33:$B$776,C$11)+'СЕТ СН'!$F$9+СВЦЭМ!$D$10+'СЕТ СН'!$F$6-'СЕТ СН'!$F$19</f>
        <v>1248.99366461</v>
      </c>
      <c r="D19" s="36">
        <f>SUMIFS(СВЦЭМ!$C$33:$C$776,СВЦЭМ!$A$33:$A$776,$A19,СВЦЭМ!$B$33:$B$776,D$11)+'СЕТ СН'!$F$9+СВЦЭМ!$D$10+'СЕТ СН'!$F$6-'СЕТ СН'!$F$19</f>
        <v>1267.2327664100001</v>
      </c>
      <c r="E19" s="36">
        <f>SUMIFS(СВЦЭМ!$C$33:$C$776,СВЦЭМ!$A$33:$A$776,$A19,СВЦЭМ!$B$33:$B$776,E$11)+'СЕТ СН'!$F$9+СВЦЭМ!$D$10+'СЕТ СН'!$F$6-'СЕТ СН'!$F$19</f>
        <v>1273.32790856</v>
      </c>
      <c r="F19" s="36">
        <f>SUMIFS(СВЦЭМ!$C$33:$C$776,СВЦЭМ!$A$33:$A$776,$A19,СВЦЭМ!$B$33:$B$776,F$11)+'СЕТ СН'!$F$9+СВЦЭМ!$D$10+'СЕТ СН'!$F$6-'СЕТ СН'!$F$19</f>
        <v>1274.8672009899999</v>
      </c>
      <c r="G19" s="36">
        <f>SUMIFS(СВЦЭМ!$C$33:$C$776,СВЦЭМ!$A$33:$A$776,$A19,СВЦЭМ!$B$33:$B$776,G$11)+'СЕТ СН'!$F$9+СВЦЭМ!$D$10+'СЕТ СН'!$F$6-'СЕТ СН'!$F$19</f>
        <v>1256.9299228699999</v>
      </c>
      <c r="H19" s="36">
        <f>SUMIFS(СВЦЭМ!$C$33:$C$776,СВЦЭМ!$A$33:$A$776,$A19,СВЦЭМ!$B$33:$B$776,H$11)+'СЕТ СН'!$F$9+СВЦЭМ!$D$10+'СЕТ СН'!$F$6-'СЕТ СН'!$F$19</f>
        <v>1222.8218758400001</v>
      </c>
      <c r="I19" s="36">
        <f>SUMIFS(СВЦЭМ!$C$33:$C$776,СВЦЭМ!$A$33:$A$776,$A19,СВЦЭМ!$B$33:$B$776,I$11)+'СЕТ СН'!$F$9+СВЦЭМ!$D$10+'СЕТ СН'!$F$6-'СЕТ СН'!$F$19</f>
        <v>1193.64482862</v>
      </c>
      <c r="J19" s="36">
        <f>SUMIFS(СВЦЭМ!$C$33:$C$776,СВЦЭМ!$A$33:$A$776,$A19,СВЦЭМ!$B$33:$B$776,J$11)+'СЕТ СН'!$F$9+СВЦЭМ!$D$10+'СЕТ СН'!$F$6-'СЕТ СН'!$F$19</f>
        <v>1186.3170548600001</v>
      </c>
      <c r="K19" s="36">
        <f>SUMIFS(СВЦЭМ!$C$33:$C$776,СВЦЭМ!$A$33:$A$776,$A19,СВЦЭМ!$B$33:$B$776,K$11)+'СЕТ СН'!$F$9+СВЦЭМ!$D$10+'СЕТ СН'!$F$6-'СЕТ СН'!$F$19</f>
        <v>1179.9738066499999</v>
      </c>
      <c r="L19" s="36">
        <f>SUMIFS(СВЦЭМ!$C$33:$C$776,СВЦЭМ!$A$33:$A$776,$A19,СВЦЭМ!$B$33:$B$776,L$11)+'СЕТ СН'!$F$9+СВЦЭМ!$D$10+'СЕТ СН'!$F$6-'СЕТ СН'!$F$19</f>
        <v>1170.2191177100001</v>
      </c>
      <c r="M19" s="36">
        <f>SUMIFS(СВЦЭМ!$C$33:$C$776,СВЦЭМ!$A$33:$A$776,$A19,СВЦЭМ!$B$33:$B$776,M$11)+'СЕТ СН'!$F$9+СВЦЭМ!$D$10+'СЕТ СН'!$F$6-'СЕТ СН'!$F$19</f>
        <v>1186.10087135</v>
      </c>
      <c r="N19" s="36">
        <f>SUMIFS(СВЦЭМ!$C$33:$C$776,СВЦЭМ!$A$33:$A$776,$A19,СВЦЭМ!$B$33:$B$776,N$11)+'СЕТ СН'!$F$9+СВЦЭМ!$D$10+'СЕТ СН'!$F$6-'СЕТ СН'!$F$19</f>
        <v>1197.3414970599999</v>
      </c>
      <c r="O19" s="36">
        <f>SUMIFS(СВЦЭМ!$C$33:$C$776,СВЦЭМ!$A$33:$A$776,$A19,СВЦЭМ!$B$33:$B$776,O$11)+'СЕТ СН'!$F$9+СВЦЭМ!$D$10+'СЕТ СН'!$F$6-'СЕТ СН'!$F$19</f>
        <v>1211.87059815</v>
      </c>
      <c r="P19" s="36">
        <f>SUMIFS(СВЦЭМ!$C$33:$C$776,СВЦЭМ!$A$33:$A$776,$A19,СВЦЭМ!$B$33:$B$776,P$11)+'СЕТ СН'!$F$9+СВЦЭМ!$D$10+'СЕТ СН'!$F$6-'СЕТ СН'!$F$19</f>
        <v>1221.8853886899999</v>
      </c>
      <c r="Q19" s="36">
        <f>SUMIFS(СВЦЭМ!$C$33:$C$776,СВЦЭМ!$A$33:$A$776,$A19,СВЦЭМ!$B$33:$B$776,Q$11)+'СЕТ СН'!$F$9+СВЦЭМ!$D$10+'СЕТ СН'!$F$6-'СЕТ СН'!$F$19</f>
        <v>1223.7625661699999</v>
      </c>
      <c r="R19" s="36">
        <f>SUMIFS(СВЦЭМ!$C$33:$C$776,СВЦЭМ!$A$33:$A$776,$A19,СВЦЭМ!$B$33:$B$776,R$11)+'СЕТ СН'!$F$9+СВЦЭМ!$D$10+'СЕТ СН'!$F$6-'СЕТ СН'!$F$19</f>
        <v>1216.9132434000001</v>
      </c>
      <c r="S19" s="36">
        <f>SUMIFS(СВЦЭМ!$C$33:$C$776,СВЦЭМ!$A$33:$A$776,$A19,СВЦЭМ!$B$33:$B$776,S$11)+'СЕТ СН'!$F$9+СВЦЭМ!$D$10+'СЕТ СН'!$F$6-'СЕТ СН'!$F$19</f>
        <v>1202.11909451</v>
      </c>
      <c r="T19" s="36">
        <f>SUMIFS(СВЦЭМ!$C$33:$C$776,СВЦЭМ!$A$33:$A$776,$A19,СВЦЭМ!$B$33:$B$776,T$11)+'СЕТ СН'!$F$9+СВЦЭМ!$D$10+'СЕТ СН'!$F$6-'СЕТ СН'!$F$19</f>
        <v>1172.28384327</v>
      </c>
      <c r="U19" s="36">
        <f>SUMIFS(СВЦЭМ!$C$33:$C$776,СВЦЭМ!$A$33:$A$776,$A19,СВЦЭМ!$B$33:$B$776,U$11)+'СЕТ СН'!$F$9+СВЦЭМ!$D$10+'СЕТ СН'!$F$6-'СЕТ СН'!$F$19</f>
        <v>1174.8401684600001</v>
      </c>
      <c r="V19" s="36">
        <f>SUMIFS(СВЦЭМ!$C$33:$C$776,СВЦЭМ!$A$33:$A$776,$A19,СВЦЭМ!$B$33:$B$776,V$11)+'СЕТ СН'!$F$9+СВЦЭМ!$D$10+'СЕТ СН'!$F$6-'СЕТ СН'!$F$19</f>
        <v>1191.15524136</v>
      </c>
      <c r="W19" s="36">
        <f>SUMIFS(СВЦЭМ!$C$33:$C$776,СВЦЭМ!$A$33:$A$776,$A19,СВЦЭМ!$B$33:$B$776,W$11)+'СЕТ СН'!$F$9+СВЦЭМ!$D$10+'СЕТ СН'!$F$6-'СЕТ СН'!$F$19</f>
        <v>1210.56557084</v>
      </c>
      <c r="X19" s="36">
        <f>SUMIFS(СВЦЭМ!$C$33:$C$776,СВЦЭМ!$A$33:$A$776,$A19,СВЦЭМ!$B$33:$B$776,X$11)+'СЕТ СН'!$F$9+СВЦЭМ!$D$10+'СЕТ СН'!$F$6-'СЕТ СН'!$F$19</f>
        <v>1225.29883058</v>
      </c>
      <c r="Y19" s="36">
        <f>SUMIFS(СВЦЭМ!$C$33:$C$776,СВЦЭМ!$A$33:$A$776,$A19,СВЦЭМ!$B$33:$B$776,Y$11)+'СЕТ СН'!$F$9+СВЦЭМ!$D$10+'СЕТ СН'!$F$6-'СЕТ СН'!$F$19</f>
        <v>1247.9528646599999</v>
      </c>
    </row>
    <row r="20" spans="1:25" ht="15.75" x14ac:dyDescent="0.2">
      <c r="A20" s="35">
        <f t="shared" si="0"/>
        <v>44236</v>
      </c>
      <c r="B20" s="36">
        <f>SUMIFS(СВЦЭМ!$C$33:$C$776,СВЦЭМ!$A$33:$A$776,$A20,СВЦЭМ!$B$33:$B$776,B$11)+'СЕТ СН'!$F$9+СВЦЭМ!$D$10+'СЕТ СН'!$F$6-'СЕТ СН'!$F$19</f>
        <v>1216.9101409800001</v>
      </c>
      <c r="C20" s="36">
        <f>SUMIFS(СВЦЭМ!$C$33:$C$776,СВЦЭМ!$A$33:$A$776,$A20,СВЦЭМ!$B$33:$B$776,C$11)+'СЕТ СН'!$F$9+СВЦЭМ!$D$10+'СЕТ СН'!$F$6-'СЕТ СН'!$F$19</f>
        <v>1243.58798847</v>
      </c>
      <c r="D20" s="36">
        <f>SUMIFS(СВЦЭМ!$C$33:$C$776,СВЦЭМ!$A$33:$A$776,$A20,СВЦЭМ!$B$33:$B$776,D$11)+'СЕТ СН'!$F$9+СВЦЭМ!$D$10+'СЕТ СН'!$F$6-'СЕТ СН'!$F$19</f>
        <v>1269.5829314600001</v>
      </c>
      <c r="E20" s="36">
        <f>SUMIFS(СВЦЭМ!$C$33:$C$776,СВЦЭМ!$A$33:$A$776,$A20,СВЦЭМ!$B$33:$B$776,E$11)+'СЕТ СН'!$F$9+СВЦЭМ!$D$10+'СЕТ СН'!$F$6-'СЕТ СН'!$F$19</f>
        <v>1286.60882947</v>
      </c>
      <c r="F20" s="36">
        <f>SUMIFS(СВЦЭМ!$C$33:$C$776,СВЦЭМ!$A$33:$A$776,$A20,СВЦЭМ!$B$33:$B$776,F$11)+'СЕТ СН'!$F$9+СВЦЭМ!$D$10+'СЕТ СН'!$F$6-'СЕТ СН'!$F$19</f>
        <v>1270.3619956099999</v>
      </c>
      <c r="G20" s="36">
        <f>SUMIFS(СВЦЭМ!$C$33:$C$776,СВЦЭМ!$A$33:$A$776,$A20,СВЦЭМ!$B$33:$B$776,G$11)+'СЕТ СН'!$F$9+СВЦЭМ!$D$10+'СЕТ СН'!$F$6-'СЕТ СН'!$F$19</f>
        <v>1246.2471272299999</v>
      </c>
      <c r="H20" s="36">
        <f>SUMIFS(СВЦЭМ!$C$33:$C$776,СВЦЭМ!$A$33:$A$776,$A20,СВЦЭМ!$B$33:$B$776,H$11)+'СЕТ СН'!$F$9+СВЦЭМ!$D$10+'СЕТ СН'!$F$6-'СЕТ СН'!$F$19</f>
        <v>1213.6102824300001</v>
      </c>
      <c r="I20" s="36">
        <f>SUMIFS(СВЦЭМ!$C$33:$C$776,СВЦЭМ!$A$33:$A$776,$A20,СВЦЭМ!$B$33:$B$776,I$11)+'СЕТ СН'!$F$9+СВЦЭМ!$D$10+'СЕТ СН'!$F$6-'СЕТ СН'!$F$19</f>
        <v>1175.28875212</v>
      </c>
      <c r="J20" s="36">
        <f>SUMIFS(СВЦЭМ!$C$33:$C$776,СВЦЭМ!$A$33:$A$776,$A20,СВЦЭМ!$B$33:$B$776,J$11)+'СЕТ СН'!$F$9+СВЦЭМ!$D$10+'СЕТ СН'!$F$6-'СЕТ СН'!$F$19</f>
        <v>1144.6228029499998</v>
      </c>
      <c r="K20" s="36">
        <f>SUMIFS(СВЦЭМ!$C$33:$C$776,СВЦЭМ!$A$33:$A$776,$A20,СВЦЭМ!$B$33:$B$776,K$11)+'СЕТ СН'!$F$9+СВЦЭМ!$D$10+'СЕТ СН'!$F$6-'СЕТ СН'!$F$19</f>
        <v>1140.9356603900001</v>
      </c>
      <c r="L20" s="36">
        <f>SUMIFS(СВЦЭМ!$C$33:$C$776,СВЦЭМ!$A$33:$A$776,$A20,СВЦЭМ!$B$33:$B$776,L$11)+'СЕТ СН'!$F$9+СВЦЭМ!$D$10+'СЕТ СН'!$F$6-'СЕТ СН'!$F$19</f>
        <v>1131.6602226999998</v>
      </c>
      <c r="M20" s="36">
        <f>SUMIFS(СВЦЭМ!$C$33:$C$776,СВЦЭМ!$A$33:$A$776,$A20,СВЦЭМ!$B$33:$B$776,M$11)+'СЕТ СН'!$F$9+СВЦЭМ!$D$10+'СЕТ СН'!$F$6-'СЕТ СН'!$F$19</f>
        <v>1141.4058950899998</v>
      </c>
      <c r="N20" s="36">
        <f>SUMIFS(СВЦЭМ!$C$33:$C$776,СВЦЭМ!$A$33:$A$776,$A20,СВЦЭМ!$B$33:$B$776,N$11)+'СЕТ СН'!$F$9+СВЦЭМ!$D$10+'СЕТ СН'!$F$6-'СЕТ СН'!$F$19</f>
        <v>1153.4483006600001</v>
      </c>
      <c r="O20" s="36">
        <f>SUMIFS(СВЦЭМ!$C$33:$C$776,СВЦЭМ!$A$33:$A$776,$A20,СВЦЭМ!$B$33:$B$776,O$11)+'СЕТ СН'!$F$9+СВЦЭМ!$D$10+'СЕТ СН'!$F$6-'СЕТ СН'!$F$19</f>
        <v>1176.2047456400001</v>
      </c>
      <c r="P20" s="36">
        <f>SUMIFS(СВЦЭМ!$C$33:$C$776,СВЦЭМ!$A$33:$A$776,$A20,СВЦЭМ!$B$33:$B$776,P$11)+'СЕТ СН'!$F$9+СВЦЭМ!$D$10+'СЕТ СН'!$F$6-'СЕТ СН'!$F$19</f>
        <v>1198.80396032</v>
      </c>
      <c r="Q20" s="36">
        <f>SUMIFS(СВЦЭМ!$C$33:$C$776,СВЦЭМ!$A$33:$A$776,$A20,СВЦЭМ!$B$33:$B$776,Q$11)+'СЕТ СН'!$F$9+СВЦЭМ!$D$10+'СЕТ СН'!$F$6-'СЕТ СН'!$F$19</f>
        <v>1204.3560208900001</v>
      </c>
      <c r="R20" s="36">
        <f>SUMIFS(СВЦЭМ!$C$33:$C$776,СВЦЭМ!$A$33:$A$776,$A20,СВЦЭМ!$B$33:$B$776,R$11)+'СЕТ СН'!$F$9+СВЦЭМ!$D$10+'СЕТ СН'!$F$6-'СЕТ СН'!$F$19</f>
        <v>1204.38958723</v>
      </c>
      <c r="S20" s="36">
        <f>SUMIFS(СВЦЭМ!$C$33:$C$776,СВЦЭМ!$A$33:$A$776,$A20,СВЦЭМ!$B$33:$B$776,S$11)+'СЕТ СН'!$F$9+СВЦЭМ!$D$10+'СЕТ СН'!$F$6-'СЕТ СН'!$F$19</f>
        <v>1188.3459295299999</v>
      </c>
      <c r="T20" s="36">
        <f>SUMIFS(СВЦЭМ!$C$33:$C$776,СВЦЭМ!$A$33:$A$776,$A20,СВЦЭМ!$B$33:$B$776,T$11)+'СЕТ СН'!$F$9+СВЦЭМ!$D$10+'СЕТ СН'!$F$6-'СЕТ СН'!$F$19</f>
        <v>1156.78780592</v>
      </c>
      <c r="U20" s="36">
        <f>SUMIFS(СВЦЭМ!$C$33:$C$776,СВЦЭМ!$A$33:$A$776,$A20,СВЦЭМ!$B$33:$B$776,U$11)+'СЕТ СН'!$F$9+СВЦЭМ!$D$10+'СЕТ СН'!$F$6-'СЕТ СН'!$F$19</f>
        <v>1152.49170994</v>
      </c>
      <c r="V20" s="36">
        <f>SUMIFS(СВЦЭМ!$C$33:$C$776,СВЦЭМ!$A$33:$A$776,$A20,СВЦЭМ!$B$33:$B$776,V$11)+'СЕТ СН'!$F$9+СВЦЭМ!$D$10+'СЕТ СН'!$F$6-'СЕТ СН'!$F$19</f>
        <v>1164.9079344699999</v>
      </c>
      <c r="W20" s="36">
        <f>SUMIFS(СВЦЭМ!$C$33:$C$776,СВЦЭМ!$A$33:$A$776,$A20,СВЦЭМ!$B$33:$B$776,W$11)+'СЕТ СН'!$F$9+СВЦЭМ!$D$10+'СЕТ СН'!$F$6-'СЕТ СН'!$F$19</f>
        <v>1180.25295327</v>
      </c>
      <c r="X20" s="36">
        <f>SUMIFS(СВЦЭМ!$C$33:$C$776,СВЦЭМ!$A$33:$A$776,$A20,СВЦЭМ!$B$33:$B$776,X$11)+'СЕТ СН'!$F$9+СВЦЭМ!$D$10+'СЕТ СН'!$F$6-'СЕТ СН'!$F$19</f>
        <v>1210.8152215699999</v>
      </c>
      <c r="Y20" s="36">
        <f>SUMIFS(СВЦЭМ!$C$33:$C$776,СВЦЭМ!$A$33:$A$776,$A20,СВЦЭМ!$B$33:$B$776,Y$11)+'СЕТ СН'!$F$9+СВЦЭМ!$D$10+'СЕТ СН'!$F$6-'СЕТ СН'!$F$19</f>
        <v>1221.3333717799999</v>
      </c>
    </row>
    <row r="21" spans="1:25" ht="15.75" x14ac:dyDescent="0.2">
      <c r="A21" s="35">
        <f t="shared" si="0"/>
        <v>44237</v>
      </c>
      <c r="B21" s="36">
        <f>SUMIFS(СВЦЭМ!$C$33:$C$776,СВЦЭМ!$A$33:$A$776,$A21,СВЦЭМ!$B$33:$B$776,B$11)+'СЕТ СН'!$F$9+СВЦЭМ!$D$10+'СЕТ СН'!$F$6-'СЕТ СН'!$F$19</f>
        <v>1164.51858621</v>
      </c>
      <c r="C21" s="36">
        <f>SUMIFS(СВЦЭМ!$C$33:$C$776,СВЦЭМ!$A$33:$A$776,$A21,СВЦЭМ!$B$33:$B$776,C$11)+'СЕТ СН'!$F$9+СВЦЭМ!$D$10+'СЕТ СН'!$F$6-'СЕТ СН'!$F$19</f>
        <v>1181.5683178100001</v>
      </c>
      <c r="D21" s="36">
        <f>SUMIFS(СВЦЭМ!$C$33:$C$776,СВЦЭМ!$A$33:$A$776,$A21,СВЦЭМ!$B$33:$B$776,D$11)+'СЕТ СН'!$F$9+СВЦЭМ!$D$10+'СЕТ СН'!$F$6-'СЕТ СН'!$F$19</f>
        <v>1200.85781823</v>
      </c>
      <c r="E21" s="36">
        <f>SUMIFS(СВЦЭМ!$C$33:$C$776,СВЦЭМ!$A$33:$A$776,$A21,СВЦЭМ!$B$33:$B$776,E$11)+'СЕТ СН'!$F$9+СВЦЭМ!$D$10+'СЕТ СН'!$F$6-'СЕТ СН'!$F$19</f>
        <v>1205.89380708</v>
      </c>
      <c r="F21" s="36">
        <f>SUMIFS(СВЦЭМ!$C$33:$C$776,СВЦЭМ!$A$33:$A$776,$A21,СВЦЭМ!$B$33:$B$776,F$11)+'СЕТ СН'!$F$9+СВЦЭМ!$D$10+'СЕТ СН'!$F$6-'СЕТ СН'!$F$19</f>
        <v>1199.9436977600001</v>
      </c>
      <c r="G21" s="36">
        <f>SUMIFS(СВЦЭМ!$C$33:$C$776,СВЦЭМ!$A$33:$A$776,$A21,СВЦЭМ!$B$33:$B$776,G$11)+'СЕТ СН'!$F$9+СВЦЭМ!$D$10+'СЕТ СН'!$F$6-'СЕТ СН'!$F$19</f>
        <v>1183.60532291</v>
      </c>
      <c r="H21" s="36">
        <f>SUMIFS(СВЦЭМ!$C$33:$C$776,СВЦЭМ!$A$33:$A$776,$A21,СВЦЭМ!$B$33:$B$776,H$11)+'СЕТ СН'!$F$9+СВЦЭМ!$D$10+'СЕТ СН'!$F$6-'СЕТ СН'!$F$19</f>
        <v>1157.2410922700001</v>
      </c>
      <c r="I21" s="36">
        <f>SUMIFS(СВЦЭМ!$C$33:$C$776,СВЦЭМ!$A$33:$A$776,$A21,СВЦЭМ!$B$33:$B$776,I$11)+'СЕТ СН'!$F$9+СВЦЭМ!$D$10+'СЕТ СН'!$F$6-'СЕТ СН'!$F$19</f>
        <v>1189.15340399</v>
      </c>
      <c r="J21" s="36">
        <f>SUMIFS(СВЦЭМ!$C$33:$C$776,СВЦЭМ!$A$33:$A$776,$A21,СВЦЭМ!$B$33:$B$776,J$11)+'СЕТ СН'!$F$9+СВЦЭМ!$D$10+'СЕТ СН'!$F$6-'СЕТ СН'!$F$19</f>
        <v>1160.6953836800001</v>
      </c>
      <c r="K21" s="36">
        <f>SUMIFS(СВЦЭМ!$C$33:$C$776,СВЦЭМ!$A$33:$A$776,$A21,СВЦЭМ!$B$33:$B$776,K$11)+'СЕТ СН'!$F$9+СВЦЭМ!$D$10+'СЕТ СН'!$F$6-'СЕТ СН'!$F$19</f>
        <v>1150.40357288</v>
      </c>
      <c r="L21" s="36">
        <f>SUMIFS(СВЦЭМ!$C$33:$C$776,СВЦЭМ!$A$33:$A$776,$A21,СВЦЭМ!$B$33:$B$776,L$11)+'СЕТ СН'!$F$9+СВЦЭМ!$D$10+'СЕТ СН'!$F$6-'СЕТ СН'!$F$19</f>
        <v>1142.3416911899999</v>
      </c>
      <c r="M21" s="36">
        <f>SUMIFS(СВЦЭМ!$C$33:$C$776,СВЦЭМ!$A$33:$A$776,$A21,СВЦЭМ!$B$33:$B$776,M$11)+'СЕТ СН'!$F$9+СВЦЭМ!$D$10+'СЕТ СН'!$F$6-'СЕТ СН'!$F$19</f>
        <v>1158.1967752</v>
      </c>
      <c r="N21" s="36">
        <f>SUMIFS(СВЦЭМ!$C$33:$C$776,СВЦЭМ!$A$33:$A$776,$A21,СВЦЭМ!$B$33:$B$776,N$11)+'СЕТ СН'!$F$9+СВЦЭМ!$D$10+'СЕТ СН'!$F$6-'СЕТ СН'!$F$19</f>
        <v>1171.8664403099999</v>
      </c>
      <c r="O21" s="36">
        <f>SUMIFS(СВЦЭМ!$C$33:$C$776,СВЦЭМ!$A$33:$A$776,$A21,СВЦЭМ!$B$33:$B$776,O$11)+'СЕТ СН'!$F$9+СВЦЭМ!$D$10+'СЕТ СН'!$F$6-'СЕТ СН'!$F$19</f>
        <v>1192.5413715699999</v>
      </c>
      <c r="P21" s="36">
        <f>SUMIFS(СВЦЭМ!$C$33:$C$776,СВЦЭМ!$A$33:$A$776,$A21,СВЦЭМ!$B$33:$B$776,P$11)+'СЕТ СН'!$F$9+СВЦЭМ!$D$10+'СЕТ СН'!$F$6-'СЕТ СН'!$F$19</f>
        <v>1202.9357899899999</v>
      </c>
      <c r="Q21" s="36">
        <f>SUMIFS(СВЦЭМ!$C$33:$C$776,СВЦЭМ!$A$33:$A$776,$A21,СВЦЭМ!$B$33:$B$776,Q$11)+'СЕТ СН'!$F$9+СВЦЭМ!$D$10+'СЕТ СН'!$F$6-'СЕТ СН'!$F$19</f>
        <v>1211.2807994299999</v>
      </c>
      <c r="R21" s="36">
        <f>SUMIFS(СВЦЭМ!$C$33:$C$776,СВЦЭМ!$A$33:$A$776,$A21,СВЦЭМ!$B$33:$B$776,R$11)+'СЕТ СН'!$F$9+СВЦЭМ!$D$10+'СЕТ СН'!$F$6-'СЕТ СН'!$F$19</f>
        <v>1209.4486251799999</v>
      </c>
      <c r="S21" s="36">
        <f>SUMIFS(СВЦЭМ!$C$33:$C$776,СВЦЭМ!$A$33:$A$776,$A21,СВЦЭМ!$B$33:$B$776,S$11)+'СЕТ СН'!$F$9+СВЦЭМ!$D$10+'СЕТ СН'!$F$6-'СЕТ СН'!$F$19</f>
        <v>1195.4310794600001</v>
      </c>
      <c r="T21" s="36">
        <f>SUMIFS(СВЦЭМ!$C$33:$C$776,СВЦЭМ!$A$33:$A$776,$A21,СВЦЭМ!$B$33:$B$776,T$11)+'СЕТ СН'!$F$9+СВЦЭМ!$D$10+'СЕТ СН'!$F$6-'СЕТ СН'!$F$19</f>
        <v>1158.48895455</v>
      </c>
      <c r="U21" s="36">
        <f>SUMIFS(СВЦЭМ!$C$33:$C$776,СВЦЭМ!$A$33:$A$776,$A21,СВЦЭМ!$B$33:$B$776,U$11)+'СЕТ СН'!$F$9+СВЦЭМ!$D$10+'СЕТ СН'!$F$6-'СЕТ СН'!$F$19</f>
        <v>1155.50198705</v>
      </c>
      <c r="V21" s="36">
        <f>SUMIFS(СВЦЭМ!$C$33:$C$776,СВЦЭМ!$A$33:$A$776,$A21,СВЦЭМ!$B$33:$B$776,V$11)+'СЕТ СН'!$F$9+СВЦЭМ!$D$10+'СЕТ СН'!$F$6-'СЕТ СН'!$F$19</f>
        <v>1166.2448158</v>
      </c>
      <c r="W21" s="36">
        <f>SUMIFS(СВЦЭМ!$C$33:$C$776,СВЦЭМ!$A$33:$A$776,$A21,СВЦЭМ!$B$33:$B$776,W$11)+'СЕТ СН'!$F$9+СВЦЭМ!$D$10+'СЕТ СН'!$F$6-'СЕТ СН'!$F$19</f>
        <v>1184.53168467</v>
      </c>
      <c r="X21" s="36">
        <f>SUMIFS(СВЦЭМ!$C$33:$C$776,СВЦЭМ!$A$33:$A$776,$A21,СВЦЭМ!$B$33:$B$776,X$11)+'СЕТ СН'!$F$9+СВЦЭМ!$D$10+'СЕТ СН'!$F$6-'СЕТ СН'!$F$19</f>
        <v>1205.7166139399999</v>
      </c>
      <c r="Y21" s="36">
        <f>SUMIFS(СВЦЭМ!$C$33:$C$776,СВЦЭМ!$A$33:$A$776,$A21,СВЦЭМ!$B$33:$B$776,Y$11)+'СЕТ СН'!$F$9+СВЦЭМ!$D$10+'СЕТ СН'!$F$6-'СЕТ СН'!$F$19</f>
        <v>1216.77796498</v>
      </c>
    </row>
    <row r="22" spans="1:25" ht="15.75" x14ac:dyDescent="0.2">
      <c r="A22" s="35">
        <f t="shared" si="0"/>
        <v>44238</v>
      </c>
      <c r="B22" s="36">
        <f>SUMIFS(СВЦЭМ!$C$33:$C$776,СВЦЭМ!$A$33:$A$776,$A22,СВЦЭМ!$B$33:$B$776,B$11)+'СЕТ СН'!$F$9+СВЦЭМ!$D$10+'СЕТ СН'!$F$6-'СЕТ СН'!$F$19</f>
        <v>1174.9324871700001</v>
      </c>
      <c r="C22" s="36">
        <f>SUMIFS(СВЦЭМ!$C$33:$C$776,СВЦЭМ!$A$33:$A$776,$A22,СВЦЭМ!$B$33:$B$776,C$11)+'СЕТ СН'!$F$9+СВЦЭМ!$D$10+'СЕТ СН'!$F$6-'СЕТ СН'!$F$19</f>
        <v>1227.3996938600001</v>
      </c>
      <c r="D22" s="36">
        <f>SUMIFS(СВЦЭМ!$C$33:$C$776,СВЦЭМ!$A$33:$A$776,$A22,СВЦЭМ!$B$33:$B$776,D$11)+'СЕТ СН'!$F$9+СВЦЭМ!$D$10+'СЕТ СН'!$F$6-'СЕТ СН'!$F$19</f>
        <v>1243.8901776299999</v>
      </c>
      <c r="E22" s="36">
        <f>SUMIFS(СВЦЭМ!$C$33:$C$776,СВЦЭМ!$A$33:$A$776,$A22,СВЦЭМ!$B$33:$B$776,E$11)+'СЕТ СН'!$F$9+СВЦЭМ!$D$10+'СЕТ СН'!$F$6-'СЕТ СН'!$F$19</f>
        <v>1247.56567541</v>
      </c>
      <c r="F22" s="36">
        <f>SUMIFS(СВЦЭМ!$C$33:$C$776,СВЦЭМ!$A$33:$A$776,$A22,СВЦЭМ!$B$33:$B$776,F$11)+'СЕТ СН'!$F$9+СВЦЭМ!$D$10+'СЕТ СН'!$F$6-'СЕТ СН'!$F$19</f>
        <v>1269.53152892</v>
      </c>
      <c r="G22" s="36">
        <f>SUMIFS(СВЦЭМ!$C$33:$C$776,СВЦЭМ!$A$33:$A$776,$A22,СВЦЭМ!$B$33:$B$776,G$11)+'СЕТ СН'!$F$9+СВЦЭМ!$D$10+'СЕТ СН'!$F$6-'СЕТ СН'!$F$19</f>
        <v>1260.9148722099999</v>
      </c>
      <c r="H22" s="36">
        <f>SUMIFS(СВЦЭМ!$C$33:$C$776,СВЦЭМ!$A$33:$A$776,$A22,СВЦЭМ!$B$33:$B$776,H$11)+'СЕТ СН'!$F$9+СВЦЭМ!$D$10+'СЕТ СН'!$F$6-'СЕТ СН'!$F$19</f>
        <v>1226.3750198800001</v>
      </c>
      <c r="I22" s="36">
        <f>SUMIFS(СВЦЭМ!$C$33:$C$776,СВЦЭМ!$A$33:$A$776,$A22,СВЦЭМ!$B$33:$B$776,I$11)+'СЕТ СН'!$F$9+СВЦЭМ!$D$10+'СЕТ СН'!$F$6-'СЕТ СН'!$F$19</f>
        <v>1186.8944054799999</v>
      </c>
      <c r="J22" s="36">
        <f>SUMIFS(СВЦЭМ!$C$33:$C$776,СВЦЭМ!$A$33:$A$776,$A22,СВЦЭМ!$B$33:$B$776,J$11)+'СЕТ СН'!$F$9+СВЦЭМ!$D$10+'СЕТ СН'!$F$6-'СЕТ СН'!$F$19</f>
        <v>1156.4594926899999</v>
      </c>
      <c r="K22" s="36">
        <f>SUMIFS(СВЦЭМ!$C$33:$C$776,СВЦЭМ!$A$33:$A$776,$A22,СВЦЭМ!$B$33:$B$776,K$11)+'СЕТ СН'!$F$9+СВЦЭМ!$D$10+'СЕТ СН'!$F$6-'СЕТ СН'!$F$19</f>
        <v>1150.65977043</v>
      </c>
      <c r="L22" s="36">
        <f>SUMIFS(СВЦЭМ!$C$33:$C$776,СВЦЭМ!$A$33:$A$776,$A22,СВЦЭМ!$B$33:$B$776,L$11)+'СЕТ СН'!$F$9+СВЦЭМ!$D$10+'СЕТ СН'!$F$6-'СЕТ СН'!$F$19</f>
        <v>1154.9042742899999</v>
      </c>
      <c r="M22" s="36">
        <f>SUMIFS(СВЦЭМ!$C$33:$C$776,СВЦЭМ!$A$33:$A$776,$A22,СВЦЭМ!$B$33:$B$776,M$11)+'СЕТ СН'!$F$9+СВЦЭМ!$D$10+'СЕТ СН'!$F$6-'СЕТ СН'!$F$19</f>
        <v>1167.2142602599999</v>
      </c>
      <c r="N22" s="36">
        <f>SUMIFS(СВЦЭМ!$C$33:$C$776,СВЦЭМ!$A$33:$A$776,$A22,СВЦЭМ!$B$33:$B$776,N$11)+'СЕТ СН'!$F$9+СВЦЭМ!$D$10+'СЕТ СН'!$F$6-'СЕТ СН'!$F$19</f>
        <v>1190.3229927899999</v>
      </c>
      <c r="O22" s="36">
        <f>SUMIFS(СВЦЭМ!$C$33:$C$776,СВЦЭМ!$A$33:$A$776,$A22,СВЦЭМ!$B$33:$B$776,O$11)+'СЕТ СН'!$F$9+СВЦЭМ!$D$10+'СЕТ СН'!$F$6-'СЕТ СН'!$F$19</f>
        <v>1206.8057944699999</v>
      </c>
      <c r="P22" s="36">
        <f>SUMIFS(СВЦЭМ!$C$33:$C$776,СВЦЭМ!$A$33:$A$776,$A22,СВЦЭМ!$B$33:$B$776,P$11)+'СЕТ СН'!$F$9+СВЦЭМ!$D$10+'СЕТ СН'!$F$6-'СЕТ СН'!$F$19</f>
        <v>1219.8556086799999</v>
      </c>
      <c r="Q22" s="36">
        <f>SUMIFS(СВЦЭМ!$C$33:$C$776,СВЦЭМ!$A$33:$A$776,$A22,СВЦЭМ!$B$33:$B$776,Q$11)+'СЕТ СН'!$F$9+СВЦЭМ!$D$10+'СЕТ СН'!$F$6-'СЕТ СН'!$F$19</f>
        <v>1225.7745511599999</v>
      </c>
      <c r="R22" s="36">
        <f>SUMIFS(СВЦЭМ!$C$33:$C$776,СВЦЭМ!$A$33:$A$776,$A22,СВЦЭМ!$B$33:$B$776,R$11)+'СЕТ СН'!$F$9+СВЦЭМ!$D$10+'СЕТ СН'!$F$6-'СЕТ СН'!$F$19</f>
        <v>1219.8871818299999</v>
      </c>
      <c r="S22" s="36">
        <f>SUMIFS(СВЦЭМ!$C$33:$C$776,СВЦЭМ!$A$33:$A$776,$A22,СВЦЭМ!$B$33:$B$776,S$11)+'СЕТ СН'!$F$9+СВЦЭМ!$D$10+'СЕТ СН'!$F$6-'СЕТ СН'!$F$19</f>
        <v>1202.08512808</v>
      </c>
      <c r="T22" s="36">
        <f>SUMIFS(СВЦЭМ!$C$33:$C$776,СВЦЭМ!$A$33:$A$776,$A22,СВЦЭМ!$B$33:$B$776,T$11)+'СЕТ СН'!$F$9+СВЦЭМ!$D$10+'СЕТ СН'!$F$6-'СЕТ СН'!$F$19</f>
        <v>1169.1993312</v>
      </c>
      <c r="U22" s="36">
        <f>SUMIFS(СВЦЭМ!$C$33:$C$776,СВЦЭМ!$A$33:$A$776,$A22,СВЦЭМ!$B$33:$B$776,U$11)+'СЕТ СН'!$F$9+СВЦЭМ!$D$10+'СЕТ СН'!$F$6-'СЕТ СН'!$F$19</f>
        <v>1160.62064113</v>
      </c>
      <c r="V22" s="36">
        <f>SUMIFS(СВЦЭМ!$C$33:$C$776,СВЦЭМ!$A$33:$A$776,$A22,СВЦЭМ!$B$33:$B$776,V$11)+'СЕТ СН'!$F$9+СВЦЭМ!$D$10+'СЕТ СН'!$F$6-'СЕТ СН'!$F$19</f>
        <v>1160.5543939700001</v>
      </c>
      <c r="W22" s="36">
        <f>SUMIFS(СВЦЭМ!$C$33:$C$776,СВЦЭМ!$A$33:$A$776,$A22,СВЦЭМ!$B$33:$B$776,W$11)+'СЕТ СН'!$F$9+СВЦЭМ!$D$10+'СЕТ СН'!$F$6-'СЕТ СН'!$F$19</f>
        <v>1181.2460922499999</v>
      </c>
      <c r="X22" s="36">
        <f>SUMIFS(СВЦЭМ!$C$33:$C$776,СВЦЭМ!$A$33:$A$776,$A22,СВЦЭМ!$B$33:$B$776,X$11)+'СЕТ СН'!$F$9+СВЦЭМ!$D$10+'СЕТ СН'!$F$6-'СЕТ СН'!$F$19</f>
        <v>1200.89471278</v>
      </c>
      <c r="Y22" s="36">
        <f>SUMIFS(СВЦЭМ!$C$33:$C$776,СВЦЭМ!$A$33:$A$776,$A22,СВЦЭМ!$B$33:$B$776,Y$11)+'СЕТ СН'!$F$9+СВЦЭМ!$D$10+'СЕТ СН'!$F$6-'СЕТ СН'!$F$19</f>
        <v>1214.4153523699999</v>
      </c>
    </row>
    <row r="23" spans="1:25" ht="15.75" x14ac:dyDescent="0.2">
      <c r="A23" s="35">
        <f t="shared" si="0"/>
        <v>44239</v>
      </c>
      <c r="B23" s="36">
        <f>SUMIFS(СВЦЭМ!$C$33:$C$776,СВЦЭМ!$A$33:$A$776,$A23,СВЦЭМ!$B$33:$B$776,B$11)+'СЕТ СН'!$F$9+СВЦЭМ!$D$10+'СЕТ СН'!$F$6-'СЕТ СН'!$F$19</f>
        <v>1226.71857047</v>
      </c>
      <c r="C23" s="36">
        <f>SUMIFS(СВЦЭМ!$C$33:$C$776,СВЦЭМ!$A$33:$A$776,$A23,СВЦЭМ!$B$33:$B$776,C$11)+'СЕТ СН'!$F$9+СВЦЭМ!$D$10+'СЕТ СН'!$F$6-'СЕТ СН'!$F$19</f>
        <v>1248.9321596699999</v>
      </c>
      <c r="D23" s="36">
        <f>SUMIFS(СВЦЭМ!$C$33:$C$776,СВЦЭМ!$A$33:$A$776,$A23,СВЦЭМ!$B$33:$B$776,D$11)+'СЕТ СН'!$F$9+СВЦЭМ!$D$10+'СЕТ СН'!$F$6-'СЕТ СН'!$F$19</f>
        <v>1253.24498967</v>
      </c>
      <c r="E23" s="36">
        <f>SUMIFS(СВЦЭМ!$C$33:$C$776,СВЦЭМ!$A$33:$A$776,$A23,СВЦЭМ!$B$33:$B$776,E$11)+'СЕТ СН'!$F$9+СВЦЭМ!$D$10+'СЕТ СН'!$F$6-'СЕТ СН'!$F$19</f>
        <v>1256.3996920300001</v>
      </c>
      <c r="F23" s="36">
        <f>SUMIFS(СВЦЭМ!$C$33:$C$776,СВЦЭМ!$A$33:$A$776,$A23,СВЦЭМ!$B$33:$B$776,F$11)+'СЕТ СН'!$F$9+СВЦЭМ!$D$10+'СЕТ СН'!$F$6-'СЕТ СН'!$F$19</f>
        <v>1258.43328853</v>
      </c>
      <c r="G23" s="36">
        <f>SUMIFS(СВЦЭМ!$C$33:$C$776,СВЦЭМ!$A$33:$A$776,$A23,СВЦЭМ!$B$33:$B$776,G$11)+'СЕТ СН'!$F$9+СВЦЭМ!$D$10+'СЕТ СН'!$F$6-'СЕТ СН'!$F$19</f>
        <v>1241.7332608199999</v>
      </c>
      <c r="H23" s="36">
        <f>SUMIFS(СВЦЭМ!$C$33:$C$776,СВЦЭМ!$A$33:$A$776,$A23,СВЦЭМ!$B$33:$B$776,H$11)+'СЕТ СН'!$F$9+СВЦЭМ!$D$10+'СЕТ СН'!$F$6-'СЕТ СН'!$F$19</f>
        <v>1213.92189222</v>
      </c>
      <c r="I23" s="36">
        <f>SUMIFS(СВЦЭМ!$C$33:$C$776,СВЦЭМ!$A$33:$A$776,$A23,СВЦЭМ!$B$33:$B$776,I$11)+'СЕТ СН'!$F$9+СВЦЭМ!$D$10+'СЕТ СН'!$F$6-'СЕТ СН'!$F$19</f>
        <v>1198.7171256399999</v>
      </c>
      <c r="J23" s="36">
        <f>SUMIFS(СВЦЭМ!$C$33:$C$776,СВЦЭМ!$A$33:$A$776,$A23,СВЦЭМ!$B$33:$B$776,J$11)+'СЕТ СН'!$F$9+СВЦЭМ!$D$10+'СЕТ СН'!$F$6-'СЕТ СН'!$F$19</f>
        <v>1167.3663229399999</v>
      </c>
      <c r="K23" s="36">
        <f>SUMIFS(СВЦЭМ!$C$33:$C$776,СВЦЭМ!$A$33:$A$776,$A23,СВЦЭМ!$B$33:$B$776,K$11)+'СЕТ СН'!$F$9+СВЦЭМ!$D$10+'СЕТ СН'!$F$6-'СЕТ СН'!$F$19</f>
        <v>1162.0046589599999</v>
      </c>
      <c r="L23" s="36">
        <f>SUMIFS(СВЦЭМ!$C$33:$C$776,СВЦЭМ!$A$33:$A$776,$A23,СВЦЭМ!$B$33:$B$776,L$11)+'СЕТ СН'!$F$9+СВЦЭМ!$D$10+'СЕТ СН'!$F$6-'СЕТ СН'!$F$19</f>
        <v>1156.8201331400001</v>
      </c>
      <c r="M23" s="36">
        <f>SUMIFS(СВЦЭМ!$C$33:$C$776,СВЦЭМ!$A$33:$A$776,$A23,СВЦЭМ!$B$33:$B$776,M$11)+'СЕТ СН'!$F$9+СВЦЭМ!$D$10+'СЕТ СН'!$F$6-'СЕТ СН'!$F$19</f>
        <v>1181.51798433</v>
      </c>
      <c r="N23" s="36">
        <f>SUMIFS(СВЦЭМ!$C$33:$C$776,СВЦЭМ!$A$33:$A$776,$A23,СВЦЭМ!$B$33:$B$776,N$11)+'СЕТ СН'!$F$9+СВЦЭМ!$D$10+'СЕТ СН'!$F$6-'СЕТ СН'!$F$19</f>
        <v>1194.00400147</v>
      </c>
      <c r="O23" s="36">
        <f>SUMIFS(СВЦЭМ!$C$33:$C$776,СВЦЭМ!$A$33:$A$776,$A23,СВЦЭМ!$B$33:$B$776,O$11)+'СЕТ СН'!$F$9+СВЦЭМ!$D$10+'СЕТ СН'!$F$6-'СЕТ СН'!$F$19</f>
        <v>1199.42510113</v>
      </c>
      <c r="P23" s="36">
        <f>SUMIFS(СВЦЭМ!$C$33:$C$776,СВЦЭМ!$A$33:$A$776,$A23,СВЦЭМ!$B$33:$B$776,P$11)+'СЕТ СН'!$F$9+СВЦЭМ!$D$10+'СЕТ СН'!$F$6-'СЕТ СН'!$F$19</f>
        <v>1207.59425906</v>
      </c>
      <c r="Q23" s="36">
        <f>SUMIFS(СВЦЭМ!$C$33:$C$776,СВЦЭМ!$A$33:$A$776,$A23,СВЦЭМ!$B$33:$B$776,Q$11)+'СЕТ СН'!$F$9+СВЦЭМ!$D$10+'СЕТ СН'!$F$6-'СЕТ СН'!$F$19</f>
        <v>1215.7066617</v>
      </c>
      <c r="R23" s="36">
        <f>SUMIFS(СВЦЭМ!$C$33:$C$776,СВЦЭМ!$A$33:$A$776,$A23,СВЦЭМ!$B$33:$B$776,R$11)+'СЕТ СН'!$F$9+СВЦЭМ!$D$10+'СЕТ СН'!$F$6-'СЕТ СН'!$F$19</f>
        <v>1209.9631935099999</v>
      </c>
      <c r="S23" s="36">
        <f>SUMIFS(СВЦЭМ!$C$33:$C$776,СВЦЭМ!$A$33:$A$776,$A23,СВЦЭМ!$B$33:$B$776,S$11)+'СЕТ СН'!$F$9+СВЦЭМ!$D$10+'СЕТ СН'!$F$6-'СЕТ СН'!$F$19</f>
        <v>1197.0169048</v>
      </c>
      <c r="T23" s="36">
        <f>SUMIFS(СВЦЭМ!$C$33:$C$776,СВЦЭМ!$A$33:$A$776,$A23,СВЦЭМ!$B$33:$B$776,T$11)+'СЕТ СН'!$F$9+СВЦЭМ!$D$10+'СЕТ СН'!$F$6-'СЕТ СН'!$F$19</f>
        <v>1182.1410656799999</v>
      </c>
      <c r="U23" s="36">
        <f>SUMIFS(СВЦЭМ!$C$33:$C$776,СВЦЭМ!$A$33:$A$776,$A23,СВЦЭМ!$B$33:$B$776,U$11)+'СЕТ СН'!$F$9+СВЦЭМ!$D$10+'СЕТ СН'!$F$6-'СЕТ СН'!$F$19</f>
        <v>1169.94623727</v>
      </c>
      <c r="V23" s="36">
        <f>SUMIFS(СВЦЭМ!$C$33:$C$776,СВЦЭМ!$A$33:$A$776,$A23,СВЦЭМ!$B$33:$B$776,V$11)+'СЕТ СН'!$F$9+СВЦЭМ!$D$10+'СЕТ СН'!$F$6-'СЕТ СН'!$F$19</f>
        <v>1178.71611964</v>
      </c>
      <c r="W23" s="36">
        <f>SUMIFS(СВЦЭМ!$C$33:$C$776,СВЦЭМ!$A$33:$A$776,$A23,СВЦЭМ!$B$33:$B$776,W$11)+'СЕТ СН'!$F$9+СВЦЭМ!$D$10+'СЕТ СН'!$F$6-'СЕТ СН'!$F$19</f>
        <v>1200.4383405000001</v>
      </c>
      <c r="X23" s="36">
        <f>SUMIFS(СВЦЭМ!$C$33:$C$776,СВЦЭМ!$A$33:$A$776,$A23,СВЦЭМ!$B$33:$B$776,X$11)+'СЕТ СН'!$F$9+СВЦЭМ!$D$10+'СЕТ СН'!$F$6-'СЕТ СН'!$F$19</f>
        <v>1214.5432540899999</v>
      </c>
      <c r="Y23" s="36">
        <f>SUMIFS(СВЦЭМ!$C$33:$C$776,СВЦЭМ!$A$33:$A$776,$A23,СВЦЭМ!$B$33:$B$776,Y$11)+'СЕТ СН'!$F$9+СВЦЭМ!$D$10+'СЕТ СН'!$F$6-'СЕТ СН'!$F$19</f>
        <v>1213.6326093800001</v>
      </c>
    </row>
    <row r="24" spans="1:25" ht="15.75" x14ac:dyDescent="0.2">
      <c r="A24" s="35">
        <f t="shared" si="0"/>
        <v>44240</v>
      </c>
      <c r="B24" s="36">
        <f>SUMIFS(СВЦЭМ!$C$33:$C$776,СВЦЭМ!$A$33:$A$776,$A24,СВЦЭМ!$B$33:$B$776,B$11)+'СЕТ СН'!$F$9+СВЦЭМ!$D$10+'СЕТ СН'!$F$6-'СЕТ СН'!$F$19</f>
        <v>1188.1220667099999</v>
      </c>
      <c r="C24" s="36">
        <f>SUMIFS(СВЦЭМ!$C$33:$C$776,СВЦЭМ!$A$33:$A$776,$A24,СВЦЭМ!$B$33:$B$776,C$11)+'СЕТ СН'!$F$9+СВЦЭМ!$D$10+'СЕТ СН'!$F$6-'СЕТ СН'!$F$19</f>
        <v>1204.0160118199999</v>
      </c>
      <c r="D24" s="36">
        <f>SUMIFS(СВЦЭМ!$C$33:$C$776,СВЦЭМ!$A$33:$A$776,$A24,СВЦЭМ!$B$33:$B$776,D$11)+'СЕТ СН'!$F$9+СВЦЭМ!$D$10+'СЕТ СН'!$F$6-'СЕТ СН'!$F$19</f>
        <v>1187.7528798000001</v>
      </c>
      <c r="E24" s="36">
        <f>SUMIFS(СВЦЭМ!$C$33:$C$776,СВЦЭМ!$A$33:$A$776,$A24,СВЦЭМ!$B$33:$B$776,E$11)+'СЕТ СН'!$F$9+СВЦЭМ!$D$10+'СЕТ СН'!$F$6-'СЕТ СН'!$F$19</f>
        <v>1193.2577460299999</v>
      </c>
      <c r="F24" s="36">
        <f>SUMIFS(СВЦЭМ!$C$33:$C$776,СВЦЭМ!$A$33:$A$776,$A24,СВЦЭМ!$B$33:$B$776,F$11)+'СЕТ СН'!$F$9+СВЦЭМ!$D$10+'СЕТ СН'!$F$6-'СЕТ СН'!$F$19</f>
        <v>1207.95434813</v>
      </c>
      <c r="G24" s="36">
        <f>SUMIFS(СВЦЭМ!$C$33:$C$776,СВЦЭМ!$A$33:$A$776,$A24,СВЦЭМ!$B$33:$B$776,G$11)+'СЕТ СН'!$F$9+СВЦЭМ!$D$10+'СЕТ СН'!$F$6-'СЕТ СН'!$F$19</f>
        <v>1197.7173946600001</v>
      </c>
      <c r="H24" s="36">
        <f>SUMIFS(СВЦЭМ!$C$33:$C$776,СВЦЭМ!$A$33:$A$776,$A24,СВЦЭМ!$B$33:$B$776,H$11)+'СЕТ СН'!$F$9+СВЦЭМ!$D$10+'СЕТ СН'!$F$6-'СЕТ СН'!$F$19</f>
        <v>1195.3436885399999</v>
      </c>
      <c r="I24" s="36">
        <f>SUMIFS(СВЦЭМ!$C$33:$C$776,СВЦЭМ!$A$33:$A$776,$A24,СВЦЭМ!$B$33:$B$776,I$11)+'СЕТ СН'!$F$9+СВЦЭМ!$D$10+'СЕТ СН'!$F$6-'СЕТ СН'!$F$19</f>
        <v>1170.2241299899999</v>
      </c>
      <c r="J24" s="36">
        <f>SUMIFS(СВЦЭМ!$C$33:$C$776,СВЦЭМ!$A$33:$A$776,$A24,СВЦЭМ!$B$33:$B$776,J$11)+'СЕТ СН'!$F$9+СВЦЭМ!$D$10+'СЕТ СН'!$F$6-'СЕТ СН'!$F$19</f>
        <v>1159.50856017</v>
      </c>
      <c r="K24" s="36">
        <f>SUMIFS(СВЦЭМ!$C$33:$C$776,СВЦЭМ!$A$33:$A$776,$A24,СВЦЭМ!$B$33:$B$776,K$11)+'СЕТ СН'!$F$9+СВЦЭМ!$D$10+'СЕТ СН'!$F$6-'СЕТ СН'!$F$19</f>
        <v>1135.1070612399999</v>
      </c>
      <c r="L24" s="36">
        <f>SUMIFS(СВЦЭМ!$C$33:$C$776,СВЦЭМ!$A$33:$A$776,$A24,СВЦЭМ!$B$33:$B$776,L$11)+'СЕТ СН'!$F$9+СВЦЭМ!$D$10+'СЕТ СН'!$F$6-'СЕТ СН'!$F$19</f>
        <v>1156.95593106</v>
      </c>
      <c r="M24" s="36">
        <f>SUMIFS(СВЦЭМ!$C$33:$C$776,СВЦЭМ!$A$33:$A$776,$A24,СВЦЭМ!$B$33:$B$776,M$11)+'СЕТ СН'!$F$9+СВЦЭМ!$D$10+'СЕТ СН'!$F$6-'СЕТ СН'!$F$19</f>
        <v>1157.3233580599999</v>
      </c>
      <c r="N24" s="36">
        <f>SUMIFS(СВЦЭМ!$C$33:$C$776,СВЦЭМ!$A$33:$A$776,$A24,СВЦЭМ!$B$33:$B$776,N$11)+'СЕТ СН'!$F$9+СВЦЭМ!$D$10+'СЕТ СН'!$F$6-'СЕТ СН'!$F$19</f>
        <v>1149.5927582899999</v>
      </c>
      <c r="O24" s="36">
        <f>SUMIFS(СВЦЭМ!$C$33:$C$776,СВЦЭМ!$A$33:$A$776,$A24,СВЦЭМ!$B$33:$B$776,O$11)+'СЕТ СН'!$F$9+СВЦЭМ!$D$10+'СЕТ СН'!$F$6-'СЕТ СН'!$F$19</f>
        <v>1157.66484707</v>
      </c>
      <c r="P24" s="36">
        <f>SUMIFS(СВЦЭМ!$C$33:$C$776,СВЦЭМ!$A$33:$A$776,$A24,СВЦЭМ!$B$33:$B$776,P$11)+'СЕТ СН'!$F$9+СВЦЭМ!$D$10+'СЕТ СН'!$F$6-'СЕТ СН'!$F$19</f>
        <v>1168.4489256300001</v>
      </c>
      <c r="Q24" s="36">
        <f>SUMIFS(СВЦЭМ!$C$33:$C$776,СВЦЭМ!$A$33:$A$776,$A24,СВЦЭМ!$B$33:$B$776,Q$11)+'СЕТ СН'!$F$9+СВЦЭМ!$D$10+'СЕТ СН'!$F$6-'СЕТ СН'!$F$19</f>
        <v>1175.0360859299999</v>
      </c>
      <c r="R24" s="36">
        <f>SUMIFS(СВЦЭМ!$C$33:$C$776,СВЦЭМ!$A$33:$A$776,$A24,СВЦЭМ!$B$33:$B$776,R$11)+'СЕТ СН'!$F$9+СВЦЭМ!$D$10+'СЕТ СН'!$F$6-'СЕТ СН'!$F$19</f>
        <v>1175.7537800699999</v>
      </c>
      <c r="S24" s="36">
        <f>SUMIFS(СВЦЭМ!$C$33:$C$776,СВЦЭМ!$A$33:$A$776,$A24,СВЦЭМ!$B$33:$B$776,S$11)+'СЕТ СН'!$F$9+СВЦЭМ!$D$10+'СЕТ СН'!$F$6-'СЕТ СН'!$F$19</f>
        <v>1190.4619187999999</v>
      </c>
      <c r="T24" s="36">
        <f>SUMIFS(СВЦЭМ!$C$33:$C$776,СВЦЭМ!$A$33:$A$776,$A24,СВЦЭМ!$B$33:$B$776,T$11)+'СЕТ СН'!$F$9+СВЦЭМ!$D$10+'СЕТ СН'!$F$6-'СЕТ СН'!$F$19</f>
        <v>1154.66856818</v>
      </c>
      <c r="U24" s="36">
        <f>SUMIFS(СВЦЭМ!$C$33:$C$776,СВЦЭМ!$A$33:$A$776,$A24,СВЦЭМ!$B$33:$B$776,U$11)+'СЕТ СН'!$F$9+СВЦЭМ!$D$10+'СЕТ СН'!$F$6-'СЕТ СН'!$F$19</f>
        <v>1123.23835689</v>
      </c>
      <c r="V24" s="36">
        <f>SUMIFS(СВЦЭМ!$C$33:$C$776,СВЦЭМ!$A$33:$A$776,$A24,СВЦЭМ!$B$33:$B$776,V$11)+'СЕТ СН'!$F$9+СВЦЭМ!$D$10+'СЕТ СН'!$F$6-'СЕТ СН'!$F$19</f>
        <v>1139.08077527</v>
      </c>
      <c r="W24" s="36">
        <f>SUMIFS(СВЦЭМ!$C$33:$C$776,СВЦЭМ!$A$33:$A$776,$A24,СВЦЭМ!$B$33:$B$776,W$11)+'СЕТ СН'!$F$9+СВЦЭМ!$D$10+'СЕТ СН'!$F$6-'СЕТ СН'!$F$19</f>
        <v>1155.59432844</v>
      </c>
      <c r="X24" s="36">
        <f>SUMIFS(СВЦЭМ!$C$33:$C$776,СВЦЭМ!$A$33:$A$776,$A24,СВЦЭМ!$B$33:$B$776,X$11)+'СЕТ СН'!$F$9+СВЦЭМ!$D$10+'СЕТ СН'!$F$6-'СЕТ СН'!$F$19</f>
        <v>1166.8727254800001</v>
      </c>
      <c r="Y24" s="36">
        <f>SUMIFS(СВЦЭМ!$C$33:$C$776,СВЦЭМ!$A$33:$A$776,$A24,СВЦЭМ!$B$33:$B$776,Y$11)+'СЕТ СН'!$F$9+СВЦЭМ!$D$10+'СЕТ СН'!$F$6-'СЕТ СН'!$F$19</f>
        <v>1174.0490864999999</v>
      </c>
    </row>
    <row r="25" spans="1:25" ht="15.75" x14ac:dyDescent="0.2">
      <c r="A25" s="35">
        <f t="shared" si="0"/>
        <v>44241</v>
      </c>
      <c r="B25" s="36">
        <f>SUMIFS(СВЦЭМ!$C$33:$C$776,СВЦЭМ!$A$33:$A$776,$A25,СВЦЭМ!$B$33:$B$776,B$11)+'СЕТ СН'!$F$9+СВЦЭМ!$D$10+'СЕТ СН'!$F$6-'СЕТ СН'!$F$19</f>
        <v>1231.4759803899999</v>
      </c>
      <c r="C25" s="36">
        <f>SUMIFS(СВЦЭМ!$C$33:$C$776,СВЦЭМ!$A$33:$A$776,$A25,СВЦЭМ!$B$33:$B$776,C$11)+'СЕТ СН'!$F$9+СВЦЭМ!$D$10+'СЕТ СН'!$F$6-'СЕТ СН'!$F$19</f>
        <v>1248.6068383100001</v>
      </c>
      <c r="D25" s="36">
        <f>SUMIFS(СВЦЭМ!$C$33:$C$776,СВЦЭМ!$A$33:$A$776,$A25,СВЦЭМ!$B$33:$B$776,D$11)+'СЕТ СН'!$F$9+СВЦЭМ!$D$10+'СЕТ СН'!$F$6-'СЕТ СН'!$F$19</f>
        <v>1247.05451034</v>
      </c>
      <c r="E25" s="36">
        <f>SUMIFS(СВЦЭМ!$C$33:$C$776,СВЦЭМ!$A$33:$A$776,$A25,СВЦЭМ!$B$33:$B$776,E$11)+'СЕТ СН'!$F$9+СВЦЭМ!$D$10+'СЕТ СН'!$F$6-'СЕТ СН'!$F$19</f>
        <v>1257.1106707399999</v>
      </c>
      <c r="F25" s="36">
        <f>SUMIFS(СВЦЭМ!$C$33:$C$776,СВЦЭМ!$A$33:$A$776,$A25,СВЦЭМ!$B$33:$B$776,F$11)+'СЕТ СН'!$F$9+СВЦЭМ!$D$10+'СЕТ СН'!$F$6-'СЕТ СН'!$F$19</f>
        <v>1265.79298894</v>
      </c>
      <c r="G25" s="36">
        <f>SUMIFS(СВЦЭМ!$C$33:$C$776,СВЦЭМ!$A$33:$A$776,$A25,СВЦЭМ!$B$33:$B$776,G$11)+'СЕТ СН'!$F$9+СВЦЭМ!$D$10+'СЕТ СН'!$F$6-'СЕТ СН'!$F$19</f>
        <v>1264.0426833900001</v>
      </c>
      <c r="H25" s="36">
        <f>SUMIFS(СВЦЭМ!$C$33:$C$776,СВЦЭМ!$A$33:$A$776,$A25,СВЦЭМ!$B$33:$B$776,H$11)+'СЕТ СН'!$F$9+СВЦЭМ!$D$10+'СЕТ СН'!$F$6-'СЕТ СН'!$F$19</f>
        <v>1261.9219095200001</v>
      </c>
      <c r="I25" s="36">
        <f>SUMIFS(СВЦЭМ!$C$33:$C$776,СВЦЭМ!$A$33:$A$776,$A25,СВЦЭМ!$B$33:$B$776,I$11)+'СЕТ СН'!$F$9+СВЦЭМ!$D$10+'СЕТ СН'!$F$6-'СЕТ СН'!$F$19</f>
        <v>1243.0040746</v>
      </c>
      <c r="J25" s="36">
        <f>SUMIFS(СВЦЭМ!$C$33:$C$776,СВЦЭМ!$A$33:$A$776,$A25,СВЦЭМ!$B$33:$B$776,J$11)+'СЕТ СН'!$F$9+СВЦЭМ!$D$10+'СЕТ СН'!$F$6-'СЕТ СН'!$F$19</f>
        <v>1217.6863696999999</v>
      </c>
      <c r="K25" s="36">
        <f>SUMIFS(СВЦЭМ!$C$33:$C$776,СВЦЭМ!$A$33:$A$776,$A25,СВЦЭМ!$B$33:$B$776,K$11)+'СЕТ СН'!$F$9+СВЦЭМ!$D$10+'СЕТ СН'!$F$6-'СЕТ СН'!$F$19</f>
        <v>1173.8887233600001</v>
      </c>
      <c r="L25" s="36">
        <f>SUMIFS(СВЦЭМ!$C$33:$C$776,СВЦЭМ!$A$33:$A$776,$A25,СВЦЭМ!$B$33:$B$776,L$11)+'СЕТ СН'!$F$9+СВЦЭМ!$D$10+'СЕТ СН'!$F$6-'СЕТ СН'!$F$19</f>
        <v>1160.4926106400001</v>
      </c>
      <c r="M25" s="36">
        <f>SUMIFS(СВЦЭМ!$C$33:$C$776,СВЦЭМ!$A$33:$A$776,$A25,СВЦЭМ!$B$33:$B$776,M$11)+'СЕТ СН'!$F$9+СВЦЭМ!$D$10+'СЕТ СН'!$F$6-'СЕТ СН'!$F$19</f>
        <v>1161.7632592</v>
      </c>
      <c r="N25" s="36">
        <f>SUMIFS(СВЦЭМ!$C$33:$C$776,СВЦЭМ!$A$33:$A$776,$A25,СВЦЭМ!$B$33:$B$776,N$11)+'СЕТ СН'!$F$9+СВЦЭМ!$D$10+'СЕТ СН'!$F$6-'СЕТ СН'!$F$19</f>
        <v>1175.7124773</v>
      </c>
      <c r="O25" s="36">
        <f>SUMIFS(СВЦЭМ!$C$33:$C$776,СВЦЭМ!$A$33:$A$776,$A25,СВЦЭМ!$B$33:$B$776,O$11)+'СЕТ СН'!$F$9+СВЦЭМ!$D$10+'СЕТ СН'!$F$6-'СЕТ СН'!$F$19</f>
        <v>1190.5996455699999</v>
      </c>
      <c r="P25" s="36">
        <f>SUMIFS(СВЦЭМ!$C$33:$C$776,СВЦЭМ!$A$33:$A$776,$A25,СВЦЭМ!$B$33:$B$776,P$11)+'СЕТ СН'!$F$9+СВЦЭМ!$D$10+'СЕТ СН'!$F$6-'СЕТ СН'!$F$19</f>
        <v>1202.96569421</v>
      </c>
      <c r="Q25" s="36">
        <f>SUMIFS(СВЦЭМ!$C$33:$C$776,СВЦЭМ!$A$33:$A$776,$A25,СВЦЭМ!$B$33:$B$776,Q$11)+'СЕТ СН'!$F$9+СВЦЭМ!$D$10+'СЕТ СН'!$F$6-'СЕТ СН'!$F$19</f>
        <v>1205.8885433799999</v>
      </c>
      <c r="R25" s="36">
        <f>SUMIFS(СВЦЭМ!$C$33:$C$776,СВЦЭМ!$A$33:$A$776,$A25,СВЦЭМ!$B$33:$B$776,R$11)+'СЕТ СН'!$F$9+СВЦЭМ!$D$10+'СЕТ СН'!$F$6-'СЕТ СН'!$F$19</f>
        <v>1202.40672819</v>
      </c>
      <c r="S25" s="36">
        <f>SUMIFS(СВЦЭМ!$C$33:$C$776,СВЦЭМ!$A$33:$A$776,$A25,СВЦЭМ!$B$33:$B$776,S$11)+'СЕТ СН'!$F$9+СВЦЭМ!$D$10+'СЕТ СН'!$F$6-'СЕТ СН'!$F$19</f>
        <v>1171.8184486600001</v>
      </c>
      <c r="T25" s="36">
        <f>SUMIFS(СВЦЭМ!$C$33:$C$776,СВЦЭМ!$A$33:$A$776,$A25,СВЦЭМ!$B$33:$B$776,T$11)+'СЕТ СН'!$F$9+СВЦЭМ!$D$10+'СЕТ СН'!$F$6-'СЕТ СН'!$F$19</f>
        <v>1136.8243772999999</v>
      </c>
      <c r="U25" s="36">
        <f>SUMIFS(СВЦЭМ!$C$33:$C$776,СВЦЭМ!$A$33:$A$776,$A25,СВЦЭМ!$B$33:$B$776,U$11)+'СЕТ СН'!$F$9+СВЦЭМ!$D$10+'СЕТ СН'!$F$6-'СЕТ СН'!$F$19</f>
        <v>1138.21019239</v>
      </c>
      <c r="V25" s="36">
        <f>SUMIFS(СВЦЭМ!$C$33:$C$776,СВЦЭМ!$A$33:$A$776,$A25,СВЦЭМ!$B$33:$B$776,V$11)+'СЕТ СН'!$F$9+СВЦЭМ!$D$10+'СЕТ СН'!$F$6-'СЕТ СН'!$F$19</f>
        <v>1166.14613865</v>
      </c>
      <c r="W25" s="36">
        <f>SUMIFS(СВЦЭМ!$C$33:$C$776,СВЦЭМ!$A$33:$A$776,$A25,СВЦЭМ!$B$33:$B$776,W$11)+'СЕТ СН'!$F$9+СВЦЭМ!$D$10+'СЕТ СН'!$F$6-'СЕТ СН'!$F$19</f>
        <v>1187.17884355</v>
      </c>
      <c r="X25" s="36">
        <f>SUMIFS(СВЦЭМ!$C$33:$C$776,СВЦЭМ!$A$33:$A$776,$A25,СВЦЭМ!$B$33:$B$776,X$11)+'СЕТ СН'!$F$9+СВЦЭМ!$D$10+'СЕТ СН'!$F$6-'СЕТ СН'!$F$19</f>
        <v>1206.42350341</v>
      </c>
      <c r="Y25" s="36">
        <f>SUMIFS(СВЦЭМ!$C$33:$C$776,СВЦЭМ!$A$33:$A$776,$A25,СВЦЭМ!$B$33:$B$776,Y$11)+'СЕТ СН'!$F$9+СВЦЭМ!$D$10+'СЕТ СН'!$F$6-'СЕТ СН'!$F$19</f>
        <v>1231.67019753</v>
      </c>
    </row>
    <row r="26" spans="1:25" ht="15.75" x14ac:dyDescent="0.2">
      <c r="A26" s="35">
        <f t="shared" si="0"/>
        <v>44242</v>
      </c>
      <c r="B26" s="36">
        <f>SUMIFS(СВЦЭМ!$C$33:$C$776,СВЦЭМ!$A$33:$A$776,$A26,СВЦЭМ!$B$33:$B$776,B$11)+'СЕТ СН'!$F$9+СВЦЭМ!$D$10+'СЕТ СН'!$F$6-'СЕТ СН'!$F$19</f>
        <v>1262.8087504099999</v>
      </c>
      <c r="C26" s="36">
        <f>SUMIFS(СВЦЭМ!$C$33:$C$776,СВЦЭМ!$A$33:$A$776,$A26,СВЦЭМ!$B$33:$B$776,C$11)+'СЕТ СН'!$F$9+СВЦЭМ!$D$10+'СЕТ СН'!$F$6-'СЕТ СН'!$F$19</f>
        <v>1264.0673262299999</v>
      </c>
      <c r="D26" s="36">
        <f>SUMIFS(СВЦЭМ!$C$33:$C$776,СВЦЭМ!$A$33:$A$776,$A26,СВЦЭМ!$B$33:$B$776,D$11)+'СЕТ СН'!$F$9+СВЦЭМ!$D$10+'СЕТ СН'!$F$6-'СЕТ СН'!$F$19</f>
        <v>1262.9297511699999</v>
      </c>
      <c r="E26" s="36">
        <f>SUMIFS(СВЦЭМ!$C$33:$C$776,СВЦЭМ!$A$33:$A$776,$A26,СВЦЭМ!$B$33:$B$776,E$11)+'СЕТ СН'!$F$9+СВЦЭМ!$D$10+'СЕТ СН'!$F$6-'СЕТ СН'!$F$19</f>
        <v>1262.96407589</v>
      </c>
      <c r="F26" s="36">
        <f>SUMIFS(СВЦЭМ!$C$33:$C$776,СВЦЭМ!$A$33:$A$776,$A26,СВЦЭМ!$B$33:$B$776,F$11)+'СЕТ СН'!$F$9+СВЦЭМ!$D$10+'СЕТ СН'!$F$6-'СЕТ СН'!$F$19</f>
        <v>1261.6615713900001</v>
      </c>
      <c r="G26" s="36">
        <f>SUMIFS(СВЦЭМ!$C$33:$C$776,СВЦЭМ!$A$33:$A$776,$A26,СВЦЭМ!$B$33:$B$776,G$11)+'СЕТ СН'!$F$9+СВЦЭМ!$D$10+'СЕТ СН'!$F$6-'СЕТ СН'!$F$19</f>
        <v>1268.7961461800001</v>
      </c>
      <c r="H26" s="36">
        <f>SUMIFS(СВЦЭМ!$C$33:$C$776,СВЦЭМ!$A$33:$A$776,$A26,СВЦЭМ!$B$33:$B$776,H$11)+'СЕТ СН'!$F$9+СВЦЭМ!$D$10+'СЕТ СН'!$F$6-'СЕТ СН'!$F$19</f>
        <v>1267.12760215</v>
      </c>
      <c r="I26" s="36">
        <f>SUMIFS(СВЦЭМ!$C$33:$C$776,СВЦЭМ!$A$33:$A$776,$A26,СВЦЭМ!$B$33:$B$776,I$11)+'СЕТ СН'!$F$9+СВЦЭМ!$D$10+'СЕТ СН'!$F$6-'СЕТ СН'!$F$19</f>
        <v>1221.0520397</v>
      </c>
      <c r="J26" s="36">
        <f>SUMIFS(СВЦЭМ!$C$33:$C$776,СВЦЭМ!$A$33:$A$776,$A26,СВЦЭМ!$B$33:$B$776,J$11)+'СЕТ СН'!$F$9+СВЦЭМ!$D$10+'СЕТ СН'!$F$6-'СЕТ СН'!$F$19</f>
        <v>1198.2355190599999</v>
      </c>
      <c r="K26" s="36">
        <f>SUMIFS(СВЦЭМ!$C$33:$C$776,СВЦЭМ!$A$33:$A$776,$A26,СВЦЭМ!$B$33:$B$776,K$11)+'СЕТ СН'!$F$9+СВЦЭМ!$D$10+'СЕТ СН'!$F$6-'СЕТ СН'!$F$19</f>
        <v>1189.87994824</v>
      </c>
      <c r="L26" s="36">
        <f>SUMIFS(СВЦЭМ!$C$33:$C$776,СВЦЭМ!$A$33:$A$776,$A26,СВЦЭМ!$B$33:$B$776,L$11)+'СЕТ СН'!$F$9+СВЦЭМ!$D$10+'СЕТ СН'!$F$6-'СЕТ СН'!$F$19</f>
        <v>1182.3709570599999</v>
      </c>
      <c r="M26" s="36">
        <f>SUMIFS(СВЦЭМ!$C$33:$C$776,СВЦЭМ!$A$33:$A$776,$A26,СВЦЭМ!$B$33:$B$776,M$11)+'СЕТ СН'!$F$9+СВЦЭМ!$D$10+'СЕТ СН'!$F$6-'СЕТ СН'!$F$19</f>
        <v>1192.85578274</v>
      </c>
      <c r="N26" s="36">
        <f>SUMIFS(СВЦЭМ!$C$33:$C$776,СВЦЭМ!$A$33:$A$776,$A26,СВЦЭМ!$B$33:$B$776,N$11)+'СЕТ СН'!$F$9+СВЦЭМ!$D$10+'СЕТ СН'!$F$6-'СЕТ СН'!$F$19</f>
        <v>1205.1704979199999</v>
      </c>
      <c r="O26" s="36">
        <f>SUMIFS(СВЦЭМ!$C$33:$C$776,СВЦЭМ!$A$33:$A$776,$A26,СВЦЭМ!$B$33:$B$776,O$11)+'СЕТ СН'!$F$9+СВЦЭМ!$D$10+'СЕТ СН'!$F$6-'СЕТ СН'!$F$19</f>
        <v>1212.0852795799999</v>
      </c>
      <c r="P26" s="36">
        <f>SUMIFS(СВЦЭМ!$C$33:$C$776,СВЦЭМ!$A$33:$A$776,$A26,СВЦЭМ!$B$33:$B$776,P$11)+'СЕТ СН'!$F$9+СВЦЭМ!$D$10+'СЕТ СН'!$F$6-'СЕТ СН'!$F$19</f>
        <v>1208.7689365700001</v>
      </c>
      <c r="Q26" s="36">
        <f>SUMIFS(СВЦЭМ!$C$33:$C$776,СВЦЭМ!$A$33:$A$776,$A26,СВЦЭМ!$B$33:$B$776,Q$11)+'СЕТ СН'!$F$9+СВЦЭМ!$D$10+'СЕТ СН'!$F$6-'СЕТ СН'!$F$19</f>
        <v>1207.7957560299999</v>
      </c>
      <c r="R26" s="36">
        <f>SUMIFS(СВЦЭМ!$C$33:$C$776,СВЦЭМ!$A$33:$A$776,$A26,СВЦЭМ!$B$33:$B$776,R$11)+'СЕТ СН'!$F$9+СВЦЭМ!$D$10+'СЕТ СН'!$F$6-'СЕТ СН'!$F$19</f>
        <v>1200.6519202300001</v>
      </c>
      <c r="S26" s="36">
        <f>SUMIFS(СВЦЭМ!$C$33:$C$776,СВЦЭМ!$A$33:$A$776,$A26,СВЦЭМ!$B$33:$B$776,S$11)+'СЕТ СН'!$F$9+СВЦЭМ!$D$10+'СЕТ СН'!$F$6-'СЕТ СН'!$F$19</f>
        <v>1189.8412283099999</v>
      </c>
      <c r="T26" s="36">
        <f>SUMIFS(СВЦЭМ!$C$33:$C$776,СВЦЭМ!$A$33:$A$776,$A26,СВЦЭМ!$B$33:$B$776,T$11)+'СЕТ СН'!$F$9+СВЦЭМ!$D$10+'СЕТ СН'!$F$6-'СЕТ СН'!$F$19</f>
        <v>1169.2448188999999</v>
      </c>
      <c r="U26" s="36">
        <f>SUMIFS(СВЦЭМ!$C$33:$C$776,СВЦЭМ!$A$33:$A$776,$A26,СВЦЭМ!$B$33:$B$776,U$11)+'СЕТ СН'!$F$9+СВЦЭМ!$D$10+'СЕТ СН'!$F$6-'СЕТ СН'!$F$19</f>
        <v>1163.31059291</v>
      </c>
      <c r="V26" s="36">
        <f>SUMIFS(СВЦЭМ!$C$33:$C$776,СВЦЭМ!$A$33:$A$776,$A26,СВЦЭМ!$B$33:$B$776,V$11)+'СЕТ СН'!$F$9+СВЦЭМ!$D$10+'СЕТ СН'!$F$6-'СЕТ СН'!$F$19</f>
        <v>1168.92494607</v>
      </c>
      <c r="W26" s="36">
        <f>SUMIFS(СВЦЭМ!$C$33:$C$776,СВЦЭМ!$A$33:$A$776,$A26,СВЦЭМ!$B$33:$B$776,W$11)+'СЕТ СН'!$F$9+СВЦЭМ!$D$10+'СЕТ СН'!$F$6-'СЕТ СН'!$F$19</f>
        <v>1198.6271390300001</v>
      </c>
      <c r="X26" s="36">
        <f>SUMIFS(СВЦЭМ!$C$33:$C$776,СВЦЭМ!$A$33:$A$776,$A26,СВЦЭМ!$B$33:$B$776,X$11)+'СЕТ СН'!$F$9+СВЦЭМ!$D$10+'СЕТ СН'!$F$6-'СЕТ СН'!$F$19</f>
        <v>1209.9372476799999</v>
      </c>
      <c r="Y26" s="36">
        <f>SUMIFS(СВЦЭМ!$C$33:$C$776,СВЦЭМ!$A$33:$A$776,$A26,СВЦЭМ!$B$33:$B$776,Y$11)+'СЕТ СН'!$F$9+СВЦЭМ!$D$10+'СЕТ СН'!$F$6-'СЕТ СН'!$F$19</f>
        <v>1207.8607247699999</v>
      </c>
    </row>
    <row r="27" spans="1:25" ht="15.75" x14ac:dyDescent="0.2">
      <c r="A27" s="35">
        <f t="shared" si="0"/>
        <v>44243</v>
      </c>
      <c r="B27" s="36">
        <f>SUMIFS(СВЦЭМ!$C$33:$C$776,СВЦЭМ!$A$33:$A$776,$A27,СВЦЭМ!$B$33:$B$776,B$11)+'СЕТ СН'!$F$9+СВЦЭМ!$D$10+'СЕТ СН'!$F$6-'СЕТ СН'!$F$19</f>
        <v>1160.7527502200001</v>
      </c>
      <c r="C27" s="36">
        <f>SUMIFS(СВЦЭМ!$C$33:$C$776,СВЦЭМ!$A$33:$A$776,$A27,СВЦЭМ!$B$33:$B$776,C$11)+'СЕТ СН'!$F$9+СВЦЭМ!$D$10+'СЕТ СН'!$F$6-'СЕТ СН'!$F$19</f>
        <v>1183.5957647499999</v>
      </c>
      <c r="D27" s="36">
        <f>SUMIFS(СВЦЭМ!$C$33:$C$776,СВЦЭМ!$A$33:$A$776,$A27,СВЦЭМ!$B$33:$B$776,D$11)+'СЕТ СН'!$F$9+СВЦЭМ!$D$10+'СЕТ СН'!$F$6-'СЕТ СН'!$F$19</f>
        <v>1188.0910970299999</v>
      </c>
      <c r="E27" s="36">
        <f>SUMIFS(СВЦЭМ!$C$33:$C$776,СВЦЭМ!$A$33:$A$776,$A27,СВЦЭМ!$B$33:$B$776,E$11)+'СЕТ СН'!$F$9+СВЦЭМ!$D$10+'СЕТ СН'!$F$6-'СЕТ СН'!$F$19</f>
        <v>1195.6113114100001</v>
      </c>
      <c r="F27" s="36">
        <f>SUMIFS(СВЦЭМ!$C$33:$C$776,СВЦЭМ!$A$33:$A$776,$A27,СВЦЭМ!$B$33:$B$776,F$11)+'СЕТ СН'!$F$9+СВЦЭМ!$D$10+'СЕТ СН'!$F$6-'СЕТ СН'!$F$19</f>
        <v>1180.0438728199999</v>
      </c>
      <c r="G27" s="36">
        <f>SUMIFS(СВЦЭМ!$C$33:$C$776,СВЦЭМ!$A$33:$A$776,$A27,СВЦЭМ!$B$33:$B$776,G$11)+'СЕТ СН'!$F$9+СВЦЭМ!$D$10+'СЕТ СН'!$F$6-'СЕТ СН'!$F$19</f>
        <v>1141.61539191</v>
      </c>
      <c r="H27" s="36">
        <f>SUMIFS(СВЦЭМ!$C$33:$C$776,СВЦЭМ!$A$33:$A$776,$A27,СВЦЭМ!$B$33:$B$776,H$11)+'СЕТ СН'!$F$9+СВЦЭМ!$D$10+'СЕТ СН'!$F$6-'СЕТ СН'!$F$19</f>
        <v>1128.6802975599999</v>
      </c>
      <c r="I27" s="36">
        <f>SUMIFS(СВЦЭМ!$C$33:$C$776,СВЦЭМ!$A$33:$A$776,$A27,СВЦЭМ!$B$33:$B$776,I$11)+'СЕТ СН'!$F$9+СВЦЭМ!$D$10+'СЕТ СН'!$F$6-'СЕТ СН'!$F$19</f>
        <v>1142.5031153</v>
      </c>
      <c r="J27" s="36">
        <f>SUMIFS(СВЦЭМ!$C$33:$C$776,СВЦЭМ!$A$33:$A$776,$A27,СВЦЭМ!$B$33:$B$776,J$11)+'СЕТ СН'!$F$9+СВЦЭМ!$D$10+'СЕТ СН'!$F$6-'СЕТ СН'!$F$19</f>
        <v>1156.4400439199999</v>
      </c>
      <c r="K27" s="36">
        <f>SUMIFS(СВЦЭМ!$C$33:$C$776,СВЦЭМ!$A$33:$A$776,$A27,СВЦЭМ!$B$33:$B$776,K$11)+'СЕТ СН'!$F$9+СВЦЭМ!$D$10+'СЕТ СН'!$F$6-'СЕТ СН'!$F$19</f>
        <v>1158.1088528400001</v>
      </c>
      <c r="L27" s="36">
        <f>SUMIFS(СВЦЭМ!$C$33:$C$776,СВЦЭМ!$A$33:$A$776,$A27,СВЦЭМ!$B$33:$B$776,L$11)+'СЕТ СН'!$F$9+СВЦЭМ!$D$10+'СЕТ СН'!$F$6-'СЕТ СН'!$F$19</f>
        <v>1151.5687262399999</v>
      </c>
      <c r="M27" s="36">
        <f>SUMIFS(СВЦЭМ!$C$33:$C$776,СВЦЭМ!$A$33:$A$776,$A27,СВЦЭМ!$B$33:$B$776,M$11)+'СЕТ СН'!$F$9+СВЦЭМ!$D$10+'СЕТ СН'!$F$6-'СЕТ СН'!$F$19</f>
        <v>1141.2160196899999</v>
      </c>
      <c r="N27" s="36">
        <f>SUMIFS(СВЦЭМ!$C$33:$C$776,СВЦЭМ!$A$33:$A$776,$A27,СВЦЭМ!$B$33:$B$776,N$11)+'СЕТ СН'!$F$9+СВЦЭМ!$D$10+'СЕТ СН'!$F$6-'СЕТ СН'!$F$19</f>
        <v>1130.4719996599999</v>
      </c>
      <c r="O27" s="36">
        <f>SUMIFS(СВЦЭМ!$C$33:$C$776,СВЦЭМ!$A$33:$A$776,$A27,СВЦЭМ!$B$33:$B$776,O$11)+'СЕТ СН'!$F$9+СВЦЭМ!$D$10+'СЕТ СН'!$F$6-'СЕТ СН'!$F$19</f>
        <v>1125.44877645</v>
      </c>
      <c r="P27" s="36">
        <f>SUMIFS(СВЦЭМ!$C$33:$C$776,СВЦЭМ!$A$33:$A$776,$A27,СВЦЭМ!$B$33:$B$776,P$11)+'СЕТ СН'!$F$9+СВЦЭМ!$D$10+'СЕТ СН'!$F$6-'СЕТ СН'!$F$19</f>
        <v>1132.37838336</v>
      </c>
      <c r="Q27" s="36">
        <f>SUMIFS(СВЦЭМ!$C$33:$C$776,СВЦЭМ!$A$33:$A$776,$A27,СВЦЭМ!$B$33:$B$776,Q$11)+'СЕТ СН'!$F$9+СВЦЭМ!$D$10+'СЕТ СН'!$F$6-'СЕТ СН'!$F$19</f>
        <v>1125.08935228</v>
      </c>
      <c r="R27" s="36">
        <f>SUMIFS(СВЦЭМ!$C$33:$C$776,СВЦЭМ!$A$33:$A$776,$A27,СВЦЭМ!$B$33:$B$776,R$11)+'СЕТ СН'!$F$9+СВЦЭМ!$D$10+'СЕТ СН'!$F$6-'СЕТ СН'!$F$19</f>
        <v>1122.6893907200001</v>
      </c>
      <c r="S27" s="36">
        <f>SUMIFS(СВЦЭМ!$C$33:$C$776,СВЦЭМ!$A$33:$A$776,$A27,СВЦЭМ!$B$33:$B$776,S$11)+'СЕТ СН'!$F$9+СВЦЭМ!$D$10+'СЕТ СН'!$F$6-'СЕТ СН'!$F$19</f>
        <v>1119.93451039</v>
      </c>
      <c r="T27" s="36">
        <f>SUMIFS(СВЦЭМ!$C$33:$C$776,СВЦЭМ!$A$33:$A$776,$A27,СВЦЭМ!$B$33:$B$776,T$11)+'СЕТ СН'!$F$9+СВЦЭМ!$D$10+'СЕТ СН'!$F$6-'СЕТ СН'!$F$19</f>
        <v>1144.5645267899999</v>
      </c>
      <c r="U27" s="36">
        <f>SUMIFS(СВЦЭМ!$C$33:$C$776,СВЦЭМ!$A$33:$A$776,$A27,СВЦЭМ!$B$33:$B$776,U$11)+'СЕТ СН'!$F$9+СВЦЭМ!$D$10+'СЕТ СН'!$F$6-'СЕТ СН'!$F$19</f>
        <v>1147.03859214</v>
      </c>
      <c r="V27" s="36">
        <f>SUMIFS(СВЦЭМ!$C$33:$C$776,СВЦЭМ!$A$33:$A$776,$A27,СВЦЭМ!$B$33:$B$776,V$11)+'СЕТ СН'!$F$9+СВЦЭМ!$D$10+'СЕТ СН'!$F$6-'СЕТ СН'!$F$19</f>
        <v>1156.9967658799999</v>
      </c>
      <c r="W27" s="36">
        <f>SUMIFS(СВЦЭМ!$C$33:$C$776,СВЦЭМ!$A$33:$A$776,$A27,СВЦЭМ!$B$33:$B$776,W$11)+'СЕТ СН'!$F$9+СВЦЭМ!$D$10+'СЕТ СН'!$F$6-'СЕТ СН'!$F$19</f>
        <v>1159.0099842299999</v>
      </c>
      <c r="X27" s="36">
        <f>SUMIFS(СВЦЭМ!$C$33:$C$776,СВЦЭМ!$A$33:$A$776,$A27,СВЦЭМ!$B$33:$B$776,X$11)+'СЕТ СН'!$F$9+СВЦЭМ!$D$10+'СЕТ СН'!$F$6-'СЕТ СН'!$F$19</f>
        <v>1138.5746886100001</v>
      </c>
      <c r="Y27" s="36">
        <f>SUMIFS(СВЦЭМ!$C$33:$C$776,СВЦЭМ!$A$33:$A$776,$A27,СВЦЭМ!$B$33:$B$776,Y$11)+'СЕТ СН'!$F$9+СВЦЭМ!$D$10+'СЕТ СН'!$F$6-'СЕТ СН'!$F$19</f>
        <v>1158.3699122</v>
      </c>
    </row>
    <row r="28" spans="1:25" ht="15.75" x14ac:dyDescent="0.2">
      <c r="A28" s="35">
        <f t="shared" si="0"/>
        <v>44244</v>
      </c>
      <c r="B28" s="36">
        <f>SUMIFS(СВЦЭМ!$C$33:$C$776,СВЦЭМ!$A$33:$A$776,$A28,СВЦЭМ!$B$33:$B$776,B$11)+'СЕТ СН'!$F$9+СВЦЭМ!$D$10+'СЕТ СН'!$F$6-'СЕТ СН'!$F$19</f>
        <v>1163.2659628500001</v>
      </c>
      <c r="C28" s="36">
        <f>SUMIFS(СВЦЭМ!$C$33:$C$776,СВЦЭМ!$A$33:$A$776,$A28,СВЦЭМ!$B$33:$B$776,C$11)+'СЕТ СН'!$F$9+СВЦЭМ!$D$10+'СЕТ СН'!$F$6-'СЕТ СН'!$F$19</f>
        <v>1198.81880312</v>
      </c>
      <c r="D28" s="36">
        <f>SUMIFS(СВЦЭМ!$C$33:$C$776,СВЦЭМ!$A$33:$A$776,$A28,СВЦЭМ!$B$33:$B$776,D$11)+'СЕТ СН'!$F$9+СВЦЭМ!$D$10+'СЕТ СН'!$F$6-'СЕТ СН'!$F$19</f>
        <v>1228.0990053600001</v>
      </c>
      <c r="E28" s="36">
        <f>SUMIFS(СВЦЭМ!$C$33:$C$776,СВЦЭМ!$A$33:$A$776,$A28,СВЦЭМ!$B$33:$B$776,E$11)+'СЕТ СН'!$F$9+СВЦЭМ!$D$10+'СЕТ СН'!$F$6-'СЕТ СН'!$F$19</f>
        <v>1225.7500797499999</v>
      </c>
      <c r="F28" s="36">
        <f>SUMIFS(СВЦЭМ!$C$33:$C$776,СВЦЭМ!$A$33:$A$776,$A28,СВЦЭМ!$B$33:$B$776,F$11)+'СЕТ СН'!$F$9+СВЦЭМ!$D$10+'СЕТ СН'!$F$6-'СЕТ СН'!$F$19</f>
        <v>1209.3967073900001</v>
      </c>
      <c r="G28" s="36">
        <f>SUMIFS(СВЦЭМ!$C$33:$C$776,СВЦЭМ!$A$33:$A$776,$A28,СВЦЭМ!$B$33:$B$776,G$11)+'СЕТ СН'!$F$9+СВЦЭМ!$D$10+'СЕТ СН'!$F$6-'СЕТ СН'!$F$19</f>
        <v>1169.8936309400001</v>
      </c>
      <c r="H28" s="36">
        <f>SUMIFS(СВЦЭМ!$C$33:$C$776,СВЦЭМ!$A$33:$A$776,$A28,СВЦЭМ!$B$33:$B$776,H$11)+'СЕТ СН'!$F$9+СВЦЭМ!$D$10+'СЕТ СН'!$F$6-'СЕТ СН'!$F$19</f>
        <v>1149.5341101899999</v>
      </c>
      <c r="I28" s="36">
        <f>SUMIFS(СВЦЭМ!$C$33:$C$776,СВЦЭМ!$A$33:$A$776,$A28,СВЦЭМ!$B$33:$B$776,I$11)+'СЕТ СН'!$F$9+СВЦЭМ!$D$10+'СЕТ СН'!$F$6-'СЕТ СН'!$F$19</f>
        <v>1145.8214318999999</v>
      </c>
      <c r="J28" s="36">
        <f>SUMIFS(СВЦЭМ!$C$33:$C$776,СВЦЭМ!$A$33:$A$776,$A28,СВЦЭМ!$B$33:$B$776,J$11)+'СЕТ СН'!$F$9+СВЦЭМ!$D$10+'СЕТ СН'!$F$6-'СЕТ СН'!$F$19</f>
        <v>1152.6359083499999</v>
      </c>
      <c r="K28" s="36">
        <f>SUMIFS(СВЦЭМ!$C$33:$C$776,СВЦЭМ!$A$33:$A$776,$A28,СВЦЭМ!$B$33:$B$776,K$11)+'СЕТ СН'!$F$9+СВЦЭМ!$D$10+'СЕТ СН'!$F$6-'СЕТ СН'!$F$19</f>
        <v>1151.17110632</v>
      </c>
      <c r="L28" s="36">
        <f>SUMIFS(СВЦЭМ!$C$33:$C$776,СВЦЭМ!$A$33:$A$776,$A28,СВЦЭМ!$B$33:$B$776,L$11)+'СЕТ СН'!$F$9+СВЦЭМ!$D$10+'СЕТ СН'!$F$6-'СЕТ СН'!$F$19</f>
        <v>1143.3942418000001</v>
      </c>
      <c r="M28" s="36">
        <f>SUMIFS(СВЦЭМ!$C$33:$C$776,СВЦЭМ!$A$33:$A$776,$A28,СВЦЭМ!$B$33:$B$776,M$11)+'СЕТ СН'!$F$9+СВЦЭМ!$D$10+'СЕТ СН'!$F$6-'СЕТ СН'!$F$19</f>
        <v>1137.8059534700001</v>
      </c>
      <c r="N28" s="36">
        <f>SUMIFS(СВЦЭМ!$C$33:$C$776,СВЦЭМ!$A$33:$A$776,$A28,СВЦЭМ!$B$33:$B$776,N$11)+'СЕТ СН'!$F$9+СВЦЭМ!$D$10+'СЕТ СН'!$F$6-'СЕТ СН'!$F$19</f>
        <v>1139.96255838</v>
      </c>
      <c r="O28" s="36">
        <f>SUMIFS(СВЦЭМ!$C$33:$C$776,СВЦЭМ!$A$33:$A$776,$A28,СВЦЭМ!$B$33:$B$776,O$11)+'СЕТ СН'!$F$9+СВЦЭМ!$D$10+'СЕТ СН'!$F$6-'СЕТ СН'!$F$19</f>
        <v>1123.45890897</v>
      </c>
      <c r="P28" s="36">
        <f>SUMIFS(СВЦЭМ!$C$33:$C$776,СВЦЭМ!$A$33:$A$776,$A28,СВЦЭМ!$B$33:$B$776,P$11)+'СЕТ СН'!$F$9+СВЦЭМ!$D$10+'СЕТ СН'!$F$6-'СЕТ СН'!$F$19</f>
        <v>1123.5818200399999</v>
      </c>
      <c r="Q28" s="36">
        <f>SUMIFS(СВЦЭМ!$C$33:$C$776,СВЦЭМ!$A$33:$A$776,$A28,СВЦЭМ!$B$33:$B$776,Q$11)+'СЕТ СН'!$F$9+СВЦЭМ!$D$10+'СЕТ СН'!$F$6-'СЕТ СН'!$F$19</f>
        <v>1145.86980436</v>
      </c>
      <c r="R28" s="36">
        <f>SUMIFS(СВЦЭМ!$C$33:$C$776,СВЦЭМ!$A$33:$A$776,$A28,СВЦЭМ!$B$33:$B$776,R$11)+'СЕТ СН'!$F$9+СВЦЭМ!$D$10+'СЕТ СН'!$F$6-'СЕТ СН'!$F$19</f>
        <v>1141.3485708399999</v>
      </c>
      <c r="S28" s="36">
        <f>SUMIFS(СВЦЭМ!$C$33:$C$776,СВЦЭМ!$A$33:$A$776,$A28,СВЦЭМ!$B$33:$B$776,S$11)+'СЕТ СН'!$F$9+СВЦЭМ!$D$10+'СЕТ СН'!$F$6-'СЕТ СН'!$F$19</f>
        <v>1133.36937569</v>
      </c>
      <c r="T28" s="36">
        <f>SUMIFS(СВЦЭМ!$C$33:$C$776,СВЦЭМ!$A$33:$A$776,$A28,СВЦЭМ!$B$33:$B$776,T$11)+'СЕТ СН'!$F$9+СВЦЭМ!$D$10+'СЕТ СН'!$F$6-'СЕТ СН'!$F$19</f>
        <v>1144.2684419</v>
      </c>
      <c r="U28" s="36">
        <f>SUMIFS(СВЦЭМ!$C$33:$C$776,СВЦЭМ!$A$33:$A$776,$A28,СВЦЭМ!$B$33:$B$776,U$11)+'СЕТ СН'!$F$9+СВЦЭМ!$D$10+'СЕТ СН'!$F$6-'СЕТ СН'!$F$19</f>
        <v>1151.7483712000001</v>
      </c>
      <c r="V28" s="36">
        <f>SUMIFS(СВЦЭМ!$C$33:$C$776,СВЦЭМ!$A$33:$A$776,$A28,СВЦЭМ!$B$33:$B$776,V$11)+'СЕТ СН'!$F$9+СВЦЭМ!$D$10+'СЕТ СН'!$F$6-'СЕТ СН'!$F$19</f>
        <v>1148.9213157700001</v>
      </c>
      <c r="W28" s="36">
        <f>SUMIFS(СВЦЭМ!$C$33:$C$776,СВЦЭМ!$A$33:$A$776,$A28,СВЦЭМ!$B$33:$B$776,W$11)+'СЕТ СН'!$F$9+СВЦЭМ!$D$10+'СЕТ СН'!$F$6-'СЕТ СН'!$F$19</f>
        <v>1143.7777839</v>
      </c>
      <c r="X28" s="36">
        <f>SUMIFS(СВЦЭМ!$C$33:$C$776,СВЦЭМ!$A$33:$A$776,$A28,СВЦЭМ!$B$33:$B$776,X$11)+'СЕТ СН'!$F$9+СВЦЭМ!$D$10+'СЕТ СН'!$F$6-'СЕТ СН'!$F$19</f>
        <v>1154.0945139600001</v>
      </c>
      <c r="Y28" s="36">
        <f>SUMIFS(СВЦЭМ!$C$33:$C$776,СВЦЭМ!$A$33:$A$776,$A28,СВЦЭМ!$B$33:$B$776,Y$11)+'СЕТ СН'!$F$9+СВЦЭМ!$D$10+'СЕТ СН'!$F$6-'СЕТ СН'!$F$19</f>
        <v>1164.0489665</v>
      </c>
    </row>
    <row r="29" spans="1:25" ht="15.75" x14ac:dyDescent="0.2">
      <c r="A29" s="35">
        <f t="shared" si="0"/>
        <v>44245</v>
      </c>
      <c r="B29" s="36">
        <f>SUMIFS(СВЦЭМ!$C$33:$C$776,СВЦЭМ!$A$33:$A$776,$A29,СВЦЭМ!$B$33:$B$776,B$11)+'СЕТ СН'!$F$9+СВЦЭМ!$D$10+'СЕТ СН'!$F$6-'СЕТ СН'!$F$19</f>
        <v>1200.63118521</v>
      </c>
      <c r="C29" s="36">
        <f>SUMIFS(СВЦЭМ!$C$33:$C$776,СВЦЭМ!$A$33:$A$776,$A29,СВЦЭМ!$B$33:$B$776,C$11)+'СЕТ СН'!$F$9+СВЦЭМ!$D$10+'СЕТ СН'!$F$6-'СЕТ СН'!$F$19</f>
        <v>1216.31421972</v>
      </c>
      <c r="D29" s="36">
        <f>SUMIFS(СВЦЭМ!$C$33:$C$776,СВЦЭМ!$A$33:$A$776,$A29,СВЦЭМ!$B$33:$B$776,D$11)+'СЕТ СН'!$F$9+СВЦЭМ!$D$10+'СЕТ СН'!$F$6-'СЕТ СН'!$F$19</f>
        <v>1249.7744679099999</v>
      </c>
      <c r="E29" s="36">
        <f>SUMIFS(СВЦЭМ!$C$33:$C$776,СВЦЭМ!$A$33:$A$776,$A29,СВЦЭМ!$B$33:$B$776,E$11)+'СЕТ СН'!$F$9+СВЦЭМ!$D$10+'СЕТ СН'!$F$6-'СЕТ СН'!$F$19</f>
        <v>1254.74763751</v>
      </c>
      <c r="F29" s="36">
        <f>SUMIFS(СВЦЭМ!$C$33:$C$776,СВЦЭМ!$A$33:$A$776,$A29,СВЦЭМ!$B$33:$B$776,F$11)+'СЕТ СН'!$F$9+СВЦЭМ!$D$10+'СЕТ СН'!$F$6-'СЕТ СН'!$F$19</f>
        <v>1244.84873887</v>
      </c>
      <c r="G29" s="36">
        <f>SUMIFS(СВЦЭМ!$C$33:$C$776,СВЦЭМ!$A$33:$A$776,$A29,СВЦЭМ!$B$33:$B$776,G$11)+'СЕТ СН'!$F$9+СВЦЭМ!$D$10+'СЕТ СН'!$F$6-'СЕТ СН'!$F$19</f>
        <v>1221.9384350999999</v>
      </c>
      <c r="H29" s="36">
        <f>SUMIFS(СВЦЭМ!$C$33:$C$776,СВЦЭМ!$A$33:$A$776,$A29,СВЦЭМ!$B$33:$B$776,H$11)+'СЕТ СН'!$F$9+СВЦЭМ!$D$10+'СЕТ СН'!$F$6-'СЕТ СН'!$F$19</f>
        <v>1177.35712053</v>
      </c>
      <c r="I29" s="36">
        <f>SUMIFS(СВЦЭМ!$C$33:$C$776,СВЦЭМ!$A$33:$A$776,$A29,СВЦЭМ!$B$33:$B$776,I$11)+'СЕТ СН'!$F$9+СВЦЭМ!$D$10+'СЕТ СН'!$F$6-'СЕТ СН'!$F$19</f>
        <v>1148.06302355</v>
      </c>
      <c r="J29" s="36">
        <f>SUMIFS(СВЦЭМ!$C$33:$C$776,СВЦЭМ!$A$33:$A$776,$A29,СВЦЭМ!$B$33:$B$776,J$11)+'СЕТ СН'!$F$9+СВЦЭМ!$D$10+'СЕТ СН'!$F$6-'СЕТ СН'!$F$19</f>
        <v>1122.2665044599999</v>
      </c>
      <c r="K29" s="36">
        <f>SUMIFS(СВЦЭМ!$C$33:$C$776,СВЦЭМ!$A$33:$A$776,$A29,СВЦЭМ!$B$33:$B$776,K$11)+'СЕТ СН'!$F$9+СВЦЭМ!$D$10+'СЕТ СН'!$F$6-'СЕТ СН'!$F$19</f>
        <v>1123.54565265</v>
      </c>
      <c r="L29" s="36">
        <f>SUMIFS(СВЦЭМ!$C$33:$C$776,СВЦЭМ!$A$33:$A$776,$A29,СВЦЭМ!$B$33:$B$776,L$11)+'СЕТ СН'!$F$9+СВЦЭМ!$D$10+'СЕТ СН'!$F$6-'СЕТ СН'!$F$19</f>
        <v>1119.11432397</v>
      </c>
      <c r="M29" s="36">
        <f>SUMIFS(СВЦЭМ!$C$33:$C$776,СВЦЭМ!$A$33:$A$776,$A29,СВЦЭМ!$B$33:$B$776,M$11)+'СЕТ СН'!$F$9+СВЦЭМ!$D$10+'СЕТ СН'!$F$6-'СЕТ СН'!$F$19</f>
        <v>1124.9984536900001</v>
      </c>
      <c r="N29" s="36">
        <f>SUMIFS(СВЦЭМ!$C$33:$C$776,СВЦЭМ!$A$33:$A$776,$A29,СВЦЭМ!$B$33:$B$776,N$11)+'СЕТ СН'!$F$9+СВЦЭМ!$D$10+'СЕТ СН'!$F$6-'СЕТ СН'!$F$19</f>
        <v>1138.98253619</v>
      </c>
      <c r="O29" s="36">
        <f>SUMIFS(СВЦЭМ!$C$33:$C$776,СВЦЭМ!$A$33:$A$776,$A29,СВЦЭМ!$B$33:$B$776,O$11)+'СЕТ СН'!$F$9+СВЦЭМ!$D$10+'СЕТ СН'!$F$6-'СЕТ СН'!$F$19</f>
        <v>1125.5078830799998</v>
      </c>
      <c r="P29" s="36">
        <f>SUMIFS(СВЦЭМ!$C$33:$C$776,СВЦЭМ!$A$33:$A$776,$A29,СВЦЭМ!$B$33:$B$776,P$11)+'СЕТ СН'!$F$9+СВЦЭМ!$D$10+'СЕТ СН'!$F$6-'СЕТ СН'!$F$19</f>
        <v>1128.5889940500001</v>
      </c>
      <c r="Q29" s="36">
        <f>SUMIFS(СВЦЭМ!$C$33:$C$776,СВЦЭМ!$A$33:$A$776,$A29,СВЦЭМ!$B$33:$B$776,Q$11)+'СЕТ СН'!$F$9+СВЦЭМ!$D$10+'СЕТ СН'!$F$6-'СЕТ СН'!$F$19</f>
        <v>1137.77455349</v>
      </c>
      <c r="R29" s="36">
        <f>SUMIFS(СВЦЭМ!$C$33:$C$776,СВЦЭМ!$A$33:$A$776,$A29,СВЦЭМ!$B$33:$B$776,R$11)+'СЕТ СН'!$F$9+СВЦЭМ!$D$10+'СЕТ СН'!$F$6-'СЕТ СН'!$F$19</f>
        <v>1151.1942086899999</v>
      </c>
      <c r="S29" s="36">
        <f>SUMIFS(СВЦЭМ!$C$33:$C$776,СВЦЭМ!$A$33:$A$776,$A29,СВЦЭМ!$B$33:$B$776,S$11)+'СЕТ СН'!$F$9+СВЦЭМ!$D$10+'СЕТ СН'!$F$6-'СЕТ СН'!$F$19</f>
        <v>1123.8398646000001</v>
      </c>
      <c r="T29" s="36">
        <f>SUMIFS(СВЦЭМ!$C$33:$C$776,СВЦЭМ!$A$33:$A$776,$A29,СВЦЭМ!$B$33:$B$776,T$11)+'СЕТ СН'!$F$9+СВЦЭМ!$D$10+'СЕТ СН'!$F$6-'СЕТ СН'!$F$19</f>
        <v>1100.4211741199999</v>
      </c>
      <c r="U29" s="36">
        <f>SUMIFS(СВЦЭМ!$C$33:$C$776,СВЦЭМ!$A$33:$A$776,$A29,СВЦЭМ!$B$33:$B$776,U$11)+'СЕТ СН'!$F$9+СВЦЭМ!$D$10+'СЕТ СН'!$F$6-'СЕТ СН'!$F$19</f>
        <v>1105.1894552799999</v>
      </c>
      <c r="V29" s="36">
        <f>SUMIFS(СВЦЭМ!$C$33:$C$776,СВЦЭМ!$A$33:$A$776,$A29,СВЦЭМ!$B$33:$B$776,V$11)+'СЕТ СН'!$F$9+СВЦЭМ!$D$10+'СЕТ СН'!$F$6-'СЕТ СН'!$F$19</f>
        <v>1095.8292627599999</v>
      </c>
      <c r="W29" s="36">
        <f>SUMIFS(СВЦЭМ!$C$33:$C$776,СВЦЭМ!$A$33:$A$776,$A29,СВЦЭМ!$B$33:$B$776,W$11)+'СЕТ СН'!$F$9+СВЦЭМ!$D$10+'СЕТ СН'!$F$6-'СЕТ СН'!$F$19</f>
        <v>1113.43789457</v>
      </c>
      <c r="X29" s="36">
        <f>SUMIFS(СВЦЭМ!$C$33:$C$776,СВЦЭМ!$A$33:$A$776,$A29,СВЦЭМ!$B$33:$B$776,X$11)+'СЕТ СН'!$F$9+СВЦЭМ!$D$10+'СЕТ СН'!$F$6-'СЕТ СН'!$F$19</f>
        <v>1129.09081752</v>
      </c>
      <c r="Y29" s="36">
        <f>SUMIFS(СВЦЭМ!$C$33:$C$776,СВЦЭМ!$A$33:$A$776,$A29,СВЦЭМ!$B$33:$B$776,Y$11)+'СЕТ СН'!$F$9+СВЦЭМ!$D$10+'СЕТ СН'!$F$6-'СЕТ СН'!$F$19</f>
        <v>1168.60797157</v>
      </c>
    </row>
    <row r="30" spans="1:25" ht="15.75" x14ac:dyDescent="0.2">
      <c r="A30" s="35">
        <f t="shared" si="0"/>
        <v>44246</v>
      </c>
      <c r="B30" s="36">
        <f>SUMIFS(СВЦЭМ!$C$33:$C$776,СВЦЭМ!$A$33:$A$776,$A30,СВЦЭМ!$B$33:$B$776,B$11)+'СЕТ СН'!$F$9+СВЦЭМ!$D$10+'СЕТ СН'!$F$6-'СЕТ СН'!$F$19</f>
        <v>1179.15783573</v>
      </c>
      <c r="C30" s="36">
        <f>SUMIFS(СВЦЭМ!$C$33:$C$776,СВЦЭМ!$A$33:$A$776,$A30,СВЦЭМ!$B$33:$B$776,C$11)+'СЕТ СН'!$F$9+СВЦЭМ!$D$10+'СЕТ СН'!$F$6-'СЕТ СН'!$F$19</f>
        <v>1205.0077116</v>
      </c>
      <c r="D30" s="36">
        <f>SUMIFS(СВЦЭМ!$C$33:$C$776,СВЦЭМ!$A$33:$A$776,$A30,СВЦЭМ!$B$33:$B$776,D$11)+'СЕТ СН'!$F$9+СВЦЭМ!$D$10+'СЕТ СН'!$F$6-'СЕТ СН'!$F$19</f>
        <v>1246.63208517</v>
      </c>
      <c r="E30" s="36">
        <f>SUMIFS(СВЦЭМ!$C$33:$C$776,СВЦЭМ!$A$33:$A$776,$A30,СВЦЭМ!$B$33:$B$776,E$11)+'СЕТ СН'!$F$9+СВЦЭМ!$D$10+'СЕТ СН'!$F$6-'СЕТ СН'!$F$19</f>
        <v>1251.4770025800001</v>
      </c>
      <c r="F30" s="36">
        <f>SUMIFS(СВЦЭМ!$C$33:$C$776,СВЦЭМ!$A$33:$A$776,$A30,СВЦЭМ!$B$33:$B$776,F$11)+'СЕТ СН'!$F$9+СВЦЭМ!$D$10+'СЕТ СН'!$F$6-'СЕТ СН'!$F$19</f>
        <v>1248.6077436099999</v>
      </c>
      <c r="G30" s="36">
        <f>SUMIFS(СВЦЭМ!$C$33:$C$776,СВЦЭМ!$A$33:$A$776,$A30,СВЦЭМ!$B$33:$B$776,G$11)+'СЕТ СН'!$F$9+СВЦЭМ!$D$10+'СЕТ СН'!$F$6-'СЕТ СН'!$F$19</f>
        <v>1220.0914836100001</v>
      </c>
      <c r="H30" s="36">
        <f>SUMIFS(СВЦЭМ!$C$33:$C$776,СВЦЭМ!$A$33:$A$776,$A30,СВЦЭМ!$B$33:$B$776,H$11)+'СЕТ СН'!$F$9+СВЦЭМ!$D$10+'СЕТ СН'!$F$6-'СЕТ СН'!$F$19</f>
        <v>1183.5663782500001</v>
      </c>
      <c r="I30" s="36">
        <f>SUMIFS(СВЦЭМ!$C$33:$C$776,СВЦЭМ!$A$33:$A$776,$A30,СВЦЭМ!$B$33:$B$776,I$11)+'СЕТ СН'!$F$9+СВЦЭМ!$D$10+'СЕТ СН'!$F$6-'СЕТ СН'!$F$19</f>
        <v>1145.9063306399999</v>
      </c>
      <c r="J30" s="36">
        <f>SUMIFS(СВЦЭМ!$C$33:$C$776,СВЦЭМ!$A$33:$A$776,$A30,СВЦЭМ!$B$33:$B$776,J$11)+'СЕТ СН'!$F$9+СВЦЭМ!$D$10+'СЕТ СН'!$F$6-'СЕТ СН'!$F$19</f>
        <v>1117.6216433300001</v>
      </c>
      <c r="K30" s="36">
        <f>SUMIFS(СВЦЭМ!$C$33:$C$776,СВЦЭМ!$A$33:$A$776,$A30,СВЦЭМ!$B$33:$B$776,K$11)+'СЕТ СН'!$F$9+СВЦЭМ!$D$10+'СЕТ СН'!$F$6-'СЕТ СН'!$F$19</f>
        <v>1117.4913463600001</v>
      </c>
      <c r="L30" s="36">
        <f>SUMIFS(СВЦЭМ!$C$33:$C$776,СВЦЭМ!$A$33:$A$776,$A30,СВЦЭМ!$B$33:$B$776,L$11)+'СЕТ СН'!$F$9+СВЦЭМ!$D$10+'СЕТ СН'!$F$6-'СЕТ СН'!$F$19</f>
        <v>1149.3626636899999</v>
      </c>
      <c r="M30" s="36">
        <f>SUMIFS(СВЦЭМ!$C$33:$C$776,СВЦЭМ!$A$33:$A$776,$A30,СВЦЭМ!$B$33:$B$776,M$11)+'СЕТ СН'!$F$9+СВЦЭМ!$D$10+'СЕТ СН'!$F$6-'СЕТ СН'!$F$19</f>
        <v>1134.7614587200001</v>
      </c>
      <c r="N30" s="36">
        <f>SUMIFS(СВЦЭМ!$C$33:$C$776,СВЦЭМ!$A$33:$A$776,$A30,СВЦЭМ!$B$33:$B$776,N$11)+'СЕТ СН'!$F$9+СВЦЭМ!$D$10+'СЕТ СН'!$F$6-'СЕТ СН'!$F$19</f>
        <v>1149.9477102199999</v>
      </c>
      <c r="O30" s="36">
        <f>SUMIFS(СВЦЭМ!$C$33:$C$776,СВЦЭМ!$A$33:$A$776,$A30,СВЦЭМ!$B$33:$B$776,O$11)+'СЕТ СН'!$F$9+СВЦЭМ!$D$10+'СЕТ СН'!$F$6-'СЕТ СН'!$F$19</f>
        <v>1153.97768034</v>
      </c>
      <c r="P30" s="36">
        <f>SUMIFS(СВЦЭМ!$C$33:$C$776,СВЦЭМ!$A$33:$A$776,$A30,СВЦЭМ!$B$33:$B$776,P$11)+'СЕТ СН'!$F$9+СВЦЭМ!$D$10+'СЕТ СН'!$F$6-'СЕТ СН'!$F$19</f>
        <v>1132.5016699</v>
      </c>
      <c r="Q30" s="36">
        <f>SUMIFS(СВЦЭМ!$C$33:$C$776,СВЦЭМ!$A$33:$A$776,$A30,СВЦЭМ!$B$33:$B$776,Q$11)+'СЕТ СН'!$F$9+СВЦЭМ!$D$10+'СЕТ СН'!$F$6-'СЕТ СН'!$F$19</f>
        <v>1139.35341664</v>
      </c>
      <c r="R30" s="36">
        <f>SUMIFS(СВЦЭМ!$C$33:$C$776,СВЦЭМ!$A$33:$A$776,$A30,СВЦЭМ!$B$33:$B$776,R$11)+'СЕТ СН'!$F$9+СВЦЭМ!$D$10+'СЕТ СН'!$F$6-'СЕТ СН'!$F$19</f>
        <v>1154.62030071</v>
      </c>
      <c r="S30" s="36">
        <f>SUMIFS(СВЦЭМ!$C$33:$C$776,СВЦЭМ!$A$33:$A$776,$A30,СВЦЭМ!$B$33:$B$776,S$11)+'СЕТ СН'!$F$9+СВЦЭМ!$D$10+'СЕТ СН'!$F$6-'СЕТ СН'!$F$19</f>
        <v>1140.1025187400001</v>
      </c>
      <c r="T30" s="36">
        <f>SUMIFS(СВЦЭМ!$C$33:$C$776,СВЦЭМ!$A$33:$A$776,$A30,СВЦЭМ!$B$33:$B$776,T$11)+'СЕТ СН'!$F$9+СВЦЭМ!$D$10+'СЕТ СН'!$F$6-'СЕТ СН'!$F$19</f>
        <v>1125.7417262899999</v>
      </c>
      <c r="U30" s="36">
        <f>SUMIFS(СВЦЭМ!$C$33:$C$776,СВЦЭМ!$A$33:$A$776,$A30,СВЦЭМ!$B$33:$B$776,U$11)+'СЕТ СН'!$F$9+СВЦЭМ!$D$10+'СЕТ СН'!$F$6-'СЕТ СН'!$F$19</f>
        <v>1125.9435061300001</v>
      </c>
      <c r="V30" s="36">
        <f>SUMIFS(СВЦЭМ!$C$33:$C$776,СВЦЭМ!$A$33:$A$776,$A30,СВЦЭМ!$B$33:$B$776,V$11)+'СЕТ СН'!$F$9+СВЦЭМ!$D$10+'СЕТ СН'!$F$6-'СЕТ СН'!$F$19</f>
        <v>1120.71288342</v>
      </c>
      <c r="W30" s="36">
        <f>SUMIFS(СВЦЭМ!$C$33:$C$776,СВЦЭМ!$A$33:$A$776,$A30,СВЦЭМ!$B$33:$B$776,W$11)+'СЕТ СН'!$F$9+СВЦЭМ!$D$10+'СЕТ СН'!$F$6-'СЕТ СН'!$F$19</f>
        <v>1131.17043483</v>
      </c>
      <c r="X30" s="36">
        <f>SUMIFS(СВЦЭМ!$C$33:$C$776,СВЦЭМ!$A$33:$A$776,$A30,СВЦЭМ!$B$33:$B$776,X$11)+'СЕТ СН'!$F$9+СВЦЭМ!$D$10+'СЕТ СН'!$F$6-'СЕТ СН'!$F$19</f>
        <v>1156.0161644899999</v>
      </c>
      <c r="Y30" s="36">
        <f>SUMIFS(СВЦЭМ!$C$33:$C$776,СВЦЭМ!$A$33:$A$776,$A30,СВЦЭМ!$B$33:$B$776,Y$11)+'СЕТ СН'!$F$9+СВЦЭМ!$D$10+'СЕТ СН'!$F$6-'СЕТ СН'!$F$19</f>
        <v>1173.8065752800001</v>
      </c>
    </row>
    <row r="31" spans="1:25" ht="15.75" x14ac:dyDescent="0.2">
      <c r="A31" s="35">
        <f t="shared" si="0"/>
        <v>44247</v>
      </c>
      <c r="B31" s="36">
        <f>SUMIFS(СВЦЭМ!$C$33:$C$776,СВЦЭМ!$A$33:$A$776,$A31,СВЦЭМ!$B$33:$B$776,B$11)+'СЕТ СН'!$F$9+СВЦЭМ!$D$10+'СЕТ СН'!$F$6-'СЕТ СН'!$F$19</f>
        <v>1178.9252469200001</v>
      </c>
      <c r="C31" s="36">
        <f>SUMIFS(СВЦЭМ!$C$33:$C$776,СВЦЭМ!$A$33:$A$776,$A31,СВЦЭМ!$B$33:$B$776,C$11)+'СЕТ СН'!$F$9+СВЦЭМ!$D$10+'СЕТ СН'!$F$6-'СЕТ СН'!$F$19</f>
        <v>1202.9836917299999</v>
      </c>
      <c r="D31" s="36">
        <f>SUMIFS(СВЦЭМ!$C$33:$C$776,СВЦЭМ!$A$33:$A$776,$A31,СВЦЭМ!$B$33:$B$776,D$11)+'СЕТ СН'!$F$9+СВЦЭМ!$D$10+'СЕТ СН'!$F$6-'СЕТ СН'!$F$19</f>
        <v>1229.9146849900001</v>
      </c>
      <c r="E31" s="36">
        <f>SUMIFS(СВЦЭМ!$C$33:$C$776,СВЦЭМ!$A$33:$A$776,$A31,СВЦЭМ!$B$33:$B$776,E$11)+'СЕТ СН'!$F$9+СВЦЭМ!$D$10+'СЕТ СН'!$F$6-'СЕТ СН'!$F$19</f>
        <v>1231.5252112400001</v>
      </c>
      <c r="F31" s="36">
        <f>SUMIFS(СВЦЭМ!$C$33:$C$776,СВЦЭМ!$A$33:$A$776,$A31,СВЦЭМ!$B$33:$B$776,F$11)+'СЕТ СН'!$F$9+СВЦЭМ!$D$10+'СЕТ СН'!$F$6-'СЕТ СН'!$F$19</f>
        <v>1231.49676583</v>
      </c>
      <c r="G31" s="36">
        <f>SUMIFS(СВЦЭМ!$C$33:$C$776,СВЦЭМ!$A$33:$A$776,$A31,СВЦЭМ!$B$33:$B$776,G$11)+'СЕТ СН'!$F$9+СВЦЭМ!$D$10+'СЕТ СН'!$F$6-'СЕТ СН'!$F$19</f>
        <v>1209.0550246400001</v>
      </c>
      <c r="H31" s="36">
        <f>SUMIFS(СВЦЭМ!$C$33:$C$776,СВЦЭМ!$A$33:$A$776,$A31,СВЦЭМ!$B$33:$B$776,H$11)+'СЕТ СН'!$F$9+СВЦЭМ!$D$10+'СЕТ СН'!$F$6-'СЕТ СН'!$F$19</f>
        <v>1177.9155436399999</v>
      </c>
      <c r="I31" s="36">
        <f>SUMIFS(СВЦЭМ!$C$33:$C$776,СВЦЭМ!$A$33:$A$776,$A31,СВЦЭМ!$B$33:$B$776,I$11)+'СЕТ СН'!$F$9+СВЦЭМ!$D$10+'СЕТ СН'!$F$6-'СЕТ СН'!$F$19</f>
        <v>1143.4502856700001</v>
      </c>
      <c r="J31" s="36">
        <f>SUMIFS(СВЦЭМ!$C$33:$C$776,СВЦЭМ!$A$33:$A$776,$A31,СВЦЭМ!$B$33:$B$776,J$11)+'СЕТ СН'!$F$9+СВЦЭМ!$D$10+'СЕТ СН'!$F$6-'СЕТ СН'!$F$19</f>
        <v>1115.3105749400002</v>
      </c>
      <c r="K31" s="36">
        <f>SUMIFS(СВЦЭМ!$C$33:$C$776,СВЦЭМ!$A$33:$A$776,$A31,СВЦЭМ!$B$33:$B$776,K$11)+'СЕТ СН'!$F$9+СВЦЭМ!$D$10+'СЕТ СН'!$F$6-'СЕТ СН'!$F$19</f>
        <v>1112.58556301</v>
      </c>
      <c r="L31" s="36">
        <f>SUMIFS(СВЦЭМ!$C$33:$C$776,СВЦЭМ!$A$33:$A$776,$A31,СВЦЭМ!$B$33:$B$776,L$11)+'СЕТ СН'!$F$9+СВЦЭМ!$D$10+'СЕТ СН'!$F$6-'СЕТ СН'!$F$19</f>
        <v>1113.5393199599998</v>
      </c>
      <c r="M31" s="36">
        <f>SUMIFS(СВЦЭМ!$C$33:$C$776,СВЦЭМ!$A$33:$A$776,$A31,СВЦЭМ!$B$33:$B$776,M$11)+'СЕТ СН'!$F$9+СВЦЭМ!$D$10+'СЕТ СН'!$F$6-'СЕТ СН'!$F$19</f>
        <v>1123.7543360300001</v>
      </c>
      <c r="N31" s="36">
        <f>SUMIFS(СВЦЭМ!$C$33:$C$776,СВЦЭМ!$A$33:$A$776,$A31,СВЦЭМ!$B$33:$B$776,N$11)+'СЕТ СН'!$F$9+СВЦЭМ!$D$10+'СЕТ СН'!$F$6-'СЕТ СН'!$F$19</f>
        <v>1105.1089230600001</v>
      </c>
      <c r="O31" s="36">
        <f>SUMIFS(СВЦЭМ!$C$33:$C$776,СВЦЭМ!$A$33:$A$776,$A31,СВЦЭМ!$B$33:$B$776,O$11)+'СЕТ СН'!$F$9+СВЦЭМ!$D$10+'СЕТ СН'!$F$6-'СЕТ СН'!$F$19</f>
        <v>1113.6570319699999</v>
      </c>
      <c r="P31" s="36">
        <f>SUMIFS(СВЦЭМ!$C$33:$C$776,СВЦЭМ!$A$33:$A$776,$A31,СВЦЭМ!$B$33:$B$776,P$11)+'СЕТ СН'!$F$9+СВЦЭМ!$D$10+'СЕТ СН'!$F$6-'СЕТ СН'!$F$19</f>
        <v>1094.9094861199999</v>
      </c>
      <c r="Q31" s="36">
        <f>SUMIFS(СВЦЭМ!$C$33:$C$776,СВЦЭМ!$A$33:$A$776,$A31,СВЦЭМ!$B$33:$B$776,Q$11)+'СЕТ СН'!$F$9+СВЦЭМ!$D$10+'СЕТ СН'!$F$6-'СЕТ СН'!$F$19</f>
        <v>1099.22128217</v>
      </c>
      <c r="R31" s="36">
        <f>SUMIFS(СВЦЭМ!$C$33:$C$776,СВЦЭМ!$A$33:$A$776,$A31,СВЦЭМ!$B$33:$B$776,R$11)+'СЕТ СН'!$F$9+СВЦЭМ!$D$10+'СЕТ СН'!$F$6-'СЕТ СН'!$F$19</f>
        <v>1099.3839650500001</v>
      </c>
      <c r="S31" s="36">
        <f>SUMIFS(СВЦЭМ!$C$33:$C$776,СВЦЭМ!$A$33:$A$776,$A31,СВЦЭМ!$B$33:$B$776,S$11)+'СЕТ СН'!$F$9+СВЦЭМ!$D$10+'СЕТ СН'!$F$6-'СЕТ СН'!$F$19</f>
        <v>1074.6130591399999</v>
      </c>
      <c r="T31" s="36">
        <f>SUMIFS(СВЦЭМ!$C$33:$C$776,СВЦЭМ!$A$33:$A$776,$A31,СВЦЭМ!$B$33:$B$776,T$11)+'СЕТ СН'!$F$9+СВЦЭМ!$D$10+'СЕТ СН'!$F$6-'СЕТ СН'!$F$19</f>
        <v>1078.2049321899999</v>
      </c>
      <c r="U31" s="36">
        <f>SUMIFS(СВЦЭМ!$C$33:$C$776,СВЦЭМ!$A$33:$A$776,$A31,СВЦЭМ!$B$33:$B$776,U$11)+'СЕТ СН'!$F$9+СВЦЭМ!$D$10+'СЕТ СН'!$F$6-'СЕТ СН'!$F$19</f>
        <v>1089.0252488399999</v>
      </c>
      <c r="V31" s="36">
        <f>SUMIFS(СВЦЭМ!$C$33:$C$776,СВЦЭМ!$A$33:$A$776,$A31,СВЦЭМ!$B$33:$B$776,V$11)+'СЕТ СН'!$F$9+СВЦЭМ!$D$10+'СЕТ СН'!$F$6-'СЕТ СН'!$F$19</f>
        <v>1095.2709101299999</v>
      </c>
      <c r="W31" s="36">
        <f>SUMIFS(СВЦЭМ!$C$33:$C$776,СВЦЭМ!$A$33:$A$776,$A31,СВЦЭМ!$B$33:$B$776,W$11)+'СЕТ СН'!$F$9+СВЦЭМ!$D$10+'СЕТ СН'!$F$6-'СЕТ СН'!$F$19</f>
        <v>1093.2748513499998</v>
      </c>
      <c r="X31" s="36">
        <f>SUMIFS(СВЦЭМ!$C$33:$C$776,СВЦЭМ!$A$33:$A$776,$A31,СВЦЭМ!$B$33:$B$776,X$11)+'СЕТ СН'!$F$9+СВЦЭМ!$D$10+'СЕТ СН'!$F$6-'СЕТ СН'!$F$19</f>
        <v>1106.0812118499998</v>
      </c>
      <c r="Y31" s="36">
        <f>SUMIFS(СВЦЭМ!$C$33:$C$776,СВЦЭМ!$A$33:$A$776,$A31,СВЦЭМ!$B$33:$B$776,Y$11)+'СЕТ СН'!$F$9+СВЦЭМ!$D$10+'СЕТ СН'!$F$6-'СЕТ СН'!$F$19</f>
        <v>1118.4567792299999</v>
      </c>
    </row>
    <row r="32" spans="1:25" ht="15.75" x14ac:dyDescent="0.2">
      <c r="A32" s="35">
        <f t="shared" si="0"/>
        <v>44248</v>
      </c>
      <c r="B32" s="36">
        <f>SUMIFS(СВЦЭМ!$C$33:$C$776,СВЦЭМ!$A$33:$A$776,$A32,СВЦЭМ!$B$33:$B$776,B$11)+'СЕТ СН'!$F$9+СВЦЭМ!$D$10+'СЕТ СН'!$F$6-'СЕТ СН'!$F$19</f>
        <v>1169.6583174499999</v>
      </c>
      <c r="C32" s="36">
        <f>SUMIFS(СВЦЭМ!$C$33:$C$776,СВЦЭМ!$A$33:$A$776,$A32,СВЦЭМ!$B$33:$B$776,C$11)+'СЕТ СН'!$F$9+СВЦЭМ!$D$10+'СЕТ СН'!$F$6-'СЕТ СН'!$F$19</f>
        <v>1186.7241399499999</v>
      </c>
      <c r="D32" s="36">
        <f>SUMIFS(СВЦЭМ!$C$33:$C$776,СВЦЭМ!$A$33:$A$776,$A32,СВЦЭМ!$B$33:$B$776,D$11)+'СЕТ СН'!$F$9+СВЦЭМ!$D$10+'СЕТ СН'!$F$6-'СЕТ СН'!$F$19</f>
        <v>1215.5425674999999</v>
      </c>
      <c r="E32" s="36">
        <f>SUMIFS(СВЦЭМ!$C$33:$C$776,СВЦЭМ!$A$33:$A$776,$A32,СВЦЭМ!$B$33:$B$776,E$11)+'СЕТ СН'!$F$9+СВЦЭМ!$D$10+'СЕТ СН'!$F$6-'СЕТ СН'!$F$19</f>
        <v>1215.6221823999999</v>
      </c>
      <c r="F32" s="36">
        <f>SUMIFS(СВЦЭМ!$C$33:$C$776,СВЦЭМ!$A$33:$A$776,$A32,СВЦЭМ!$B$33:$B$776,F$11)+'СЕТ СН'!$F$9+СВЦЭМ!$D$10+'СЕТ СН'!$F$6-'СЕТ СН'!$F$19</f>
        <v>1221.56729864</v>
      </c>
      <c r="G32" s="36">
        <f>SUMIFS(СВЦЭМ!$C$33:$C$776,СВЦЭМ!$A$33:$A$776,$A32,СВЦЭМ!$B$33:$B$776,G$11)+'СЕТ СН'!$F$9+СВЦЭМ!$D$10+'СЕТ СН'!$F$6-'СЕТ СН'!$F$19</f>
        <v>1221.4891387600001</v>
      </c>
      <c r="H32" s="36">
        <f>SUMIFS(СВЦЭМ!$C$33:$C$776,СВЦЭМ!$A$33:$A$776,$A32,СВЦЭМ!$B$33:$B$776,H$11)+'СЕТ СН'!$F$9+СВЦЭМ!$D$10+'СЕТ СН'!$F$6-'СЕТ СН'!$F$19</f>
        <v>1210.9814940199999</v>
      </c>
      <c r="I32" s="36">
        <f>SUMIFS(СВЦЭМ!$C$33:$C$776,СВЦЭМ!$A$33:$A$776,$A32,СВЦЭМ!$B$33:$B$776,I$11)+'СЕТ СН'!$F$9+СВЦЭМ!$D$10+'СЕТ СН'!$F$6-'СЕТ СН'!$F$19</f>
        <v>1203.85446011</v>
      </c>
      <c r="J32" s="36">
        <f>SUMIFS(СВЦЭМ!$C$33:$C$776,СВЦЭМ!$A$33:$A$776,$A32,СВЦЭМ!$B$33:$B$776,J$11)+'СЕТ СН'!$F$9+СВЦЭМ!$D$10+'СЕТ СН'!$F$6-'СЕТ СН'!$F$19</f>
        <v>1177.01910739</v>
      </c>
      <c r="K32" s="36">
        <f>SUMIFS(СВЦЭМ!$C$33:$C$776,СВЦЭМ!$A$33:$A$776,$A32,СВЦЭМ!$B$33:$B$776,K$11)+'СЕТ СН'!$F$9+СВЦЭМ!$D$10+'СЕТ СН'!$F$6-'СЕТ СН'!$F$19</f>
        <v>1147.0468049000001</v>
      </c>
      <c r="L32" s="36">
        <f>SUMIFS(СВЦЭМ!$C$33:$C$776,СВЦЭМ!$A$33:$A$776,$A32,СВЦЭМ!$B$33:$B$776,L$11)+'СЕТ СН'!$F$9+СВЦЭМ!$D$10+'СЕТ СН'!$F$6-'СЕТ СН'!$F$19</f>
        <v>1120.4340037900001</v>
      </c>
      <c r="M32" s="36">
        <f>SUMIFS(СВЦЭМ!$C$33:$C$776,СВЦЭМ!$A$33:$A$776,$A32,СВЦЭМ!$B$33:$B$776,M$11)+'СЕТ СН'!$F$9+СВЦЭМ!$D$10+'СЕТ СН'!$F$6-'СЕТ СН'!$F$19</f>
        <v>1125.62970387</v>
      </c>
      <c r="N32" s="36">
        <f>SUMIFS(СВЦЭМ!$C$33:$C$776,СВЦЭМ!$A$33:$A$776,$A32,СВЦЭМ!$B$33:$B$776,N$11)+'СЕТ СН'!$F$9+СВЦЭМ!$D$10+'СЕТ СН'!$F$6-'СЕТ СН'!$F$19</f>
        <v>1144.5533204399999</v>
      </c>
      <c r="O32" s="36">
        <f>SUMIFS(СВЦЭМ!$C$33:$C$776,СВЦЭМ!$A$33:$A$776,$A32,СВЦЭМ!$B$33:$B$776,O$11)+'СЕТ СН'!$F$9+СВЦЭМ!$D$10+'СЕТ СН'!$F$6-'СЕТ СН'!$F$19</f>
        <v>1163.7284757099999</v>
      </c>
      <c r="P32" s="36">
        <f>SUMIFS(СВЦЭМ!$C$33:$C$776,СВЦЭМ!$A$33:$A$776,$A32,СВЦЭМ!$B$33:$B$776,P$11)+'СЕТ СН'!$F$9+СВЦЭМ!$D$10+'СЕТ СН'!$F$6-'СЕТ СН'!$F$19</f>
        <v>1148.6380066699999</v>
      </c>
      <c r="Q32" s="36">
        <f>SUMIFS(СВЦЭМ!$C$33:$C$776,СВЦЭМ!$A$33:$A$776,$A32,СВЦЭМ!$B$33:$B$776,Q$11)+'СЕТ СН'!$F$9+СВЦЭМ!$D$10+'СЕТ СН'!$F$6-'СЕТ СН'!$F$19</f>
        <v>1156.1915082099999</v>
      </c>
      <c r="R32" s="36">
        <f>SUMIFS(СВЦЭМ!$C$33:$C$776,СВЦЭМ!$A$33:$A$776,$A32,СВЦЭМ!$B$33:$B$776,R$11)+'СЕТ СН'!$F$9+СВЦЭМ!$D$10+'СЕТ СН'!$F$6-'СЕТ СН'!$F$19</f>
        <v>1176.7503832699999</v>
      </c>
      <c r="S32" s="36">
        <f>SUMIFS(СВЦЭМ!$C$33:$C$776,СВЦЭМ!$A$33:$A$776,$A32,СВЦЭМ!$B$33:$B$776,S$11)+'СЕТ СН'!$F$9+СВЦЭМ!$D$10+'СЕТ СН'!$F$6-'СЕТ СН'!$F$19</f>
        <v>1150.17387368</v>
      </c>
      <c r="T32" s="36">
        <f>SUMIFS(СВЦЭМ!$C$33:$C$776,СВЦЭМ!$A$33:$A$776,$A32,СВЦЭМ!$B$33:$B$776,T$11)+'СЕТ СН'!$F$9+СВЦЭМ!$D$10+'СЕТ СН'!$F$6-'СЕТ СН'!$F$19</f>
        <v>1129.4527182699999</v>
      </c>
      <c r="U32" s="36">
        <f>SUMIFS(СВЦЭМ!$C$33:$C$776,СВЦЭМ!$A$33:$A$776,$A32,СВЦЭМ!$B$33:$B$776,U$11)+'СЕТ СН'!$F$9+СВЦЭМ!$D$10+'СЕТ СН'!$F$6-'СЕТ СН'!$F$19</f>
        <v>1110.98594099</v>
      </c>
      <c r="V32" s="36">
        <f>SUMIFS(СВЦЭМ!$C$33:$C$776,СВЦЭМ!$A$33:$A$776,$A32,СВЦЭМ!$B$33:$B$776,V$11)+'СЕТ СН'!$F$9+СВЦЭМ!$D$10+'СЕТ СН'!$F$6-'СЕТ СН'!$F$19</f>
        <v>1120.3960269199999</v>
      </c>
      <c r="W32" s="36">
        <f>SUMIFS(СВЦЭМ!$C$33:$C$776,СВЦЭМ!$A$33:$A$776,$A32,СВЦЭМ!$B$33:$B$776,W$11)+'СЕТ СН'!$F$9+СВЦЭМ!$D$10+'СЕТ СН'!$F$6-'СЕТ СН'!$F$19</f>
        <v>1141.15704897</v>
      </c>
      <c r="X32" s="36">
        <f>SUMIFS(СВЦЭМ!$C$33:$C$776,СВЦЭМ!$A$33:$A$776,$A32,СВЦЭМ!$B$33:$B$776,X$11)+'СЕТ СН'!$F$9+СВЦЭМ!$D$10+'СЕТ СН'!$F$6-'СЕТ СН'!$F$19</f>
        <v>1164.96729491</v>
      </c>
      <c r="Y32" s="36">
        <f>SUMIFS(СВЦЭМ!$C$33:$C$776,СВЦЭМ!$A$33:$A$776,$A32,СВЦЭМ!$B$33:$B$776,Y$11)+'СЕТ СН'!$F$9+СВЦЭМ!$D$10+'СЕТ СН'!$F$6-'СЕТ СН'!$F$19</f>
        <v>1182.5891581599999</v>
      </c>
    </row>
    <row r="33" spans="1:25" ht="15.75" x14ac:dyDescent="0.2">
      <c r="A33" s="35">
        <f t="shared" si="0"/>
        <v>44249</v>
      </c>
      <c r="B33" s="36">
        <f>SUMIFS(СВЦЭМ!$C$33:$C$776,СВЦЭМ!$A$33:$A$776,$A33,СВЦЭМ!$B$33:$B$776,B$11)+'СЕТ СН'!$F$9+СВЦЭМ!$D$10+'СЕТ СН'!$F$6-'СЕТ СН'!$F$19</f>
        <v>1173.61983992</v>
      </c>
      <c r="C33" s="36">
        <f>SUMIFS(СВЦЭМ!$C$33:$C$776,СВЦЭМ!$A$33:$A$776,$A33,СВЦЭМ!$B$33:$B$776,C$11)+'СЕТ СН'!$F$9+СВЦЭМ!$D$10+'СЕТ СН'!$F$6-'СЕТ СН'!$F$19</f>
        <v>1192.6052849600001</v>
      </c>
      <c r="D33" s="36">
        <f>SUMIFS(СВЦЭМ!$C$33:$C$776,СВЦЭМ!$A$33:$A$776,$A33,СВЦЭМ!$B$33:$B$776,D$11)+'СЕТ СН'!$F$9+СВЦЭМ!$D$10+'СЕТ СН'!$F$6-'СЕТ СН'!$F$19</f>
        <v>1227.66948589</v>
      </c>
      <c r="E33" s="36">
        <f>SUMIFS(СВЦЭМ!$C$33:$C$776,СВЦЭМ!$A$33:$A$776,$A33,СВЦЭМ!$B$33:$B$776,E$11)+'СЕТ СН'!$F$9+СВЦЭМ!$D$10+'СЕТ СН'!$F$6-'СЕТ СН'!$F$19</f>
        <v>1234.1973762299999</v>
      </c>
      <c r="F33" s="36">
        <f>SUMIFS(СВЦЭМ!$C$33:$C$776,СВЦЭМ!$A$33:$A$776,$A33,СВЦЭМ!$B$33:$B$776,F$11)+'СЕТ СН'!$F$9+СВЦЭМ!$D$10+'СЕТ СН'!$F$6-'СЕТ СН'!$F$19</f>
        <v>1245.3553951199999</v>
      </c>
      <c r="G33" s="36">
        <f>SUMIFS(СВЦЭМ!$C$33:$C$776,СВЦЭМ!$A$33:$A$776,$A33,СВЦЭМ!$B$33:$B$776,G$11)+'СЕТ СН'!$F$9+СВЦЭМ!$D$10+'СЕТ СН'!$F$6-'СЕТ СН'!$F$19</f>
        <v>1232.06835325</v>
      </c>
      <c r="H33" s="36">
        <f>SUMIFS(СВЦЭМ!$C$33:$C$776,СВЦЭМ!$A$33:$A$776,$A33,СВЦЭМ!$B$33:$B$776,H$11)+'СЕТ СН'!$F$9+СВЦЭМ!$D$10+'СЕТ СН'!$F$6-'СЕТ СН'!$F$19</f>
        <v>1215.3178488599999</v>
      </c>
      <c r="I33" s="36">
        <f>SUMIFS(СВЦЭМ!$C$33:$C$776,СВЦЭМ!$A$33:$A$776,$A33,СВЦЭМ!$B$33:$B$776,I$11)+'СЕТ СН'!$F$9+СВЦЭМ!$D$10+'СЕТ СН'!$F$6-'СЕТ СН'!$F$19</f>
        <v>1200.8210333</v>
      </c>
      <c r="J33" s="36">
        <f>SUMIFS(СВЦЭМ!$C$33:$C$776,СВЦЭМ!$A$33:$A$776,$A33,СВЦЭМ!$B$33:$B$776,J$11)+'СЕТ СН'!$F$9+СВЦЭМ!$D$10+'СЕТ СН'!$F$6-'СЕТ СН'!$F$19</f>
        <v>1171.46115839</v>
      </c>
      <c r="K33" s="36">
        <f>SUMIFS(СВЦЭМ!$C$33:$C$776,СВЦЭМ!$A$33:$A$776,$A33,СВЦЭМ!$B$33:$B$776,K$11)+'СЕТ СН'!$F$9+СВЦЭМ!$D$10+'СЕТ СН'!$F$6-'СЕТ СН'!$F$19</f>
        <v>1133.1261945199999</v>
      </c>
      <c r="L33" s="36">
        <f>SUMIFS(СВЦЭМ!$C$33:$C$776,СВЦЭМ!$A$33:$A$776,$A33,СВЦЭМ!$B$33:$B$776,L$11)+'СЕТ СН'!$F$9+СВЦЭМ!$D$10+'СЕТ СН'!$F$6-'СЕТ СН'!$F$19</f>
        <v>1112.76953826</v>
      </c>
      <c r="M33" s="36">
        <f>SUMIFS(СВЦЭМ!$C$33:$C$776,СВЦЭМ!$A$33:$A$776,$A33,СВЦЭМ!$B$33:$B$776,M$11)+'СЕТ СН'!$F$9+СВЦЭМ!$D$10+'СЕТ СН'!$F$6-'СЕТ СН'!$F$19</f>
        <v>1116.0445978499999</v>
      </c>
      <c r="N33" s="36">
        <f>SUMIFS(СВЦЭМ!$C$33:$C$776,СВЦЭМ!$A$33:$A$776,$A33,СВЦЭМ!$B$33:$B$776,N$11)+'СЕТ СН'!$F$9+СВЦЭМ!$D$10+'СЕТ СН'!$F$6-'СЕТ СН'!$F$19</f>
        <v>1132.4662780600001</v>
      </c>
      <c r="O33" s="36">
        <f>SUMIFS(СВЦЭМ!$C$33:$C$776,СВЦЭМ!$A$33:$A$776,$A33,СВЦЭМ!$B$33:$B$776,O$11)+'СЕТ СН'!$F$9+СВЦЭМ!$D$10+'СЕТ СН'!$F$6-'СЕТ СН'!$F$19</f>
        <v>1147.55114043</v>
      </c>
      <c r="P33" s="36">
        <f>SUMIFS(СВЦЭМ!$C$33:$C$776,СВЦЭМ!$A$33:$A$776,$A33,СВЦЭМ!$B$33:$B$776,P$11)+'СЕТ СН'!$F$9+СВЦЭМ!$D$10+'СЕТ СН'!$F$6-'СЕТ СН'!$F$19</f>
        <v>1129.1745931999999</v>
      </c>
      <c r="Q33" s="36">
        <f>SUMIFS(СВЦЭМ!$C$33:$C$776,СВЦЭМ!$A$33:$A$776,$A33,СВЦЭМ!$B$33:$B$776,Q$11)+'СЕТ СН'!$F$9+СВЦЭМ!$D$10+'СЕТ СН'!$F$6-'СЕТ СН'!$F$19</f>
        <v>1139.4428609900001</v>
      </c>
      <c r="R33" s="36">
        <f>SUMIFS(СВЦЭМ!$C$33:$C$776,СВЦЭМ!$A$33:$A$776,$A33,СВЦЭМ!$B$33:$B$776,R$11)+'СЕТ СН'!$F$9+СВЦЭМ!$D$10+'СЕТ СН'!$F$6-'СЕТ СН'!$F$19</f>
        <v>1158.41773128</v>
      </c>
      <c r="S33" s="36">
        <f>SUMIFS(СВЦЭМ!$C$33:$C$776,СВЦЭМ!$A$33:$A$776,$A33,СВЦЭМ!$B$33:$B$776,S$11)+'СЕТ СН'!$F$9+СВЦЭМ!$D$10+'СЕТ СН'!$F$6-'СЕТ СН'!$F$19</f>
        <v>1130.85781129</v>
      </c>
      <c r="T33" s="36">
        <f>SUMIFS(СВЦЭМ!$C$33:$C$776,СВЦЭМ!$A$33:$A$776,$A33,СВЦЭМ!$B$33:$B$776,T$11)+'СЕТ СН'!$F$9+СВЦЭМ!$D$10+'СЕТ СН'!$F$6-'СЕТ СН'!$F$19</f>
        <v>1110.2440318399999</v>
      </c>
      <c r="U33" s="36">
        <f>SUMIFS(СВЦЭМ!$C$33:$C$776,СВЦЭМ!$A$33:$A$776,$A33,СВЦЭМ!$B$33:$B$776,U$11)+'СЕТ СН'!$F$9+СВЦЭМ!$D$10+'СЕТ СН'!$F$6-'СЕТ СН'!$F$19</f>
        <v>1097.25064453</v>
      </c>
      <c r="V33" s="36">
        <f>SUMIFS(СВЦЭМ!$C$33:$C$776,СВЦЭМ!$A$33:$A$776,$A33,СВЦЭМ!$B$33:$B$776,V$11)+'СЕТ СН'!$F$9+СВЦЭМ!$D$10+'СЕТ СН'!$F$6-'СЕТ СН'!$F$19</f>
        <v>1101.75632408</v>
      </c>
      <c r="W33" s="36">
        <f>SUMIFS(СВЦЭМ!$C$33:$C$776,СВЦЭМ!$A$33:$A$776,$A33,СВЦЭМ!$B$33:$B$776,W$11)+'СЕТ СН'!$F$9+СВЦЭМ!$D$10+'СЕТ СН'!$F$6-'СЕТ СН'!$F$19</f>
        <v>1121.0725201499999</v>
      </c>
      <c r="X33" s="36">
        <f>SUMIFS(СВЦЭМ!$C$33:$C$776,СВЦЭМ!$A$33:$A$776,$A33,СВЦЭМ!$B$33:$B$776,X$11)+'СЕТ СН'!$F$9+СВЦЭМ!$D$10+'СЕТ СН'!$F$6-'СЕТ СН'!$F$19</f>
        <v>1146.3063540799999</v>
      </c>
      <c r="Y33" s="36">
        <f>SUMIFS(СВЦЭМ!$C$33:$C$776,СВЦЭМ!$A$33:$A$776,$A33,СВЦЭМ!$B$33:$B$776,Y$11)+'СЕТ СН'!$F$9+СВЦЭМ!$D$10+'СЕТ СН'!$F$6-'СЕТ СН'!$F$19</f>
        <v>1187.91393419</v>
      </c>
    </row>
    <row r="34" spans="1:25" ht="15.75" x14ac:dyDescent="0.2">
      <c r="A34" s="35">
        <f t="shared" si="0"/>
        <v>44250</v>
      </c>
      <c r="B34" s="36">
        <f>SUMIFS(СВЦЭМ!$C$33:$C$776,СВЦЭМ!$A$33:$A$776,$A34,СВЦЭМ!$B$33:$B$776,B$11)+'СЕТ СН'!$F$9+СВЦЭМ!$D$10+'СЕТ СН'!$F$6-'СЕТ СН'!$F$19</f>
        <v>1144.82139947</v>
      </c>
      <c r="C34" s="36">
        <f>SUMIFS(СВЦЭМ!$C$33:$C$776,СВЦЭМ!$A$33:$A$776,$A34,СВЦЭМ!$B$33:$B$776,C$11)+'СЕТ СН'!$F$9+СВЦЭМ!$D$10+'СЕТ СН'!$F$6-'СЕТ СН'!$F$19</f>
        <v>1168.89924374</v>
      </c>
      <c r="D34" s="36">
        <f>SUMIFS(СВЦЭМ!$C$33:$C$776,СВЦЭМ!$A$33:$A$776,$A34,СВЦЭМ!$B$33:$B$776,D$11)+'СЕТ СН'!$F$9+СВЦЭМ!$D$10+'СЕТ СН'!$F$6-'СЕТ СН'!$F$19</f>
        <v>1202.78911511</v>
      </c>
      <c r="E34" s="36">
        <f>SUMIFS(СВЦЭМ!$C$33:$C$776,СВЦЭМ!$A$33:$A$776,$A34,СВЦЭМ!$B$33:$B$776,E$11)+'СЕТ СН'!$F$9+СВЦЭМ!$D$10+'СЕТ СН'!$F$6-'СЕТ СН'!$F$19</f>
        <v>1205.93882242</v>
      </c>
      <c r="F34" s="36">
        <f>SUMIFS(СВЦЭМ!$C$33:$C$776,СВЦЭМ!$A$33:$A$776,$A34,СВЦЭМ!$B$33:$B$776,F$11)+'СЕТ СН'!$F$9+СВЦЭМ!$D$10+'СЕТ СН'!$F$6-'СЕТ СН'!$F$19</f>
        <v>1211.8105782</v>
      </c>
      <c r="G34" s="36">
        <f>SUMIFS(СВЦЭМ!$C$33:$C$776,СВЦЭМ!$A$33:$A$776,$A34,СВЦЭМ!$B$33:$B$776,G$11)+'СЕТ СН'!$F$9+СВЦЭМ!$D$10+'СЕТ СН'!$F$6-'СЕТ СН'!$F$19</f>
        <v>1213.9408922499999</v>
      </c>
      <c r="H34" s="36">
        <f>SUMIFS(СВЦЭМ!$C$33:$C$776,СВЦЭМ!$A$33:$A$776,$A34,СВЦЭМ!$B$33:$B$776,H$11)+'СЕТ СН'!$F$9+СВЦЭМ!$D$10+'СЕТ СН'!$F$6-'СЕТ СН'!$F$19</f>
        <v>1202.6271408699999</v>
      </c>
      <c r="I34" s="36">
        <f>SUMIFS(СВЦЭМ!$C$33:$C$776,СВЦЭМ!$A$33:$A$776,$A34,СВЦЭМ!$B$33:$B$776,I$11)+'СЕТ СН'!$F$9+СВЦЭМ!$D$10+'СЕТ СН'!$F$6-'СЕТ СН'!$F$19</f>
        <v>1189.31116752</v>
      </c>
      <c r="J34" s="36">
        <f>SUMIFS(СВЦЭМ!$C$33:$C$776,СВЦЭМ!$A$33:$A$776,$A34,СВЦЭМ!$B$33:$B$776,J$11)+'СЕТ СН'!$F$9+СВЦЭМ!$D$10+'СЕТ СН'!$F$6-'СЕТ СН'!$F$19</f>
        <v>1146.4175884000001</v>
      </c>
      <c r="K34" s="36">
        <f>SUMIFS(СВЦЭМ!$C$33:$C$776,СВЦЭМ!$A$33:$A$776,$A34,СВЦЭМ!$B$33:$B$776,K$11)+'СЕТ СН'!$F$9+СВЦЭМ!$D$10+'СЕТ СН'!$F$6-'СЕТ СН'!$F$19</f>
        <v>1104.8575420100001</v>
      </c>
      <c r="L34" s="36">
        <f>SUMIFS(СВЦЭМ!$C$33:$C$776,СВЦЭМ!$A$33:$A$776,$A34,СВЦЭМ!$B$33:$B$776,L$11)+'СЕТ СН'!$F$9+СВЦЭМ!$D$10+'СЕТ СН'!$F$6-'СЕТ СН'!$F$19</f>
        <v>1101.6963635</v>
      </c>
      <c r="M34" s="36">
        <f>SUMIFS(СВЦЭМ!$C$33:$C$776,СВЦЭМ!$A$33:$A$776,$A34,СВЦЭМ!$B$33:$B$776,M$11)+'СЕТ СН'!$F$9+СВЦЭМ!$D$10+'СЕТ СН'!$F$6-'СЕТ СН'!$F$19</f>
        <v>1094.4570824799998</v>
      </c>
      <c r="N34" s="36">
        <f>SUMIFS(СВЦЭМ!$C$33:$C$776,СВЦЭМ!$A$33:$A$776,$A34,СВЦЭМ!$B$33:$B$776,N$11)+'СЕТ СН'!$F$9+СВЦЭМ!$D$10+'СЕТ СН'!$F$6-'СЕТ СН'!$F$19</f>
        <v>1126.3066012199999</v>
      </c>
      <c r="O34" s="36">
        <f>SUMIFS(СВЦЭМ!$C$33:$C$776,СВЦЭМ!$A$33:$A$776,$A34,СВЦЭМ!$B$33:$B$776,O$11)+'СЕТ СН'!$F$9+СВЦЭМ!$D$10+'СЕТ СН'!$F$6-'СЕТ СН'!$F$19</f>
        <v>1159.68896296</v>
      </c>
      <c r="P34" s="36">
        <f>SUMIFS(СВЦЭМ!$C$33:$C$776,СВЦЭМ!$A$33:$A$776,$A34,СВЦЭМ!$B$33:$B$776,P$11)+'СЕТ СН'!$F$9+СВЦЭМ!$D$10+'СЕТ СН'!$F$6-'СЕТ СН'!$F$19</f>
        <v>1146.75749187</v>
      </c>
      <c r="Q34" s="36">
        <f>SUMIFS(СВЦЭМ!$C$33:$C$776,СВЦЭМ!$A$33:$A$776,$A34,СВЦЭМ!$B$33:$B$776,Q$11)+'СЕТ СН'!$F$9+СВЦЭМ!$D$10+'СЕТ СН'!$F$6-'СЕТ СН'!$F$19</f>
        <v>1153.69916442</v>
      </c>
      <c r="R34" s="36">
        <f>SUMIFS(СВЦЭМ!$C$33:$C$776,СВЦЭМ!$A$33:$A$776,$A34,СВЦЭМ!$B$33:$B$776,R$11)+'СЕТ СН'!$F$9+СВЦЭМ!$D$10+'СЕТ СН'!$F$6-'СЕТ СН'!$F$19</f>
        <v>1163.51642133</v>
      </c>
      <c r="S34" s="36">
        <f>SUMIFS(СВЦЭМ!$C$33:$C$776,СВЦЭМ!$A$33:$A$776,$A34,СВЦЭМ!$B$33:$B$776,S$11)+'СЕТ СН'!$F$9+СВЦЭМ!$D$10+'СЕТ СН'!$F$6-'СЕТ СН'!$F$19</f>
        <v>1144.0564385299999</v>
      </c>
      <c r="T34" s="36">
        <f>SUMIFS(СВЦЭМ!$C$33:$C$776,СВЦЭМ!$A$33:$A$776,$A34,СВЦЭМ!$B$33:$B$776,T$11)+'СЕТ СН'!$F$9+СВЦЭМ!$D$10+'СЕТ СН'!$F$6-'СЕТ СН'!$F$19</f>
        <v>1122.1666153400001</v>
      </c>
      <c r="U34" s="36">
        <f>SUMIFS(СВЦЭМ!$C$33:$C$776,СВЦЭМ!$A$33:$A$776,$A34,СВЦЭМ!$B$33:$B$776,U$11)+'СЕТ СН'!$F$9+СВЦЭМ!$D$10+'СЕТ СН'!$F$6-'СЕТ СН'!$F$19</f>
        <v>1105.8775902100001</v>
      </c>
      <c r="V34" s="36">
        <f>SUMIFS(СВЦЭМ!$C$33:$C$776,СВЦЭМ!$A$33:$A$776,$A34,СВЦЭМ!$B$33:$B$776,V$11)+'СЕТ СН'!$F$9+СВЦЭМ!$D$10+'СЕТ СН'!$F$6-'СЕТ СН'!$F$19</f>
        <v>1108.7531713799999</v>
      </c>
      <c r="W34" s="36">
        <f>SUMIFS(СВЦЭМ!$C$33:$C$776,СВЦЭМ!$A$33:$A$776,$A34,СВЦЭМ!$B$33:$B$776,W$11)+'СЕТ СН'!$F$9+СВЦЭМ!$D$10+'СЕТ СН'!$F$6-'СЕТ СН'!$F$19</f>
        <v>1124.6260982200001</v>
      </c>
      <c r="X34" s="36">
        <f>SUMIFS(СВЦЭМ!$C$33:$C$776,СВЦЭМ!$A$33:$A$776,$A34,СВЦЭМ!$B$33:$B$776,X$11)+'СЕТ СН'!$F$9+СВЦЭМ!$D$10+'СЕТ СН'!$F$6-'СЕТ СН'!$F$19</f>
        <v>1152.34207221</v>
      </c>
      <c r="Y34" s="36">
        <f>SUMIFS(СВЦЭМ!$C$33:$C$776,СВЦЭМ!$A$33:$A$776,$A34,СВЦЭМ!$B$33:$B$776,Y$11)+'СЕТ СН'!$F$9+СВЦЭМ!$D$10+'СЕТ СН'!$F$6-'СЕТ СН'!$F$19</f>
        <v>1179.89613674</v>
      </c>
    </row>
    <row r="35" spans="1:25" ht="15.75" x14ac:dyDescent="0.2">
      <c r="A35" s="35">
        <f t="shared" si="0"/>
        <v>44251</v>
      </c>
      <c r="B35" s="36">
        <f>SUMIFS(СВЦЭМ!$C$33:$C$776,СВЦЭМ!$A$33:$A$776,$A35,СВЦЭМ!$B$33:$B$776,B$11)+'СЕТ СН'!$F$9+СВЦЭМ!$D$10+'СЕТ СН'!$F$6-'СЕТ СН'!$F$19</f>
        <v>1134.141484</v>
      </c>
      <c r="C35" s="36">
        <f>SUMIFS(СВЦЭМ!$C$33:$C$776,СВЦЭМ!$A$33:$A$776,$A35,СВЦЭМ!$B$33:$B$776,C$11)+'СЕТ СН'!$F$9+СВЦЭМ!$D$10+'СЕТ СН'!$F$6-'СЕТ СН'!$F$19</f>
        <v>1145.8557866000001</v>
      </c>
      <c r="D35" s="36">
        <f>SUMIFS(СВЦЭМ!$C$33:$C$776,СВЦЭМ!$A$33:$A$776,$A35,СВЦЭМ!$B$33:$B$776,D$11)+'СЕТ СН'!$F$9+СВЦЭМ!$D$10+'СЕТ СН'!$F$6-'СЕТ СН'!$F$19</f>
        <v>1173.8969056200001</v>
      </c>
      <c r="E35" s="36">
        <f>SUMIFS(СВЦЭМ!$C$33:$C$776,СВЦЭМ!$A$33:$A$776,$A35,СВЦЭМ!$B$33:$B$776,E$11)+'СЕТ СН'!$F$9+СВЦЭМ!$D$10+'СЕТ СН'!$F$6-'СЕТ СН'!$F$19</f>
        <v>1177.4337217499999</v>
      </c>
      <c r="F35" s="36">
        <f>SUMIFS(СВЦЭМ!$C$33:$C$776,СВЦЭМ!$A$33:$A$776,$A35,СВЦЭМ!$B$33:$B$776,F$11)+'СЕТ СН'!$F$9+СВЦЭМ!$D$10+'СЕТ СН'!$F$6-'СЕТ СН'!$F$19</f>
        <v>1196.8418236699999</v>
      </c>
      <c r="G35" s="36">
        <f>SUMIFS(СВЦЭМ!$C$33:$C$776,СВЦЭМ!$A$33:$A$776,$A35,СВЦЭМ!$B$33:$B$776,G$11)+'СЕТ СН'!$F$9+СВЦЭМ!$D$10+'СЕТ СН'!$F$6-'СЕТ СН'!$F$19</f>
        <v>1186.2709645800001</v>
      </c>
      <c r="H35" s="36">
        <f>SUMIFS(СВЦЭМ!$C$33:$C$776,СВЦЭМ!$A$33:$A$776,$A35,СВЦЭМ!$B$33:$B$776,H$11)+'СЕТ СН'!$F$9+СВЦЭМ!$D$10+'СЕТ СН'!$F$6-'СЕТ СН'!$F$19</f>
        <v>1171.8721285300001</v>
      </c>
      <c r="I35" s="36">
        <f>SUMIFS(СВЦЭМ!$C$33:$C$776,СВЦЭМ!$A$33:$A$776,$A35,СВЦЭМ!$B$33:$B$776,I$11)+'СЕТ СН'!$F$9+СВЦЭМ!$D$10+'СЕТ СН'!$F$6-'СЕТ СН'!$F$19</f>
        <v>1160.8475893099999</v>
      </c>
      <c r="J35" s="36">
        <f>SUMIFS(СВЦЭМ!$C$33:$C$776,СВЦЭМ!$A$33:$A$776,$A35,СВЦЭМ!$B$33:$B$776,J$11)+'СЕТ СН'!$F$9+СВЦЭМ!$D$10+'СЕТ СН'!$F$6-'СЕТ СН'!$F$19</f>
        <v>1149.6882809600002</v>
      </c>
      <c r="K35" s="36">
        <f>SUMIFS(СВЦЭМ!$C$33:$C$776,СВЦЭМ!$A$33:$A$776,$A35,СВЦЭМ!$B$33:$B$776,K$11)+'СЕТ СН'!$F$9+СВЦЭМ!$D$10+'СЕТ СН'!$F$6-'СЕТ СН'!$F$19</f>
        <v>1138.1587263500001</v>
      </c>
      <c r="L35" s="36">
        <f>SUMIFS(СВЦЭМ!$C$33:$C$776,СВЦЭМ!$A$33:$A$776,$A35,СВЦЭМ!$B$33:$B$776,L$11)+'СЕТ СН'!$F$9+СВЦЭМ!$D$10+'СЕТ СН'!$F$6-'СЕТ СН'!$F$19</f>
        <v>1143.49780784</v>
      </c>
      <c r="M35" s="36">
        <f>SUMIFS(СВЦЭМ!$C$33:$C$776,СВЦЭМ!$A$33:$A$776,$A35,СВЦЭМ!$B$33:$B$776,M$11)+'СЕТ СН'!$F$9+СВЦЭМ!$D$10+'СЕТ СН'!$F$6-'СЕТ СН'!$F$19</f>
        <v>1155.0359326499999</v>
      </c>
      <c r="N35" s="36">
        <f>SUMIFS(СВЦЭМ!$C$33:$C$776,СВЦЭМ!$A$33:$A$776,$A35,СВЦЭМ!$B$33:$B$776,N$11)+'СЕТ СН'!$F$9+СВЦЭМ!$D$10+'СЕТ СН'!$F$6-'СЕТ СН'!$F$19</f>
        <v>1176.0588586900001</v>
      </c>
      <c r="O35" s="36">
        <f>SUMIFS(СВЦЭМ!$C$33:$C$776,СВЦЭМ!$A$33:$A$776,$A35,СВЦЭМ!$B$33:$B$776,O$11)+'СЕТ СН'!$F$9+СВЦЭМ!$D$10+'СЕТ СН'!$F$6-'СЕТ СН'!$F$19</f>
        <v>1184.0019046800001</v>
      </c>
      <c r="P35" s="36">
        <f>SUMIFS(СВЦЭМ!$C$33:$C$776,СВЦЭМ!$A$33:$A$776,$A35,СВЦЭМ!$B$33:$B$776,P$11)+'СЕТ СН'!$F$9+СВЦЭМ!$D$10+'СЕТ СН'!$F$6-'СЕТ СН'!$F$19</f>
        <v>1153.78308333</v>
      </c>
      <c r="Q35" s="36">
        <f>SUMIFS(СВЦЭМ!$C$33:$C$776,СВЦЭМ!$A$33:$A$776,$A35,СВЦЭМ!$B$33:$B$776,Q$11)+'СЕТ СН'!$F$9+СВЦЭМ!$D$10+'СЕТ СН'!$F$6-'СЕТ СН'!$F$19</f>
        <v>1169.98184427</v>
      </c>
      <c r="R35" s="36">
        <f>SUMIFS(СВЦЭМ!$C$33:$C$776,СВЦЭМ!$A$33:$A$776,$A35,СВЦЭМ!$B$33:$B$776,R$11)+'СЕТ СН'!$F$9+СВЦЭМ!$D$10+'СЕТ СН'!$F$6-'СЕТ СН'!$F$19</f>
        <v>1195.54992842</v>
      </c>
      <c r="S35" s="36">
        <f>SUMIFS(СВЦЭМ!$C$33:$C$776,СВЦЭМ!$A$33:$A$776,$A35,СВЦЭМ!$B$33:$B$776,S$11)+'СЕТ СН'!$F$9+СВЦЭМ!$D$10+'СЕТ СН'!$F$6-'СЕТ СН'!$F$19</f>
        <v>1171.69835474</v>
      </c>
      <c r="T35" s="36">
        <f>SUMIFS(СВЦЭМ!$C$33:$C$776,СВЦЭМ!$A$33:$A$776,$A35,СВЦЭМ!$B$33:$B$776,T$11)+'СЕТ СН'!$F$9+СВЦЭМ!$D$10+'СЕТ СН'!$F$6-'СЕТ СН'!$F$19</f>
        <v>1155.6172329999999</v>
      </c>
      <c r="U35" s="36">
        <f>SUMIFS(СВЦЭМ!$C$33:$C$776,СВЦЭМ!$A$33:$A$776,$A35,СВЦЭМ!$B$33:$B$776,U$11)+'СЕТ СН'!$F$9+СВЦЭМ!$D$10+'СЕТ СН'!$F$6-'СЕТ СН'!$F$19</f>
        <v>1136.44660776</v>
      </c>
      <c r="V35" s="36">
        <f>SUMIFS(СВЦЭМ!$C$33:$C$776,СВЦЭМ!$A$33:$A$776,$A35,СВЦЭМ!$B$33:$B$776,V$11)+'СЕТ СН'!$F$9+СВЦЭМ!$D$10+'СЕТ СН'!$F$6-'СЕТ СН'!$F$19</f>
        <v>1132.31118606</v>
      </c>
      <c r="W35" s="36">
        <f>SUMIFS(СВЦЭМ!$C$33:$C$776,СВЦЭМ!$A$33:$A$776,$A35,СВЦЭМ!$B$33:$B$776,W$11)+'СЕТ СН'!$F$9+СВЦЭМ!$D$10+'СЕТ СН'!$F$6-'СЕТ СН'!$F$19</f>
        <v>1140.3969587000001</v>
      </c>
      <c r="X35" s="36">
        <f>SUMIFS(СВЦЭМ!$C$33:$C$776,СВЦЭМ!$A$33:$A$776,$A35,СВЦЭМ!$B$33:$B$776,X$11)+'СЕТ СН'!$F$9+СВЦЭМ!$D$10+'СЕТ СН'!$F$6-'СЕТ СН'!$F$19</f>
        <v>1166.26743627</v>
      </c>
      <c r="Y35" s="36">
        <f>SUMIFS(СВЦЭМ!$C$33:$C$776,СВЦЭМ!$A$33:$A$776,$A35,СВЦЭМ!$B$33:$B$776,Y$11)+'СЕТ СН'!$F$9+СВЦЭМ!$D$10+'СЕТ СН'!$F$6-'СЕТ СН'!$F$19</f>
        <v>1190.6454134200001</v>
      </c>
    </row>
    <row r="36" spans="1:25" ht="15.75" x14ac:dyDescent="0.2">
      <c r="A36" s="35">
        <f t="shared" si="0"/>
        <v>44252</v>
      </c>
      <c r="B36" s="36">
        <f>SUMIFS(СВЦЭМ!$C$33:$C$776,СВЦЭМ!$A$33:$A$776,$A36,СВЦЭМ!$B$33:$B$776,B$11)+'СЕТ СН'!$F$9+СВЦЭМ!$D$10+'СЕТ СН'!$F$6-'СЕТ СН'!$F$19</f>
        <v>1135.3082981799998</v>
      </c>
      <c r="C36" s="36">
        <f>SUMIFS(СВЦЭМ!$C$33:$C$776,СВЦЭМ!$A$33:$A$776,$A36,СВЦЭМ!$B$33:$B$776,C$11)+'СЕТ СН'!$F$9+СВЦЭМ!$D$10+'СЕТ СН'!$F$6-'СЕТ СН'!$F$19</f>
        <v>1159.3896077500001</v>
      </c>
      <c r="D36" s="36">
        <f>SUMIFS(СВЦЭМ!$C$33:$C$776,СВЦЭМ!$A$33:$A$776,$A36,СВЦЭМ!$B$33:$B$776,D$11)+'СЕТ СН'!$F$9+СВЦЭМ!$D$10+'СЕТ СН'!$F$6-'СЕТ СН'!$F$19</f>
        <v>1184.2634180800001</v>
      </c>
      <c r="E36" s="36">
        <f>SUMIFS(СВЦЭМ!$C$33:$C$776,СВЦЭМ!$A$33:$A$776,$A36,СВЦЭМ!$B$33:$B$776,E$11)+'СЕТ СН'!$F$9+СВЦЭМ!$D$10+'СЕТ СН'!$F$6-'СЕТ СН'!$F$19</f>
        <v>1189.79791561</v>
      </c>
      <c r="F36" s="36">
        <f>SUMIFS(СВЦЭМ!$C$33:$C$776,СВЦЭМ!$A$33:$A$776,$A36,СВЦЭМ!$B$33:$B$776,F$11)+'СЕТ СН'!$F$9+СВЦЭМ!$D$10+'СЕТ СН'!$F$6-'СЕТ СН'!$F$19</f>
        <v>1200.5464208000001</v>
      </c>
      <c r="G36" s="36">
        <f>SUMIFS(СВЦЭМ!$C$33:$C$776,СВЦЭМ!$A$33:$A$776,$A36,СВЦЭМ!$B$33:$B$776,G$11)+'СЕТ СН'!$F$9+СВЦЭМ!$D$10+'СЕТ СН'!$F$6-'СЕТ СН'!$F$19</f>
        <v>1184.27578328</v>
      </c>
      <c r="H36" s="36">
        <f>SUMIFS(СВЦЭМ!$C$33:$C$776,СВЦЭМ!$A$33:$A$776,$A36,СВЦЭМ!$B$33:$B$776,H$11)+'СЕТ СН'!$F$9+СВЦЭМ!$D$10+'СЕТ СН'!$F$6-'СЕТ СН'!$F$19</f>
        <v>1144.7615347199999</v>
      </c>
      <c r="I36" s="36">
        <f>SUMIFS(СВЦЭМ!$C$33:$C$776,СВЦЭМ!$A$33:$A$776,$A36,СВЦЭМ!$B$33:$B$776,I$11)+'СЕТ СН'!$F$9+СВЦЭМ!$D$10+'СЕТ СН'!$F$6-'СЕТ СН'!$F$19</f>
        <v>1124.3960237599999</v>
      </c>
      <c r="J36" s="36">
        <f>SUMIFS(СВЦЭМ!$C$33:$C$776,СВЦЭМ!$A$33:$A$776,$A36,СВЦЭМ!$B$33:$B$776,J$11)+'СЕТ СН'!$F$9+СВЦЭМ!$D$10+'СЕТ СН'!$F$6-'СЕТ СН'!$F$19</f>
        <v>1118.77651911</v>
      </c>
      <c r="K36" s="36">
        <f>SUMIFS(СВЦЭМ!$C$33:$C$776,СВЦЭМ!$A$33:$A$776,$A36,СВЦЭМ!$B$33:$B$776,K$11)+'СЕТ СН'!$F$9+СВЦЭМ!$D$10+'СЕТ СН'!$F$6-'СЕТ СН'!$F$19</f>
        <v>1120.82886652</v>
      </c>
      <c r="L36" s="36">
        <f>SUMIFS(СВЦЭМ!$C$33:$C$776,СВЦЭМ!$A$33:$A$776,$A36,СВЦЭМ!$B$33:$B$776,L$11)+'СЕТ СН'!$F$9+СВЦЭМ!$D$10+'СЕТ СН'!$F$6-'СЕТ СН'!$F$19</f>
        <v>1139.37832013</v>
      </c>
      <c r="M36" s="36">
        <f>SUMIFS(СВЦЭМ!$C$33:$C$776,СВЦЭМ!$A$33:$A$776,$A36,СВЦЭМ!$B$33:$B$776,M$11)+'СЕТ СН'!$F$9+СВЦЭМ!$D$10+'СЕТ СН'!$F$6-'СЕТ СН'!$F$19</f>
        <v>1133.6397102999999</v>
      </c>
      <c r="N36" s="36">
        <f>SUMIFS(СВЦЭМ!$C$33:$C$776,СВЦЭМ!$A$33:$A$776,$A36,СВЦЭМ!$B$33:$B$776,N$11)+'СЕТ СН'!$F$9+СВЦЭМ!$D$10+'СЕТ СН'!$F$6-'СЕТ СН'!$F$19</f>
        <v>1155.24121958</v>
      </c>
      <c r="O36" s="36">
        <f>SUMIFS(СВЦЭМ!$C$33:$C$776,СВЦЭМ!$A$33:$A$776,$A36,СВЦЭМ!$B$33:$B$776,O$11)+'СЕТ СН'!$F$9+СВЦЭМ!$D$10+'СЕТ СН'!$F$6-'СЕТ СН'!$F$19</f>
        <v>1192.65514545</v>
      </c>
      <c r="P36" s="36">
        <f>SUMIFS(СВЦЭМ!$C$33:$C$776,СВЦЭМ!$A$33:$A$776,$A36,СВЦЭМ!$B$33:$B$776,P$11)+'СЕТ СН'!$F$9+СВЦЭМ!$D$10+'СЕТ СН'!$F$6-'СЕТ СН'!$F$19</f>
        <v>1181.8865546699999</v>
      </c>
      <c r="Q36" s="36">
        <f>SUMIFS(СВЦЭМ!$C$33:$C$776,СВЦЭМ!$A$33:$A$776,$A36,СВЦЭМ!$B$33:$B$776,Q$11)+'СЕТ СН'!$F$9+СВЦЭМ!$D$10+'СЕТ СН'!$F$6-'СЕТ СН'!$F$19</f>
        <v>1183.2470743900001</v>
      </c>
      <c r="R36" s="36">
        <f>SUMIFS(СВЦЭМ!$C$33:$C$776,СВЦЭМ!$A$33:$A$776,$A36,СВЦЭМ!$B$33:$B$776,R$11)+'СЕТ СН'!$F$9+СВЦЭМ!$D$10+'СЕТ СН'!$F$6-'СЕТ СН'!$F$19</f>
        <v>1193.0738272000001</v>
      </c>
      <c r="S36" s="36">
        <f>SUMIFS(СВЦЭМ!$C$33:$C$776,СВЦЭМ!$A$33:$A$776,$A36,СВЦЭМ!$B$33:$B$776,S$11)+'СЕТ СН'!$F$9+СВЦЭМ!$D$10+'СЕТ СН'!$F$6-'СЕТ СН'!$F$19</f>
        <v>1174.2766178699999</v>
      </c>
      <c r="T36" s="36">
        <f>SUMIFS(СВЦЭМ!$C$33:$C$776,СВЦЭМ!$A$33:$A$776,$A36,СВЦЭМ!$B$33:$B$776,T$11)+'СЕТ СН'!$F$9+СВЦЭМ!$D$10+'СЕТ СН'!$F$6-'СЕТ СН'!$F$19</f>
        <v>1166.32046094</v>
      </c>
      <c r="U36" s="36">
        <f>SUMIFS(СВЦЭМ!$C$33:$C$776,СВЦЭМ!$A$33:$A$776,$A36,СВЦЭМ!$B$33:$B$776,U$11)+'СЕТ СН'!$F$9+СВЦЭМ!$D$10+'СЕТ СН'!$F$6-'СЕТ СН'!$F$19</f>
        <v>1171.0959924399999</v>
      </c>
      <c r="V36" s="36">
        <f>SUMIFS(СВЦЭМ!$C$33:$C$776,СВЦЭМ!$A$33:$A$776,$A36,СВЦЭМ!$B$33:$B$776,V$11)+'СЕТ СН'!$F$9+СВЦЭМ!$D$10+'СЕТ СН'!$F$6-'СЕТ СН'!$F$19</f>
        <v>1160.4288712600001</v>
      </c>
      <c r="W36" s="36">
        <f>SUMIFS(СВЦЭМ!$C$33:$C$776,СВЦЭМ!$A$33:$A$776,$A36,СВЦЭМ!$B$33:$B$776,W$11)+'СЕТ СН'!$F$9+СВЦЭМ!$D$10+'СЕТ СН'!$F$6-'СЕТ СН'!$F$19</f>
        <v>1157.49896057</v>
      </c>
      <c r="X36" s="36">
        <f>SUMIFS(СВЦЭМ!$C$33:$C$776,СВЦЭМ!$A$33:$A$776,$A36,СВЦЭМ!$B$33:$B$776,X$11)+'СЕТ СН'!$F$9+СВЦЭМ!$D$10+'СЕТ СН'!$F$6-'СЕТ СН'!$F$19</f>
        <v>1163.0300953599999</v>
      </c>
      <c r="Y36" s="36">
        <f>SUMIFS(СВЦЭМ!$C$33:$C$776,СВЦЭМ!$A$33:$A$776,$A36,СВЦЭМ!$B$33:$B$776,Y$11)+'СЕТ СН'!$F$9+СВЦЭМ!$D$10+'СЕТ СН'!$F$6-'СЕТ СН'!$F$19</f>
        <v>1172.03920401</v>
      </c>
    </row>
    <row r="37" spans="1:25" ht="15.75" x14ac:dyDescent="0.2">
      <c r="A37" s="35">
        <f t="shared" si="0"/>
        <v>44253</v>
      </c>
      <c r="B37" s="36">
        <f>SUMIFS(СВЦЭМ!$C$33:$C$776,СВЦЭМ!$A$33:$A$776,$A37,СВЦЭМ!$B$33:$B$776,B$11)+'СЕТ СН'!$F$9+СВЦЭМ!$D$10+'СЕТ СН'!$F$6-'СЕТ СН'!$F$19</f>
        <v>1148.55963557</v>
      </c>
      <c r="C37" s="36">
        <f>SUMIFS(СВЦЭМ!$C$33:$C$776,СВЦЭМ!$A$33:$A$776,$A37,СВЦЭМ!$B$33:$B$776,C$11)+'СЕТ СН'!$F$9+СВЦЭМ!$D$10+'СЕТ СН'!$F$6-'СЕТ СН'!$F$19</f>
        <v>1166.0704099699999</v>
      </c>
      <c r="D37" s="36">
        <f>SUMIFS(СВЦЭМ!$C$33:$C$776,СВЦЭМ!$A$33:$A$776,$A37,СВЦЭМ!$B$33:$B$776,D$11)+'СЕТ СН'!$F$9+СВЦЭМ!$D$10+'СЕТ СН'!$F$6-'СЕТ СН'!$F$19</f>
        <v>1197.3198442299999</v>
      </c>
      <c r="E37" s="36">
        <f>SUMIFS(СВЦЭМ!$C$33:$C$776,СВЦЭМ!$A$33:$A$776,$A37,СВЦЭМ!$B$33:$B$776,E$11)+'СЕТ СН'!$F$9+СВЦЭМ!$D$10+'СЕТ СН'!$F$6-'СЕТ СН'!$F$19</f>
        <v>1200.75764379</v>
      </c>
      <c r="F37" s="36">
        <f>SUMIFS(СВЦЭМ!$C$33:$C$776,СВЦЭМ!$A$33:$A$776,$A37,СВЦЭМ!$B$33:$B$776,F$11)+'СЕТ СН'!$F$9+СВЦЭМ!$D$10+'СЕТ СН'!$F$6-'СЕТ СН'!$F$19</f>
        <v>1212.1990473799999</v>
      </c>
      <c r="G37" s="36">
        <f>SUMIFS(СВЦЭМ!$C$33:$C$776,СВЦЭМ!$A$33:$A$776,$A37,СВЦЭМ!$B$33:$B$776,G$11)+'СЕТ СН'!$F$9+СВЦЭМ!$D$10+'СЕТ СН'!$F$6-'СЕТ СН'!$F$19</f>
        <v>1200.81758307</v>
      </c>
      <c r="H37" s="36">
        <f>SUMIFS(СВЦЭМ!$C$33:$C$776,СВЦЭМ!$A$33:$A$776,$A37,СВЦЭМ!$B$33:$B$776,H$11)+'СЕТ СН'!$F$9+СВЦЭМ!$D$10+'СЕТ СН'!$F$6-'СЕТ СН'!$F$19</f>
        <v>1173.9427636800001</v>
      </c>
      <c r="I37" s="36">
        <f>SUMIFS(СВЦЭМ!$C$33:$C$776,СВЦЭМ!$A$33:$A$776,$A37,СВЦЭМ!$B$33:$B$776,I$11)+'СЕТ СН'!$F$9+СВЦЭМ!$D$10+'СЕТ СН'!$F$6-'СЕТ СН'!$F$19</f>
        <v>1154.5856841</v>
      </c>
      <c r="J37" s="36">
        <f>SUMIFS(СВЦЭМ!$C$33:$C$776,СВЦЭМ!$A$33:$A$776,$A37,СВЦЭМ!$B$33:$B$776,J$11)+'СЕТ СН'!$F$9+СВЦЭМ!$D$10+'СЕТ СН'!$F$6-'СЕТ СН'!$F$19</f>
        <v>1139.6721669999999</v>
      </c>
      <c r="K37" s="36">
        <f>SUMIFS(СВЦЭМ!$C$33:$C$776,СВЦЭМ!$A$33:$A$776,$A37,СВЦЭМ!$B$33:$B$776,K$11)+'СЕТ СН'!$F$9+СВЦЭМ!$D$10+'СЕТ СН'!$F$6-'СЕТ СН'!$F$19</f>
        <v>1150.60843615</v>
      </c>
      <c r="L37" s="36">
        <f>SUMIFS(СВЦЭМ!$C$33:$C$776,СВЦЭМ!$A$33:$A$776,$A37,СВЦЭМ!$B$33:$B$776,L$11)+'СЕТ СН'!$F$9+СВЦЭМ!$D$10+'СЕТ СН'!$F$6-'СЕТ СН'!$F$19</f>
        <v>1152.17784878</v>
      </c>
      <c r="M37" s="36">
        <f>SUMIFS(СВЦЭМ!$C$33:$C$776,СВЦЭМ!$A$33:$A$776,$A37,СВЦЭМ!$B$33:$B$776,M$11)+'СЕТ СН'!$F$9+СВЦЭМ!$D$10+'СЕТ СН'!$F$6-'СЕТ СН'!$F$19</f>
        <v>1149.9814274099999</v>
      </c>
      <c r="N37" s="36">
        <f>SUMIFS(СВЦЭМ!$C$33:$C$776,СВЦЭМ!$A$33:$A$776,$A37,СВЦЭМ!$B$33:$B$776,N$11)+'СЕТ СН'!$F$9+СВЦЭМ!$D$10+'СЕТ СН'!$F$6-'СЕТ СН'!$F$19</f>
        <v>1169.8287512300001</v>
      </c>
      <c r="O37" s="36">
        <f>SUMIFS(СВЦЭМ!$C$33:$C$776,СВЦЭМ!$A$33:$A$776,$A37,СВЦЭМ!$B$33:$B$776,O$11)+'СЕТ СН'!$F$9+СВЦЭМ!$D$10+'СЕТ СН'!$F$6-'СЕТ СН'!$F$19</f>
        <v>1179.2422441199999</v>
      </c>
      <c r="P37" s="36">
        <f>SUMIFS(СВЦЭМ!$C$33:$C$776,СВЦЭМ!$A$33:$A$776,$A37,СВЦЭМ!$B$33:$B$776,P$11)+'СЕТ СН'!$F$9+СВЦЭМ!$D$10+'СЕТ СН'!$F$6-'СЕТ СН'!$F$19</f>
        <v>1164.8328594100001</v>
      </c>
      <c r="Q37" s="36">
        <f>SUMIFS(СВЦЭМ!$C$33:$C$776,СВЦЭМ!$A$33:$A$776,$A37,СВЦЭМ!$B$33:$B$776,Q$11)+'СЕТ СН'!$F$9+СВЦЭМ!$D$10+'СЕТ СН'!$F$6-'СЕТ СН'!$F$19</f>
        <v>1170.96099499</v>
      </c>
      <c r="R37" s="36">
        <f>SUMIFS(СВЦЭМ!$C$33:$C$776,СВЦЭМ!$A$33:$A$776,$A37,СВЦЭМ!$B$33:$B$776,R$11)+'СЕТ СН'!$F$9+СВЦЭМ!$D$10+'СЕТ СН'!$F$6-'СЕТ СН'!$F$19</f>
        <v>1182.4385339600001</v>
      </c>
      <c r="S37" s="36">
        <f>SUMIFS(СВЦЭМ!$C$33:$C$776,СВЦЭМ!$A$33:$A$776,$A37,СВЦЭМ!$B$33:$B$776,S$11)+'СЕТ СН'!$F$9+СВЦЭМ!$D$10+'СЕТ СН'!$F$6-'СЕТ СН'!$F$19</f>
        <v>1176.99040569</v>
      </c>
      <c r="T37" s="36">
        <f>SUMIFS(СВЦЭМ!$C$33:$C$776,СВЦЭМ!$A$33:$A$776,$A37,СВЦЭМ!$B$33:$B$776,T$11)+'СЕТ СН'!$F$9+СВЦЭМ!$D$10+'СЕТ СН'!$F$6-'СЕТ СН'!$F$19</f>
        <v>1166.0255809499999</v>
      </c>
      <c r="U37" s="36">
        <f>SUMIFS(СВЦЭМ!$C$33:$C$776,СВЦЭМ!$A$33:$A$776,$A37,СВЦЭМ!$B$33:$B$776,U$11)+'СЕТ СН'!$F$9+СВЦЭМ!$D$10+'СЕТ СН'!$F$6-'СЕТ СН'!$F$19</f>
        <v>1155.5566320800001</v>
      </c>
      <c r="V37" s="36">
        <f>SUMIFS(СВЦЭМ!$C$33:$C$776,СВЦЭМ!$A$33:$A$776,$A37,СВЦЭМ!$B$33:$B$776,V$11)+'СЕТ СН'!$F$9+СВЦЭМ!$D$10+'СЕТ СН'!$F$6-'СЕТ СН'!$F$19</f>
        <v>1159.91580178</v>
      </c>
      <c r="W37" s="36">
        <f>SUMIFS(СВЦЭМ!$C$33:$C$776,СВЦЭМ!$A$33:$A$776,$A37,СВЦЭМ!$B$33:$B$776,W$11)+'СЕТ СН'!$F$9+СВЦЭМ!$D$10+'СЕТ СН'!$F$6-'СЕТ СН'!$F$19</f>
        <v>1169.70185754</v>
      </c>
      <c r="X37" s="36">
        <f>SUMIFS(СВЦЭМ!$C$33:$C$776,СВЦЭМ!$A$33:$A$776,$A37,СВЦЭМ!$B$33:$B$776,X$11)+'СЕТ СН'!$F$9+СВЦЭМ!$D$10+'СЕТ СН'!$F$6-'СЕТ СН'!$F$19</f>
        <v>1188.2966851199999</v>
      </c>
      <c r="Y37" s="36">
        <f>SUMIFS(СВЦЭМ!$C$33:$C$776,СВЦЭМ!$A$33:$A$776,$A37,СВЦЭМ!$B$33:$B$776,Y$11)+'СЕТ СН'!$F$9+СВЦЭМ!$D$10+'СЕТ СН'!$F$6-'СЕТ СН'!$F$19</f>
        <v>1191.12807204</v>
      </c>
    </row>
    <row r="38" spans="1:25" ht="15.75" x14ac:dyDescent="0.2">
      <c r="A38" s="35">
        <f t="shared" si="0"/>
        <v>44254</v>
      </c>
      <c r="B38" s="36">
        <f>SUMIFS(СВЦЭМ!$C$33:$C$776,СВЦЭМ!$A$33:$A$776,$A38,СВЦЭМ!$B$33:$B$776,B$11)+'СЕТ СН'!$F$9+СВЦЭМ!$D$10+'СЕТ СН'!$F$6-'СЕТ СН'!$F$19</f>
        <v>1198.8401389200001</v>
      </c>
      <c r="C38" s="36">
        <f>SUMIFS(СВЦЭМ!$C$33:$C$776,СВЦЭМ!$A$33:$A$776,$A38,СВЦЭМ!$B$33:$B$776,C$11)+'СЕТ СН'!$F$9+СВЦЭМ!$D$10+'СЕТ СН'!$F$6-'СЕТ СН'!$F$19</f>
        <v>1206.66541936</v>
      </c>
      <c r="D38" s="36">
        <f>SUMIFS(СВЦЭМ!$C$33:$C$776,СВЦЭМ!$A$33:$A$776,$A38,СВЦЭМ!$B$33:$B$776,D$11)+'СЕТ СН'!$F$9+СВЦЭМ!$D$10+'СЕТ СН'!$F$6-'СЕТ СН'!$F$19</f>
        <v>1238.42441358</v>
      </c>
      <c r="E38" s="36">
        <f>SUMIFS(СВЦЭМ!$C$33:$C$776,СВЦЭМ!$A$33:$A$776,$A38,СВЦЭМ!$B$33:$B$776,E$11)+'СЕТ СН'!$F$9+СВЦЭМ!$D$10+'СЕТ СН'!$F$6-'СЕТ СН'!$F$19</f>
        <v>1244.8416491600001</v>
      </c>
      <c r="F38" s="36">
        <f>SUMIFS(СВЦЭМ!$C$33:$C$776,СВЦЭМ!$A$33:$A$776,$A38,СВЦЭМ!$B$33:$B$776,F$11)+'СЕТ СН'!$F$9+СВЦЭМ!$D$10+'СЕТ СН'!$F$6-'СЕТ СН'!$F$19</f>
        <v>1256.55696296</v>
      </c>
      <c r="G38" s="36">
        <f>SUMIFS(СВЦЭМ!$C$33:$C$776,СВЦЭМ!$A$33:$A$776,$A38,СВЦЭМ!$B$33:$B$776,G$11)+'СЕТ СН'!$F$9+СВЦЭМ!$D$10+'СЕТ СН'!$F$6-'СЕТ СН'!$F$19</f>
        <v>1246.30745035</v>
      </c>
      <c r="H38" s="36">
        <f>SUMIFS(СВЦЭМ!$C$33:$C$776,СВЦЭМ!$A$33:$A$776,$A38,СВЦЭМ!$B$33:$B$776,H$11)+'СЕТ СН'!$F$9+СВЦЭМ!$D$10+'СЕТ СН'!$F$6-'СЕТ СН'!$F$19</f>
        <v>1232.1921786</v>
      </c>
      <c r="I38" s="36">
        <f>SUMIFS(СВЦЭМ!$C$33:$C$776,СВЦЭМ!$A$33:$A$776,$A38,СВЦЭМ!$B$33:$B$776,I$11)+'СЕТ СН'!$F$9+СВЦЭМ!$D$10+'СЕТ СН'!$F$6-'СЕТ СН'!$F$19</f>
        <v>1215.10180341</v>
      </c>
      <c r="J38" s="36">
        <f>SUMIFS(СВЦЭМ!$C$33:$C$776,СВЦЭМ!$A$33:$A$776,$A38,СВЦЭМ!$B$33:$B$776,J$11)+'СЕТ СН'!$F$9+СВЦЭМ!$D$10+'СЕТ СН'!$F$6-'СЕТ СН'!$F$19</f>
        <v>1203.2342309799999</v>
      </c>
      <c r="K38" s="36">
        <f>SUMIFS(СВЦЭМ!$C$33:$C$776,СВЦЭМ!$A$33:$A$776,$A38,СВЦЭМ!$B$33:$B$776,K$11)+'СЕТ СН'!$F$9+СВЦЭМ!$D$10+'СЕТ СН'!$F$6-'СЕТ СН'!$F$19</f>
        <v>1169.72237544</v>
      </c>
      <c r="L38" s="36">
        <f>SUMIFS(СВЦЭМ!$C$33:$C$776,СВЦЭМ!$A$33:$A$776,$A38,СВЦЭМ!$B$33:$B$776,L$11)+'СЕТ СН'!$F$9+СВЦЭМ!$D$10+'СЕТ СН'!$F$6-'СЕТ СН'!$F$19</f>
        <v>1167.5859650499999</v>
      </c>
      <c r="M38" s="36">
        <f>SUMIFS(СВЦЭМ!$C$33:$C$776,СВЦЭМ!$A$33:$A$776,$A38,СВЦЭМ!$B$33:$B$776,M$11)+'СЕТ СН'!$F$9+СВЦЭМ!$D$10+'СЕТ СН'!$F$6-'СЕТ СН'!$F$19</f>
        <v>1164.8532180699999</v>
      </c>
      <c r="N38" s="36">
        <f>SUMIFS(СВЦЭМ!$C$33:$C$776,СВЦЭМ!$A$33:$A$776,$A38,СВЦЭМ!$B$33:$B$776,N$11)+'СЕТ СН'!$F$9+СВЦЭМ!$D$10+'СЕТ СН'!$F$6-'СЕТ СН'!$F$19</f>
        <v>1171.57707237</v>
      </c>
      <c r="O38" s="36">
        <f>SUMIFS(СВЦЭМ!$C$33:$C$776,СВЦЭМ!$A$33:$A$776,$A38,СВЦЭМ!$B$33:$B$776,O$11)+'СЕТ СН'!$F$9+СВЦЭМ!$D$10+'СЕТ СН'!$F$6-'СЕТ СН'!$F$19</f>
        <v>1186.0890919599999</v>
      </c>
      <c r="P38" s="36">
        <f>SUMIFS(СВЦЭМ!$C$33:$C$776,СВЦЭМ!$A$33:$A$776,$A38,СВЦЭМ!$B$33:$B$776,P$11)+'СЕТ СН'!$F$9+СВЦЭМ!$D$10+'СЕТ СН'!$F$6-'СЕТ СН'!$F$19</f>
        <v>1173.2166662299999</v>
      </c>
      <c r="Q38" s="36">
        <f>SUMIFS(СВЦЭМ!$C$33:$C$776,СВЦЭМ!$A$33:$A$776,$A38,СВЦЭМ!$B$33:$B$776,Q$11)+'СЕТ СН'!$F$9+СВЦЭМ!$D$10+'СЕТ СН'!$F$6-'СЕТ СН'!$F$19</f>
        <v>1187.04578909</v>
      </c>
      <c r="R38" s="36">
        <f>SUMIFS(СВЦЭМ!$C$33:$C$776,СВЦЭМ!$A$33:$A$776,$A38,СВЦЭМ!$B$33:$B$776,R$11)+'СЕТ СН'!$F$9+СВЦЭМ!$D$10+'СЕТ СН'!$F$6-'СЕТ СН'!$F$19</f>
        <v>1208.12765597</v>
      </c>
      <c r="S38" s="36">
        <f>SUMIFS(СВЦЭМ!$C$33:$C$776,СВЦЭМ!$A$33:$A$776,$A38,СВЦЭМ!$B$33:$B$776,S$11)+'СЕТ СН'!$F$9+СВЦЭМ!$D$10+'СЕТ СН'!$F$6-'СЕТ СН'!$F$19</f>
        <v>1190.0479690100001</v>
      </c>
      <c r="T38" s="36">
        <f>SUMIFS(СВЦЭМ!$C$33:$C$776,СВЦЭМ!$A$33:$A$776,$A38,СВЦЭМ!$B$33:$B$776,T$11)+'СЕТ СН'!$F$9+СВЦЭМ!$D$10+'СЕТ СН'!$F$6-'СЕТ СН'!$F$19</f>
        <v>1185.93279368</v>
      </c>
      <c r="U38" s="36">
        <f>SUMIFS(СВЦЭМ!$C$33:$C$776,СВЦЭМ!$A$33:$A$776,$A38,СВЦЭМ!$B$33:$B$776,U$11)+'СЕТ СН'!$F$9+СВЦЭМ!$D$10+'СЕТ СН'!$F$6-'СЕТ СН'!$F$19</f>
        <v>1171.8380343900001</v>
      </c>
      <c r="V38" s="36">
        <f>SUMIFS(СВЦЭМ!$C$33:$C$776,СВЦЭМ!$A$33:$A$776,$A38,СВЦЭМ!$B$33:$B$776,V$11)+'СЕТ СН'!$F$9+СВЦЭМ!$D$10+'СЕТ СН'!$F$6-'СЕТ СН'!$F$19</f>
        <v>1179.9841984499999</v>
      </c>
      <c r="W38" s="36">
        <f>SUMIFS(СВЦЭМ!$C$33:$C$776,СВЦЭМ!$A$33:$A$776,$A38,СВЦЭМ!$B$33:$B$776,W$11)+'СЕТ СН'!$F$9+СВЦЭМ!$D$10+'СЕТ СН'!$F$6-'СЕТ СН'!$F$19</f>
        <v>1198.8728708399999</v>
      </c>
      <c r="X38" s="36">
        <f>SUMIFS(СВЦЭМ!$C$33:$C$776,СВЦЭМ!$A$33:$A$776,$A38,СВЦЭМ!$B$33:$B$776,X$11)+'СЕТ СН'!$F$9+СВЦЭМ!$D$10+'СЕТ СН'!$F$6-'СЕТ СН'!$F$19</f>
        <v>1206.53613301</v>
      </c>
      <c r="Y38" s="36">
        <f>SUMIFS(СВЦЭМ!$C$33:$C$776,СВЦЭМ!$A$33:$A$776,$A38,СВЦЭМ!$B$33:$B$776,Y$11)+'СЕТ СН'!$F$9+СВЦЭМ!$D$10+'СЕТ СН'!$F$6-'СЕТ СН'!$F$19</f>
        <v>1235.3440658499999</v>
      </c>
    </row>
    <row r="39" spans="1:25" ht="15.75" x14ac:dyDescent="0.2">
      <c r="A39" s="35">
        <f t="shared" si="0"/>
        <v>44255</v>
      </c>
      <c r="B39" s="36">
        <f>SUMIFS(СВЦЭМ!$C$33:$C$776,СВЦЭМ!$A$33:$A$776,$A39,СВЦЭМ!$B$33:$B$776,B$11)+'СЕТ СН'!$F$9+СВЦЭМ!$D$10+'СЕТ СН'!$F$6-'СЕТ СН'!$F$19</f>
        <v>1152.3577873199999</v>
      </c>
      <c r="C39" s="36">
        <f>SUMIFS(СВЦЭМ!$C$33:$C$776,СВЦЭМ!$A$33:$A$776,$A39,СВЦЭМ!$B$33:$B$776,C$11)+'СЕТ СН'!$F$9+СВЦЭМ!$D$10+'СЕТ СН'!$F$6-'СЕТ СН'!$F$19</f>
        <v>1189.9936989299999</v>
      </c>
      <c r="D39" s="36">
        <f>SUMIFS(СВЦЭМ!$C$33:$C$776,СВЦЭМ!$A$33:$A$776,$A39,СВЦЭМ!$B$33:$B$776,D$11)+'СЕТ СН'!$F$9+СВЦЭМ!$D$10+'СЕТ СН'!$F$6-'СЕТ СН'!$F$19</f>
        <v>1227.2096097900001</v>
      </c>
      <c r="E39" s="36">
        <f>SUMIFS(СВЦЭМ!$C$33:$C$776,СВЦЭМ!$A$33:$A$776,$A39,СВЦЭМ!$B$33:$B$776,E$11)+'СЕТ СН'!$F$9+СВЦЭМ!$D$10+'СЕТ СН'!$F$6-'СЕТ СН'!$F$19</f>
        <v>1235.5560885800001</v>
      </c>
      <c r="F39" s="36">
        <f>SUMIFS(СВЦЭМ!$C$33:$C$776,СВЦЭМ!$A$33:$A$776,$A39,СВЦЭМ!$B$33:$B$776,F$11)+'СЕТ СН'!$F$9+СВЦЭМ!$D$10+'СЕТ СН'!$F$6-'СЕТ СН'!$F$19</f>
        <v>1249.3039712299999</v>
      </c>
      <c r="G39" s="36">
        <f>SUMIFS(СВЦЭМ!$C$33:$C$776,СВЦЭМ!$A$33:$A$776,$A39,СВЦЭМ!$B$33:$B$776,G$11)+'СЕТ СН'!$F$9+СВЦЭМ!$D$10+'СЕТ СН'!$F$6-'СЕТ СН'!$F$19</f>
        <v>1242.42122535</v>
      </c>
      <c r="H39" s="36">
        <f>SUMIFS(СВЦЭМ!$C$33:$C$776,СВЦЭМ!$A$33:$A$776,$A39,СВЦЭМ!$B$33:$B$776,H$11)+'СЕТ СН'!$F$9+СВЦЭМ!$D$10+'СЕТ СН'!$F$6-'СЕТ СН'!$F$19</f>
        <v>1224.4369051599999</v>
      </c>
      <c r="I39" s="36">
        <f>SUMIFS(СВЦЭМ!$C$33:$C$776,СВЦЭМ!$A$33:$A$776,$A39,СВЦЭМ!$B$33:$B$776,I$11)+'СЕТ СН'!$F$9+СВЦЭМ!$D$10+'СЕТ СН'!$F$6-'СЕТ СН'!$F$19</f>
        <v>1209.07103112</v>
      </c>
      <c r="J39" s="36">
        <f>SUMIFS(СВЦЭМ!$C$33:$C$776,СВЦЭМ!$A$33:$A$776,$A39,СВЦЭМ!$B$33:$B$776,J$11)+'СЕТ СН'!$F$9+СВЦЭМ!$D$10+'СЕТ СН'!$F$6-'СЕТ СН'!$F$19</f>
        <v>1167.1517672499999</v>
      </c>
      <c r="K39" s="36">
        <f>SUMIFS(СВЦЭМ!$C$33:$C$776,СВЦЭМ!$A$33:$A$776,$A39,СВЦЭМ!$B$33:$B$776,K$11)+'СЕТ СН'!$F$9+СВЦЭМ!$D$10+'СЕТ СН'!$F$6-'СЕТ СН'!$F$19</f>
        <v>1133.4503734899999</v>
      </c>
      <c r="L39" s="36">
        <f>SUMIFS(СВЦЭМ!$C$33:$C$776,СВЦЭМ!$A$33:$A$776,$A39,СВЦЭМ!$B$33:$B$776,L$11)+'СЕТ СН'!$F$9+СВЦЭМ!$D$10+'СЕТ СН'!$F$6-'СЕТ СН'!$F$19</f>
        <v>1133.50589771</v>
      </c>
      <c r="M39" s="36">
        <f>SUMIFS(СВЦЭМ!$C$33:$C$776,СВЦЭМ!$A$33:$A$776,$A39,СВЦЭМ!$B$33:$B$776,M$11)+'СЕТ СН'!$F$9+СВЦЭМ!$D$10+'СЕТ СН'!$F$6-'СЕТ СН'!$F$19</f>
        <v>1146.6132784599999</v>
      </c>
      <c r="N39" s="36">
        <f>SUMIFS(СВЦЭМ!$C$33:$C$776,СВЦЭМ!$A$33:$A$776,$A39,СВЦЭМ!$B$33:$B$776,N$11)+'СЕТ СН'!$F$9+СВЦЭМ!$D$10+'СЕТ СН'!$F$6-'СЕТ СН'!$F$19</f>
        <v>1180.4370215700001</v>
      </c>
      <c r="O39" s="36">
        <f>SUMIFS(СВЦЭМ!$C$33:$C$776,СВЦЭМ!$A$33:$A$776,$A39,СВЦЭМ!$B$33:$B$776,O$11)+'СЕТ СН'!$F$9+СВЦЭМ!$D$10+'СЕТ СН'!$F$6-'СЕТ СН'!$F$19</f>
        <v>1203.75667202</v>
      </c>
      <c r="P39" s="36">
        <f>SUMIFS(СВЦЭМ!$C$33:$C$776,СВЦЭМ!$A$33:$A$776,$A39,СВЦЭМ!$B$33:$B$776,P$11)+'СЕТ СН'!$F$9+СВЦЭМ!$D$10+'СЕТ СН'!$F$6-'СЕТ СН'!$F$19</f>
        <v>1190.89210779</v>
      </c>
      <c r="Q39" s="36">
        <f>SUMIFS(СВЦЭМ!$C$33:$C$776,СВЦЭМ!$A$33:$A$776,$A39,СВЦЭМ!$B$33:$B$776,Q$11)+'СЕТ СН'!$F$9+СВЦЭМ!$D$10+'СЕТ СН'!$F$6-'СЕТ СН'!$F$19</f>
        <v>1195.989386</v>
      </c>
      <c r="R39" s="36">
        <f>SUMIFS(СВЦЭМ!$C$33:$C$776,СВЦЭМ!$A$33:$A$776,$A39,СВЦЭМ!$B$33:$B$776,R$11)+'СЕТ СН'!$F$9+СВЦЭМ!$D$10+'СЕТ СН'!$F$6-'СЕТ СН'!$F$19</f>
        <v>1206.6238050300001</v>
      </c>
      <c r="S39" s="36">
        <f>SUMIFS(СВЦЭМ!$C$33:$C$776,СВЦЭМ!$A$33:$A$776,$A39,СВЦЭМ!$B$33:$B$776,S$11)+'СЕТ СН'!$F$9+СВЦЭМ!$D$10+'СЕТ СН'!$F$6-'СЕТ СН'!$F$19</f>
        <v>1180.6626991999999</v>
      </c>
      <c r="T39" s="36">
        <f>SUMIFS(СВЦЭМ!$C$33:$C$776,СВЦЭМ!$A$33:$A$776,$A39,СВЦЭМ!$B$33:$B$776,T$11)+'СЕТ СН'!$F$9+СВЦЭМ!$D$10+'СЕТ СН'!$F$6-'СЕТ СН'!$F$19</f>
        <v>1164.2884869899999</v>
      </c>
      <c r="U39" s="36">
        <f>SUMIFS(СВЦЭМ!$C$33:$C$776,СВЦЭМ!$A$33:$A$776,$A39,СВЦЭМ!$B$33:$B$776,U$11)+'СЕТ СН'!$F$9+СВЦЭМ!$D$10+'СЕТ СН'!$F$6-'СЕТ СН'!$F$19</f>
        <v>1150.17136686</v>
      </c>
      <c r="V39" s="36">
        <f>SUMIFS(СВЦЭМ!$C$33:$C$776,СВЦЭМ!$A$33:$A$776,$A39,СВЦЭМ!$B$33:$B$776,V$11)+'СЕТ СН'!$F$9+СВЦЭМ!$D$10+'СЕТ СН'!$F$6-'СЕТ СН'!$F$19</f>
        <v>1163.6653786100001</v>
      </c>
      <c r="W39" s="36">
        <f>SUMIFS(СВЦЭМ!$C$33:$C$776,СВЦЭМ!$A$33:$A$776,$A39,СВЦЭМ!$B$33:$B$776,W$11)+'СЕТ СН'!$F$9+СВЦЭМ!$D$10+'СЕТ СН'!$F$6-'СЕТ СН'!$F$19</f>
        <v>1193.32911326</v>
      </c>
      <c r="X39" s="36">
        <f>SUMIFS(СВЦЭМ!$C$33:$C$776,СВЦЭМ!$A$33:$A$776,$A39,СВЦЭМ!$B$33:$B$776,X$11)+'СЕТ СН'!$F$9+СВЦЭМ!$D$10+'СЕТ СН'!$F$6-'СЕТ СН'!$F$19</f>
        <v>1213.7536869999999</v>
      </c>
      <c r="Y39" s="36">
        <f>SUMIFS(СВЦЭМ!$C$33:$C$776,СВЦЭМ!$A$33:$A$776,$A39,СВЦЭМ!$B$33:$B$776,Y$11)+'СЕТ СН'!$F$9+СВЦЭМ!$D$10+'СЕТ СН'!$F$6-'СЕТ СН'!$F$19</f>
        <v>1251.28371881</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21" t="s">
        <v>7</v>
      </c>
      <c r="B42" s="124" t="s">
        <v>74</v>
      </c>
      <c r="C42" s="125"/>
      <c r="D42" s="125"/>
      <c r="E42" s="125"/>
      <c r="F42" s="125"/>
      <c r="G42" s="125"/>
      <c r="H42" s="125"/>
      <c r="I42" s="125"/>
      <c r="J42" s="125"/>
      <c r="K42" s="125"/>
      <c r="L42" s="125"/>
      <c r="M42" s="125"/>
      <c r="N42" s="125"/>
      <c r="O42" s="125"/>
      <c r="P42" s="125"/>
      <c r="Q42" s="125"/>
      <c r="R42" s="125"/>
      <c r="S42" s="125"/>
      <c r="T42" s="125"/>
      <c r="U42" s="125"/>
      <c r="V42" s="125"/>
      <c r="W42" s="125"/>
      <c r="X42" s="125"/>
      <c r="Y42" s="126"/>
    </row>
    <row r="43" spans="1:25" ht="12.75" customHeight="1" x14ac:dyDescent="0.2">
      <c r="A43" s="122"/>
      <c r="B43" s="127"/>
      <c r="C43" s="128"/>
      <c r="D43" s="128"/>
      <c r="E43" s="128"/>
      <c r="F43" s="128"/>
      <c r="G43" s="128"/>
      <c r="H43" s="128"/>
      <c r="I43" s="128"/>
      <c r="J43" s="128"/>
      <c r="K43" s="128"/>
      <c r="L43" s="128"/>
      <c r="M43" s="128"/>
      <c r="N43" s="128"/>
      <c r="O43" s="128"/>
      <c r="P43" s="128"/>
      <c r="Q43" s="128"/>
      <c r="R43" s="128"/>
      <c r="S43" s="128"/>
      <c r="T43" s="128"/>
      <c r="U43" s="128"/>
      <c r="V43" s="128"/>
      <c r="W43" s="128"/>
      <c r="X43" s="128"/>
      <c r="Y43" s="129"/>
    </row>
    <row r="44" spans="1:25" ht="12.75" customHeight="1" x14ac:dyDescent="0.2">
      <c r="A44" s="123"/>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01.02.2021</v>
      </c>
      <c r="B45" s="36">
        <f>SUMIFS(СВЦЭМ!$C$33:$C$776,СВЦЭМ!$A$33:$A$776,$A45,СВЦЭМ!$B$33:$B$776,B$44)+'СЕТ СН'!$G$9+СВЦЭМ!$D$10+'СЕТ СН'!$G$6-'СЕТ СН'!$G$19</f>
        <v>1662.6481911400001</v>
      </c>
      <c r="C45" s="36">
        <f>SUMIFS(СВЦЭМ!$C$33:$C$776,СВЦЭМ!$A$33:$A$776,$A45,СВЦЭМ!$B$33:$B$776,C$44)+'СЕТ СН'!$G$9+СВЦЭМ!$D$10+'СЕТ СН'!$G$6-'СЕТ СН'!$G$19</f>
        <v>1705.0074493000002</v>
      </c>
      <c r="D45" s="36">
        <f>SUMIFS(СВЦЭМ!$C$33:$C$776,СВЦЭМ!$A$33:$A$776,$A45,СВЦЭМ!$B$33:$B$776,D$44)+'СЕТ СН'!$G$9+СВЦЭМ!$D$10+'СЕТ СН'!$G$6-'СЕТ СН'!$G$19</f>
        <v>1728.7343784300001</v>
      </c>
      <c r="E45" s="36">
        <f>SUMIFS(СВЦЭМ!$C$33:$C$776,СВЦЭМ!$A$33:$A$776,$A45,СВЦЭМ!$B$33:$B$776,E$44)+'СЕТ СН'!$G$9+СВЦЭМ!$D$10+'СЕТ СН'!$G$6-'СЕТ СН'!$G$19</f>
        <v>1737.5239820900001</v>
      </c>
      <c r="F45" s="36">
        <f>SUMIFS(СВЦЭМ!$C$33:$C$776,СВЦЭМ!$A$33:$A$776,$A45,СВЦЭМ!$B$33:$B$776,F$44)+'СЕТ СН'!$G$9+СВЦЭМ!$D$10+'СЕТ СН'!$G$6-'СЕТ СН'!$G$19</f>
        <v>1754.6606458599999</v>
      </c>
      <c r="G45" s="36">
        <f>SUMIFS(СВЦЭМ!$C$33:$C$776,СВЦЭМ!$A$33:$A$776,$A45,СВЦЭМ!$B$33:$B$776,G$44)+'СЕТ СН'!$G$9+СВЦЭМ!$D$10+'СЕТ СН'!$G$6-'СЕТ СН'!$G$19</f>
        <v>1740.3886599399998</v>
      </c>
      <c r="H45" s="36">
        <f>SUMIFS(СВЦЭМ!$C$33:$C$776,СВЦЭМ!$A$33:$A$776,$A45,СВЦЭМ!$B$33:$B$776,H$44)+'СЕТ СН'!$G$9+СВЦЭМ!$D$10+'СЕТ СН'!$G$6-'СЕТ СН'!$G$19</f>
        <v>1714.7916808499999</v>
      </c>
      <c r="I45" s="36">
        <f>SUMIFS(СВЦЭМ!$C$33:$C$776,СВЦЭМ!$A$33:$A$776,$A45,СВЦЭМ!$B$33:$B$776,I$44)+'СЕТ СН'!$G$9+СВЦЭМ!$D$10+'СЕТ СН'!$G$6-'СЕТ СН'!$G$19</f>
        <v>1691.4982395900001</v>
      </c>
      <c r="J45" s="36">
        <f>SUMIFS(СВЦЭМ!$C$33:$C$776,СВЦЭМ!$A$33:$A$776,$A45,СВЦЭМ!$B$33:$B$776,J$44)+'СЕТ СН'!$G$9+СВЦЭМ!$D$10+'СЕТ СН'!$G$6-'СЕТ СН'!$G$19</f>
        <v>1665.6392800499998</v>
      </c>
      <c r="K45" s="36">
        <f>SUMIFS(СВЦЭМ!$C$33:$C$776,СВЦЭМ!$A$33:$A$776,$A45,СВЦЭМ!$B$33:$B$776,K$44)+'СЕТ СН'!$G$9+СВЦЭМ!$D$10+'СЕТ СН'!$G$6-'СЕТ СН'!$G$19</f>
        <v>1661.23815195</v>
      </c>
      <c r="L45" s="36">
        <f>SUMIFS(СВЦЭМ!$C$33:$C$776,СВЦЭМ!$A$33:$A$776,$A45,СВЦЭМ!$B$33:$B$776,L$44)+'СЕТ СН'!$G$9+СВЦЭМ!$D$10+'СЕТ СН'!$G$6-'СЕТ СН'!$G$19</f>
        <v>1662.7407029199999</v>
      </c>
      <c r="M45" s="36">
        <f>SUMIFS(СВЦЭМ!$C$33:$C$776,СВЦЭМ!$A$33:$A$776,$A45,СВЦЭМ!$B$33:$B$776,M$44)+'СЕТ СН'!$G$9+СВЦЭМ!$D$10+'СЕТ СН'!$G$6-'СЕТ СН'!$G$19</f>
        <v>1671.76124617</v>
      </c>
      <c r="N45" s="36">
        <f>SUMIFS(СВЦЭМ!$C$33:$C$776,СВЦЭМ!$A$33:$A$776,$A45,СВЦЭМ!$B$33:$B$776,N$44)+'СЕТ СН'!$G$9+СВЦЭМ!$D$10+'СЕТ СН'!$G$6-'СЕТ СН'!$G$19</f>
        <v>1685.1614761299998</v>
      </c>
      <c r="O45" s="36">
        <f>SUMIFS(СВЦЭМ!$C$33:$C$776,СВЦЭМ!$A$33:$A$776,$A45,СВЦЭМ!$B$33:$B$776,O$44)+'СЕТ СН'!$G$9+СВЦЭМ!$D$10+'СЕТ СН'!$G$6-'СЕТ СН'!$G$19</f>
        <v>1701.4010492299999</v>
      </c>
      <c r="P45" s="36">
        <f>SUMIFS(СВЦЭМ!$C$33:$C$776,СВЦЭМ!$A$33:$A$776,$A45,СВЦЭМ!$B$33:$B$776,P$44)+'СЕТ СН'!$G$9+СВЦЭМ!$D$10+'СЕТ СН'!$G$6-'СЕТ СН'!$G$19</f>
        <v>1714.0636226299998</v>
      </c>
      <c r="Q45" s="36">
        <f>SUMIFS(СВЦЭМ!$C$33:$C$776,СВЦЭМ!$A$33:$A$776,$A45,СВЦЭМ!$B$33:$B$776,Q$44)+'СЕТ СН'!$G$9+СВЦЭМ!$D$10+'СЕТ СН'!$G$6-'СЕТ СН'!$G$19</f>
        <v>1718.9106761399999</v>
      </c>
      <c r="R45" s="36">
        <f>SUMIFS(СВЦЭМ!$C$33:$C$776,СВЦЭМ!$A$33:$A$776,$A45,СВЦЭМ!$B$33:$B$776,R$44)+'СЕТ СН'!$G$9+СВЦЭМ!$D$10+'СЕТ СН'!$G$6-'СЕТ СН'!$G$19</f>
        <v>1712.4337438699999</v>
      </c>
      <c r="S45" s="36">
        <f>SUMIFS(СВЦЭМ!$C$33:$C$776,СВЦЭМ!$A$33:$A$776,$A45,СВЦЭМ!$B$33:$B$776,S$44)+'СЕТ СН'!$G$9+СВЦЭМ!$D$10+'СЕТ СН'!$G$6-'СЕТ СН'!$G$19</f>
        <v>1696.7768923499998</v>
      </c>
      <c r="T45" s="36">
        <f>SUMIFS(СВЦЭМ!$C$33:$C$776,СВЦЭМ!$A$33:$A$776,$A45,СВЦЭМ!$B$33:$B$776,T$44)+'СЕТ СН'!$G$9+СВЦЭМ!$D$10+'СЕТ СН'!$G$6-'СЕТ СН'!$G$19</f>
        <v>1671.4494712000001</v>
      </c>
      <c r="U45" s="36">
        <f>SUMIFS(СВЦЭМ!$C$33:$C$776,СВЦЭМ!$A$33:$A$776,$A45,СВЦЭМ!$B$33:$B$776,U$44)+'СЕТ СН'!$G$9+СВЦЭМ!$D$10+'СЕТ СН'!$G$6-'СЕТ СН'!$G$19</f>
        <v>1666.8456112599997</v>
      </c>
      <c r="V45" s="36">
        <f>SUMIFS(СВЦЭМ!$C$33:$C$776,СВЦЭМ!$A$33:$A$776,$A45,СВЦЭМ!$B$33:$B$776,V$44)+'СЕТ СН'!$G$9+СВЦЭМ!$D$10+'СЕТ СН'!$G$6-'СЕТ СН'!$G$19</f>
        <v>1676.0250067100001</v>
      </c>
      <c r="W45" s="36">
        <f>SUMIFS(СВЦЭМ!$C$33:$C$776,СВЦЭМ!$A$33:$A$776,$A45,СВЦЭМ!$B$33:$B$776,W$44)+'СЕТ СН'!$G$9+СВЦЭМ!$D$10+'СЕТ СН'!$G$6-'СЕТ СН'!$G$19</f>
        <v>1691.1244429200001</v>
      </c>
      <c r="X45" s="36">
        <f>SUMIFS(СВЦЭМ!$C$33:$C$776,СВЦЭМ!$A$33:$A$776,$A45,СВЦЭМ!$B$33:$B$776,X$44)+'СЕТ СН'!$G$9+СВЦЭМ!$D$10+'СЕТ СН'!$G$6-'СЕТ СН'!$G$19</f>
        <v>1718.15247421</v>
      </c>
      <c r="Y45" s="36">
        <f>SUMIFS(СВЦЭМ!$C$33:$C$776,СВЦЭМ!$A$33:$A$776,$A45,СВЦЭМ!$B$33:$B$776,Y$44)+'СЕТ СН'!$G$9+СВЦЭМ!$D$10+'СЕТ СН'!$G$6-'СЕТ СН'!$G$19</f>
        <v>1730.67547943</v>
      </c>
    </row>
    <row r="46" spans="1:25" ht="15.75" x14ac:dyDescent="0.2">
      <c r="A46" s="35">
        <f>A45+1</f>
        <v>44229</v>
      </c>
      <c r="B46" s="36">
        <f>SUMIFS(СВЦЭМ!$C$33:$C$776,СВЦЭМ!$A$33:$A$776,$A46,СВЦЭМ!$B$33:$B$776,B$44)+'СЕТ СН'!$G$9+СВЦЭМ!$D$10+'СЕТ СН'!$G$6-'СЕТ СН'!$G$19</f>
        <v>1697.49437536</v>
      </c>
      <c r="C46" s="36">
        <f>SUMIFS(СВЦЭМ!$C$33:$C$776,СВЦЭМ!$A$33:$A$776,$A46,СВЦЭМ!$B$33:$B$776,C$44)+'СЕТ СН'!$G$9+СВЦЭМ!$D$10+'СЕТ СН'!$G$6-'СЕТ СН'!$G$19</f>
        <v>1719.58732108</v>
      </c>
      <c r="D46" s="36">
        <f>SUMIFS(СВЦЭМ!$C$33:$C$776,СВЦЭМ!$A$33:$A$776,$A46,СВЦЭМ!$B$33:$B$776,D$44)+'СЕТ СН'!$G$9+СВЦЭМ!$D$10+'СЕТ СН'!$G$6-'СЕТ СН'!$G$19</f>
        <v>1732.6766896499998</v>
      </c>
      <c r="E46" s="36">
        <f>SUMIFS(СВЦЭМ!$C$33:$C$776,СВЦЭМ!$A$33:$A$776,$A46,СВЦЭМ!$B$33:$B$776,E$44)+'СЕТ СН'!$G$9+СВЦЭМ!$D$10+'СЕТ СН'!$G$6-'СЕТ СН'!$G$19</f>
        <v>1737.5586887300001</v>
      </c>
      <c r="F46" s="36">
        <f>SUMIFS(СВЦЭМ!$C$33:$C$776,СВЦЭМ!$A$33:$A$776,$A46,СВЦЭМ!$B$33:$B$776,F$44)+'СЕТ СН'!$G$9+СВЦЭМ!$D$10+'СЕТ СН'!$G$6-'СЕТ СН'!$G$19</f>
        <v>1742.7127870499999</v>
      </c>
      <c r="G46" s="36">
        <f>SUMIFS(СВЦЭМ!$C$33:$C$776,СВЦЭМ!$A$33:$A$776,$A46,СВЦЭМ!$B$33:$B$776,G$44)+'СЕТ СН'!$G$9+СВЦЭМ!$D$10+'СЕТ СН'!$G$6-'СЕТ СН'!$G$19</f>
        <v>1719.7936010399999</v>
      </c>
      <c r="H46" s="36">
        <f>SUMIFS(СВЦЭМ!$C$33:$C$776,СВЦЭМ!$A$33:$A$776,$A46,СВЦЭМ!$B$33:$B$776,H$44)+'СЕТ СН'!$G$9+СВЦЭМ!$D$10+'СЕТ СН'!$G$6-'СЕТ СН'!$G$19</f>
        <v>1680.0745529400001</v>
      </c>
      <c r="I46" s="36">
        <f>SUMIFS(СВЦЭМ!$C$33:$C$776,СВЦЭМ!$A$33:$A$776,$A46,СВЦЭМ!$B$33:$B$776,I$44)+'СЕТ СН'!$G$9+СВЦЭМ!$D$10+'СЕТ СН'!$G$6-'СЕТ СН'!$G$19</f>
        <v>1661.4902204800001</v>
      </c>
      <c r="J46" s="36">
        <f>SUMIFS(СВЦЭМ!$C$33:$C$776,СВЦЭМ!$A$33:$A$776,$A46,СВЦЭМ!$B$33:$B$776,J$44)+'СЕТ СН'!$G$9+СВЦЭМ!$D$10+'СЕТ СН'!$G$6-'СЕТ СН'!$G$19</f>
        <v>1636.1702717600001</v>
      </c>
      <c r="K46" s="36">
        <f>SUMIFS(СВЦЭМ!$C$33:$C$776,СВЦЭМ!$A$33:$A$776,$A46,СВЦЭМ!$B$33:$B$776,K$44)+'СЕТ СН'!$G$9+СВЦЭМ!$D$10+'СЕТ СН'!$G$6-'СЕТ СН'!$G$19</f>
        <v>1621.7882409499998</v>
      </c>
      <c r="L46" s="36">
        <f>SUMIFS(СВЦЭМ!$C$33:$C$776,СВЦЭМ!$A$33:$A$776,$A46,СВЦЭМ!$B$33:$B$776,L$44)+'СЕТ СН'!$G$9+СВЦЭМ!$D$10+'СЕТ СН'!$G$6-'СЕТ СН'!$G$19</f>
        <v>1620.4747443699998</v>
      </c>
      <c r="M46" s="36">
        <f>SUMIFS(СВЦЭМ!$C$33:$C$776,СВЦЭМ!$A$33:$A$776,$A46,СВЦЭМ!$B$33:$B$776,M$44)+'СЕТ СН'!$G$9+СВЦЭМ!$D$10+'СЕТ СН'!$G$6-'СЕТ СН'!$G$19</f>
        <v>1654.1715890999999</v>
      </c>
      <c r="N46" s="36">
        <f>SUMIFS(СВЦЭМ!$C$33:$C$776,СВЦЭМ!$A$33:$A$776,$A46,СВЦЭМ!$B$33:$B$776,N$44)+'СЕТ СН'!$G$9+СВЦЭМ!$D$10+'СЕТ СН'!$G$6-'СЕТ СН'!$G$19</f>
        <v>1692.9013590499999</v>
      </c>
      <c r="O46" s="36">
        <f>SUMIFS(СВЦЭМ!$C$33:$C$776,СВЦЭМ!$A$33:$A$776,$A46,СВЦЭМ!$B$33:$B$776,O$44)+'СЕТ СН'!$G$9+СВЦЭМ!$D$10+'СЕТ СН'!$G$6-'СЕТ СН'!$G$19</f>
        <v>1710.7605107700001</v>
      </c>
      <c r="P46" s="36">
        <f>SUMIFS(СВЦЭМ!$C$33:$C$776,СВЦЭМ!$A$33:$A$776,$A46,СВЦЭМ!$B$33:$B$776,P$44)+'СЕТ СН'!$G$9+СВЦЭМ!$D$10+'СЕТ СН'!$G$6-'СЕТ СН'!$G$19</f>
        <v>1726.14357866</v>
      </c>
      <c r="Q46" s="36">
        <f>SUMIFS(СВЦЭМ!$C$33:$C$776,СВЦЭМ!$A$33:$A$776,$A46,СВЦЭМ!$B$33:$B$776,Q$44)+'СЕТ СН'!$G$9+СВЦЭМ!$D$10+'СЕТ СН'!$G$6-'СЕТ СН'!$G$19</f>
        <v>1729.0093905099998</v>
      </c>
      <c r="R46" s="36">
        <f>SUMIFS(СВЦЭМ!$C$33:$C$776,СВЦЭМ!$A$33:$A$776,$A46,СВЦЭМ!$B$33:$B$776,R$44)+'СЕТ СН'!$G$9+СВЦЭМ!$D$10+'СЕТ СН'!$G$6-'СЕТ СН'!$G$19</f>
        <v>1728.9684027799999</v>
      </c>
      <c r="S46" s="36">
        <f>SUMIFS(СВЦЭМ!$C$33:$C$776,СВЦЭМ!$A$33:$A$776,$A46,СВЦЭМ!$B$33:$B$776,S$44)+'СЕТ СН'!$G$9+СВЦЭМ!$D$10+'СЕТ СН'!$G$6-'СЕТ СН'!$G$19</f>
        <v>1716.96104646</v>
      </c>
      <c r="T46" s="36">
        <f>SUMIFS(СВЦЭМ!$C$33:$C$776,СВЦЭМ!$A$33:$A$776,$A46,СВЦЭМ!$B$33:$B$776,T$44)+'СЕТ СН'!$G$9+СВЦЭМ!$D$10+'СЕТ СН'!$G$6-'СЕТ СН'!$G$19</f>
        <v>1687.2250876499998</v>
      </c>
      <c r="U46" s="36">
        <f>SUMIFS(СВЦЭМ!$C$33:$C$776,СВЦЭМ!$A$33:$A$776,$A46,СВЦЭМ!$B$33:$B$776,U$44)+'СЕТ СН'!$G$9+СВЦЭМ!$D$10+'СЕТ СН'!$G$6-'СЕТ СН'!$G$19</f>
        <v>1684.5242629599998</v>
      </c>
      <c r="V46" s="36">
        <f>SUMIFS(СВЦЭМ!$C$33:$C$776,СВЦЭМ!$A$33:$A$776,$A46,СВЦЭМ!$B$33:$B$776,V$44)+'СЕТ СН'!$G$9+СВЦЭМ!$D$10+'СЕТ СН'!$G$6-'СЕТ СН'!$G$19</f>
        <v>1700.2541288799998</v>
      </c>
      <c r="W46" s="36">
        <f>SUMIFS(СВЦЭМ!$C$33:$C$776,СВЦЭМ!$A$33:$A$776,$A46,СВЦЭМ!$B$33:$B$776,W$44)+'СЕТ СН'!$G$9+СВЦЭМ!$D$10+'СЕТ СН'!$G$6-'СЕТ СН'!$G$19</f>
        <v>1722.3313291899999</v>
      </c>
      <c r="X46" s="36">
        <f>SUMIFS(СВЦЭМ!$C$33:$C$776,СВЦЭМ!$A$33:$A$776,$A46,СВЦЭМ!$B$33:$B$776,X$44)+'СЕТ СН'!$G$9+СВЦЭМ!$D$10+'СЕТ СН'!$G$6-'СЕТ СН'!$G$19</f>
        <v>1751.1955797599999</v>
      </c>
      <c r="Y46" s="36">
        <f>SUMIFS(СВЦЭМ!$C$33:$C$776,СВЦЭМ!$A$33:$A$776,$A46,СВЦЭМ!$B$33:$B$776,Y$44)+'СЕТ СН'!$G$9+СВЦЭМ!$D$10+'СЕТ СН'!$G$6-'СЕТ СН'!$G$19</f>
        <v>1764.6248833</v>
      </c>
    </row>
    <row r="47" spans="1:25" ht="15.75" x14ac:dyDescent="0.2">
      <c r="A47" s="35">
        <f t="shared" ref="A47:A72" si="1">A46+1</f>
        <v>44230</v>
      </c>
      <c r="B47" s="36">
        <f>SUMIFS(СВЦЭМ!$C$33:$C$776,СВЦЭМ!$A$33:$A$776,$A47,СВЦЭМ!$B$33:$B$776,B$44)+'СЕТ СН'!$G$9+СВЦЭМ!$D$10+'СЕТ СН'!$G$6-'СЕТ СН'!$G$19</f>
        <v>1671.1030231899999</v>
      </c>
      <c r="C47" s="36">
        <f>SUMIFS(СВЦЭМ!$C$33:$C$776,СВЦЭМ!$A$33:$A$776,$A47,СВЦЭМ!$B$33:$B$776,C$44)+'СЕТ СН'!$G$9+СВЦЭМ!$D$10+'СЕТ СН'!$G$6-'СЕТ СН'!$G$19</f>
        <v>1694.4367535400002</v>
      </c>
      <c r="D47" s="36">
        <f>SUMIFS(СВЦЭМ!$C$33:$C$776,СВЦЭМ!$A$33:$A$776,$A47,СВЦЭМ!$B$33:$B$776,D$44)+'СЕТ СН'!$G$9+СВЦЭМ!$D$10+'СЕТ СН'!$G$6-'СЕТ СН'!$G$19</f>
        <v>1704.7297293400002</v>
      </c>
      <c r="E47" s="36">
        <f>SUMIFS(СВЦЭМ!$C$33:$C$776,СВЦЭМ!$A$33:$A$776,$A47,СВЦЭМ!$B$33:$B$776,E$44)+'СЕТ СН'!$G$9+СВЦЭМ!$D$10+'СЕТ СН'!$G$6-'СЕТ СН'!$G$19</f>
        <v>1704.9847241100001</v>
      </c>
      <c r="F47" s="36">
        <f>SUMIFS(СВЦЭМ!$C$33:$C$776,СВЦЭМ!$A$33:$A$776,$A47,СВЦЭМ!$B$33:$B$776,F$44)+'СЕТ СН'!$G$9+СВЦЭМ!$D$10+'СЕТ СН'!$G$6-'СЕТ СН'!$G$19</f>
        <v>1693.3704331099998</v>
      </c>
      <c r="G47" s="36">
        <f>SUMIFS(СВЦЭМ!$C$33:$C$776,СВЦЭМ!$A$33:$A$776,$A47,СВЦЭМ!$B$33:$B$776,G$44)+'СЕТ СН'!$G$9+СВЦЭМ!$D$10+'СЕТ СН'!$G$6-'СЕТ СН'!$G$19</f>
        <v>1682.79569679</v>
      </c>
      <c r="H47" s="36">
        <f>SUMIFS(СВЦЭМ!$C$33:$C$776,СВЦЭМ!$A$33:$A$776,$A47,СВЦЭМ!$B$33:$B$776,H$44)+'СЕТ СН'!$G$9+СВЦЭМ!$D$10+'СЕТ СН'!$G$6-'СЕТ СН'!$G$19</f>
        <v>1654.5496966199998</v>
      </c>
      <c r="I47" s="36">
        <f>SUMIFS(СВЦЭМ!$C$33:$C$776,СВЦЭМ!$A$33:$A$776,$A47,СВЦЭМ!$B$33:$B$776,I$44)+'СЕТ СН'!$G$9+СВЦЭМ!$D$10+'СЕТ СН'!$G$6-'СЕТ СН'!$G$19</f>
        <v>1665.4397945999999</v>
      </c>
      <c r="J47" s="36">
        <f>SUMIFS(СВЦЭМ!$C$33:$C$776,СВЦЭМ!$A$33:$A$776,$A47,СВЦЭМ!$B$33:$B$776,J$44)+'СЕТ СН'!$G$9+СВЦЭМ!$D$10+'СЕТ СН'!$G$6-'СЕТ СН'!$G$19</f>
        <v>1671.10101502</v>
      </c>
      <c r="K47" s="36">
        <f>SUMIFS(СВЦЭМ!$C$33:$C$776,СВЦЭМ!$A$33:$A$776,$A47,СВЦЭМ!$B$33:$B$776,K$44)+'СЕТ СН'!$G$9+СВЦЭМ!$D$10+'СЕТ СН'!$G$6-'СЕТ СН'!$G$19</f>
        <v>1652.6703812999999</v>
      </c>
      <c r="L47" s="36">
        <f>SUMIFS(СВЦЭМ!$C$33:$C$776,СВЦЭМ!$A$33:$A$776,$A47,СВЦЭМ!$B$33:$B$776,L$44)+'СЕТ СН'!$G$9+СВЦЭМ!$D$10+'СЕТ СН'!$G$6-'СЕТ СН'!$G$19</f>
        <v>1658.5261020399998</v>
      </c>
      <c r="M47" s="36">
        <f>SUMIFS(СВЦЭМ!$C$33:$C$776,СВЦЭМ!$A$33:$A$776,$A47,СВЦЭМ!$B$33:$B$776,M$44)+'СЕТ СН'!$G$9+СВЦЭМ!$D$10+'СЕТ СН'!$G$6-'СЕТ СН'!$G$19</f>
        <v>1657.4185785199998</v>
      </c>
      <c r="N47" s="36">
        <f>SUMIFS(СВЦЭМ!$C$33:$C$776,СВЦЭМ!$A$33:$A$776,$A47,СВЦЭМ!$B$33:$B$776,N$44)+'СЕТ СН'!$G$9+СВЦЭМ!$D$10+'СЕТ СН'!$G$6-'СЕТ СН'!$G$19</f>
        <v>1673.3964691400001</v>
      </c>
      <c r="O47" s="36">
        <f>SUMIFS(СВЦЭМ!$C$33:$C$776,СВЦЭМ!$A$33:$A$776,$A47,СВЦЭМ!$B$33:$B$776,O$44)+'СЕТ СН'!$G$9+СВЦЭМ!$D$10+'СЕТ СН'!$G$6-'СЕТ СН'!$G$19</f>
        <v>1675.4942746799998</v>
      </c>
      <c r="P47" s="36">
        <f>SUMIFS(СВЦЭМ!$C$33:$C$776,СВЦЭМ!$A$33:$A$776,$A47,СВЦЭМ!$B$33:$B$776,P$44)+'СЕТ СН'!$G$9+СВЦЭМ!$D$10+'СЕТ СН'!$G$6-'СЕТ СН'!$G$19</f>
        <v>1671.2598648399999</v>
      </c>
      <c r="Q47" s="36">
        <f>SUMIFS(СВЦЭМ!$C$33:$C$776,СВЦЭМ!$A$33:$A$776,$A47,СВЦЭМ!$B$33:$B$776,Q$44)+'СЕТ СН'!$G$9+СВЦЭМ!$D$10+'СЕТ СН'!$G$6-'СЕТ СН'!$G$19</f>
        <v>1673.63587581</v>
      </c>
      <c r="R47" s="36">
        <f>SUMIFS(СВЦЭМ!$C$33:$C$776,СВЦЭМ!$A$33:$A$776,$A47,СВЦЭМ!$B$33:$B$776,R$44)+'СЕТ СН'!$G$9+СВЦЭМ!$D$10+'СЕТ СН'!$G$6-'СЕТ СН'!$G$19</f>
        <v>1674.3776948599998</v>
      </c>
      <c r="S47" s="36">
        <f>SUMIFS(СВЦЭМ!$C$33:$C$776,СВЦЭМ!$A$33:$A$776,$A47,СВЦЭМ!$B$33:$B$776,S$44)+'СЕТ СН'!$G$9+СВЦЭМ!$D$10+'СЕТ СН'!$G$6-'СЕТ СН'!$G$19</f>
        <v>1676.8855568399999</v>
      </c>
      <c r="T47" s="36">
        <f>SUMIFS(СВЦЭМ!$C$33:$C$776,СВЦЭМ!$A$33:$A$776,$A47,СВЦЭМ!$B$33:$B$776,T$44)+'СЕТ СН'!$G$9+СВЦЭМ!$D$10+'СЕТ СН'!$G$6-'СЕТ СН'!$G$19</f>
        <v>1666.3785473600001</v>
      </c>
      <c r="U47" s="36">
        <f>SUMIFS(СВЦЭМ!$C$33:$C$776,СВЦЭМ!$A$33:$A$776,$A47,СВЦЭМ!$B$33:$B$776,U$44)+'СЕТ СН'!$G$9+СВЦЭМ!$D$10+'СЕТ СН'!$G$6-'СЕТ СН'!$G$19</f>
        <v>1669.1720884900001</v>
      </c>
      <c r="V47" s="36">
        <f>SUMIFS(СВЦЭМ!$C$33:$C$776,СВЦЭМ!$A$33:$A$776,$A47,СВЦЭМ!$B$33:$B$776,V$44)+'СЕТ СН'!$G$9+СВЦЭМ!$D$10+'СЕТ СН'!$G$6-'СЕТ СН'!$G$19</f>
        <v>1672.1673867099998</v>
      </c>
      <c r="W47" s="36">
        <f>SUMIFS(СВЦЭМ!$C$33:$C$776,СВЦЭМ!$A$33:$A$776,$A47,СВЦЭМ!$B$33:$B$776,W$44)+'СЕТ СН'!$G$9+СВЦЭМ!$D$10+'СЕТ СН'!$G$6-'СЕТ СН'!$G$19</f>
        <v>1672.25554569</v>
      </c>
      <c r="X47" s="36">
        <f>SUMIFS(СВЦЭМ!$C$33:$C$776,СВЦЭМ!$A$33:$A$776,$A47,СВЦЭМ!$B$33:$B$776,X$44)+'СЕТ СН'!$G$9+СВЦЭМ!$D$10+'СЕТ СН'!$G$6-'СЕТ СН'!$G$19</f>
        <v>1672.5533023799999</v>
      </c>
      <c r="Y47" s="36">
        <f>SUMIFS(СВЦЭМ!$C$33:$C$776,СВЦЭМ!$A$33:$A$776,$A47,СВЦЭМ!$B$33:$B$776,Y$44)+'СЕТ СН'!$G$9+СВЦЭМ!$D$10+'СЕТ СН'!$G$6-'СЕТ СН'!$G$19</f>
        <v>1695.8423529900001</v>
      </c>
    </row>
    <row r="48" spans="1:25" ht="15.75" x14ac:dyDescent="0.2">
      <c r="A48" s="35">
        <f t="shared" si="1"/>
        <v>44231</v>
      </c>
      <c r="B48" s="36">
        <f>SUMIFS(СВЦЭМ!$C$33:$C$776,СВЦЭМ!$A$33:$A$776,$A48,СВЦЭМ!$B$33:$B$776,B$44)+'СЕТ СН'!$G$9+СВЦЭМ!$D$10+'СЕТ СН'!$G$6-'СЕТ СН'!$G$19</f>
        <v>1751.1149678900001</v>
      </c>
      <c r="C48" s="36">
        <f>SUMIFS(СВЦЭМ!$C$33:$C$776,СВЦЭМ!$A$33:$A$776,$A48,СВЦЭМ!$B$33:$B$776,C$44)+'СЕТ СН'!$G$9+СВЦЭМ!$D$10+'СЕТ СН'!$G$6-'СЕТ СН'!$G$19</f>
        <v>1772.9922789399998</v>
      </c>
      <c r="D48" s="36">
        <f>SUMIFS(СВЦЭМ!$C$33:$C$776,СВЦЭМ!$A$33:$A$776,$A48,СВЦЭМ!$B$33:$B$776,D$44)+'СЕТ СН'!$G$9+СВЦЭМ!$D$10+'СЕТ СН'!$G$6-'СЕТ СН'!$G$19</f>
        <v>1777.1174039799998</v>
      </c>
      <c r="E48" s="36">
        <f>SUMIFS(СВЦЭМ!$C$33:$C$776,СВЦЭМ!$A$33:$A$776,$A48,СВЦЭМ!$B$33:$B$776,E$44)+'СЕТ СН'!$G$9+СВЦЭМ!$D$10+'СЕТ СН'!$G$6-'СЕТ СН'!$G$19</f>
        <v>1773.8684697600002</v>
      </c>
      <c r="F48" s="36">
        <f>SUMIFS(СВЦЭМ!$C$33:$C$776,СВЦЭМ!$A$33:$A$776,$A48,СВЦЭМ!$B$33:$B$776,F$44)+'СЕТ СН'!$G$9+СВЦЭМ!$D$10+'СЕТ СН'!$G$6-'СЕТ СН'!$G$19</f>
        <v>1769.0635760800001</v>
      </c>
      <c r="G48" s="36">
        <f>SUMIFS(СВЦЭМ!$C$33:$C$776,СВЦЭМ!$A$33:$A$776,$A48,СВЦЭМ!$B$33:$B$776,G$44)+'СЕТ СН'!$G$9+СВЦЭМ!$D$10+'СЕТ СН'!$G$6-'СЕТ СН'!$G$19</f>
        <v>1767.62420488</v>
      </c>
      <c r="H48" s="36">
        <f>SUMIFS(СВЦЭМ!$C$33:$C$776,СВЦЭМ!$A$33:$A$776,$A48,СВЦЭМ!$B$33:$B$776,H$44)+'СЕТ СН'!$G$9+СВЦЭМ!$D$10+'СЕТ СН'!$G$6-'СЕТ СН'!$G$19</f>
        <v>1729.5554775099999</v>
      </c>
      <c r="I48" s="36">
        <f>SUMIFS(СВЦЭМ!$C$33:$C$776,СВЦЭМ!$A$33:$A$776,$A48,СВЦЭМ!$B$33:$B$776,I$44)+'СЕТ СН'!$G$9+СВЦЭМ!$D$10+'СЕТ СН'!$G$6-'СЕТ СН'!$G$19</f>
        <v>1706.9201281400001</v>
      </c>
      <c r="J48" s="36">
        <f>SUMIFS(СВЦЭМ!$C$33:$C$776,СВЦЭМ!$A$33:$A$776,$A48,СВЦЭМ!$B$33:$B$776,J$44)+'СЕТ СН'!$G$9+СВЦЭМ!$D$10+'СЕТ СН'!$G$6-'СЕТ СН'!$G$19</f>
        <v>1675.9293290400001</v>
      </c>
      <c r="K48" s="36">
        <f>SUMIFS(СВЦЭМ!$C$33:$C$776,СВЦЭМ!$A$33:$A$776,$A48,СВЦЭМ!$B$33:$B$776,K$44)+'СЕТ СН'!$G$9+СВЦЭМ!$D$10+'СЕТ СН'!$G$6-'СЕТ СН'!$G$19</f>
        <v>1679.81017071</v>
      </c>
      <c r="L48" s="36">
        <f>SUMIFS(СВЦЭМ!$C$33:$C$776,СВЦЭМ!$A$33:$A$776,$A48,СВЦЭМ!$B$33:$B$776,L$44)+'СЕТ СН'!$G$9+СВЦЭМ!$D$10+'СЕТ СН'!$G$6-'СЕТ СН'!$G$19</f>
        <v>1671.68657003</v>
      </c>
      <c r="M48" s="36">
        <f>SUMIFS(СВЦЭМ!$C$33:$C$776,СВЦЭМ!$A$33:$A$776,$A48,СВЦЭМ!$B$33:$B$776,M$44)+'СЕТ СН'!$G$9+СВЦЭМ!$D$10+'СЕТ СН'!$G$6-'СЕТ СН'!$G$19</f>
        <v>1687.7342364699998</v>
      </c>
      <c r="N48" s="36">
        <f>SUMIFS(СВЦЭМ!$C$33:$C$776,СВЦЭМ!$A$33:$A$776,$A48,СВЦЭМ!$B$33:$B$776,N$44)+'СЕТ СН'!$G$9+СВЦЭМ!$D$10+'СЕТ СН'!$G$6-'СЕТ СН'!$G$19</f>
        <v>1714.2186667400001</v>
      </c>
      <c r="O48" s="36">
        <f>SUMIFS(СВЦЭМ!$C$33:$C$776,СВЦЭМ!$A$33:$A$776,$A48,СВЦЭМ!$B$33:$B$776,O$44)+'СЕТ СН'!$G$9+СВЦЭМ!$D$10+'СЕТ СН'!$G$6-'СЕТ СН'!$G$19</f>
        <v>1714.6589969799998</v>
      </c>
      <c r="P48" s="36">
        <f>SUMIFS(СВЦЭМ!$C$33:$C$776,СВЦЭМ!$A$33:$A$776,$A48,СВЦЭМ!$B$33:$B$776,P$44)+'СЕТ СН'!$G$9+СВЦЭМ!$D$10+'СЕТ СН'!$G$6-'СЕТ СН'!$G$19</f>
        <v>1722.8948058199999</v>
      </c>
      <c r="Q48" s="36">
        <f>SUMIFS(СВЦЭМ!$C$33:$C$776,СВЦЭМ!$A$33:$A$776,$A48,СВЦЭМ!$B$33:$B$776,Q$44)+'СЕТ СН'!$G$9+СВЦЭМ!$D$10+'СЕТ СН'!$G$6-'СЕТ СН'!$G$19</f>
        <v>1724.1698370899999</v>
      </c>
      <c r="R48" s="36">
        <f>SUMIFS(СВЦЭМ!$C$33:$C$776,СВЦЭМ!$A$33:$A$776,$A48,СВЦЭМ!$B$33:$B$776,R$44)+'СЕТ СН'!$G$9+СВЦЭМ!$D$10+'СЕТ СН'!$G$6-'СЕТ СН'!$G$19</f>
        <v>1719.4629485599999</v>
      </c>
      <c r="S48" s="36">
        <f>SUMIFS(СВЦЭМ!$C$33:$C$776,СВЦЭМ!$A$33:$A$776,$A48,СВЦЭМ!$B$33:$B$776,S$44)+'СЕТ СН'!$G$9+СВЦЭМ!$D$10+'СЕТ СН'!$G$6-'СЕТ СН'!$G$19</f>
        <v>1716.4162155999998</v>
      </c>
      <c r="T48" s="36">
        <f>SUMIFS(СВЦЭМ!$C$33:$C$776,СВЦЭМ!$A$33:$A$776,$A48,СВЦЭМ!$B$33:$B$776,T$44)+'СЕТ СН'!$G$9+СВЦЭМ!$D$10+'СЕТ СН'!$G$6-'СЕТ СН'!$G$19</f>
        <v>1689.6497852900002</v>
      </c>
      <c r="U48" s="36">
        <f>SUMIFS(СВЦЭМ!$C$33:$C$776,СВЦЭМ!$A$33:$A$776,$A48,СВЦЭМ!$B$33:$B$776,U$44)+'СЕТ СН'!$G$9+СВЦЭМ!$D$10+'СЕТ СН'!$G$6-'СЕТ СН'!$G$19</f>
        <v>1678.9782480899999</v>
      </c>
      <c r="V48" s="36">
        <f>SUMIFS(СВЦЭМ!$C$33:$C$776,СВЦЭМ!$A$33:$A$776,$A48,СВЦЭМ!$B$33:$B$776,V$44)+'СЕТ СН'!$G$9+СВЦЭМ!$D$10+'СЕТ СН'!$G$6-'СЕТ СН'!$G$19</f>
        <v>1700.99389737</v>
      </c>
      <c r="W48" s="36">
        <f>SUMIFS(СВЦЭМ!$C$33:$C$776,СВЦЭМ!$A$33:$A$776,$A48,СВЦЭМ!$B$33:$B$776,W$44)+'СЕТ СН'!$G$9+СВЦЭМ!$D$10+'СЕТ СН'!$G$6-'СЕТ СН'!$G$19</f>
        <v>1725.4919601500001</v>
      </c>
      <c r="X48" s="36">
        <f>SUMIFS(СВЦЭМ!$C$33:$C$776,СВЦЭМ!$A$33:$A$776,$A48,СВЦЭМ!$B$33:$B$776,X$44)+'СЕТ СН'!$G$9+СВЦЭМ!$D$10+'СЕТ СН'!$G$6-'СЕТ СН'!$G$19</f>
        <v>1736.0928428399998</v>
      </c>
      <c r="Y48" s="36">
        <f>SUMIFS(СВЦЭМ!$C$33:$C$776,СВЦЭМ!$A$33:$A$776,$A48,СВЦЭМ!$B$33:$B$776,Y$44)+'СЕТ СН'!$G$9+СВЦЭМ!$D$10+'СЕТ СН'!$G$6-'СЕТ СН'!$G$19</f>
        <v>1761.3354358000001</v>
      </c>
    </row>
    <row r="49" spans="1:25" ht="15.75" x14ac:dyDescent="0.2">
      <c r="A49" s="35">
        <f t="shared" si="1"/>
        <v>44232</v>
      </c>
      <c r="B49" s="36">
        <f>SUMIFS(СВЦЭМ!$C$33:$C$776,СВЦЭМ!$A$33:$A$776,$A49,СВЦЭМ!$B$33:$B$776,B$44)+'СЕТ СН'!$G$9+СВЦЭМ!$D$10+'СЕТ СН'!$G$6-'СЕТ СН'!$G$19</f>
        <v>1767.4756338799998</v>
      </c>
      <c r="C49" s="36">
        <f>SUMIFS(СВЦЭМ!$C$33:$C$776,СВЦЭМ!$A$33:$A$776,$A49,СВЦЭМ!$B$33:$B$776,C$44)+'СЕТ СН'!$G$9+СВЦЭМ!$D$10+'СЕТ СН'!$G$6-'СЕТ СН'!$G$19</f>
        <v>1785.9222129199998</v>
      </c>
      <c r="D49" s="36">
        <f>SUMIFS(СВЦЭМ!$C$33:$C$776,СВЦЭМ!$A$33:$A$776,$A49,СВЦЭМ!$B$33:$B$776,D$44)+'СЕТ СН'!$G$9+СВЦЭМ!$D$10+'СЕТ СН'!$G$6-'СЕТ СН'!$G$19</f>
        <v>1794.6048827499999</v>
      </c>
      <c r="E49" s="36">
        <f>SUMIFS(СВЦЭМ!$C$33:$C$776,СВЦЭМ!$A$33:$A$776,$A49,СВЦЭМ!$B$33:$B$776,E$44)+'СЕТ СН'!$G$9+СВЦЭМ!$D$10+'СЕТ СН'!$G$6-'СЕТ СН'!$G$19</f>
        <v>1798.3977187099999</v>
      </c>
      <c r="F49" s="36">
        <f>SUMIFS(СВЦЭМ!$C$33:$C$776,СВЦЭМ!$A$33:$A$776,$A49,СВЦЭМ!$B$33:$B$776,F$44)+'СЕТ СН'!$G$9+СВЦЭМ!$D$10+'СЕТ СН'!$G$6-'СЕТ СН'!$G$19</f>
        <v>1789.3775656399998</v>
      </c>
      <c r="G49" s="36">
        <f>SUMIFS(СВЦЭМ!$C$33:$C$776,СВЦЭМ!$A$33:$A$776,$A49,СВЦЭМ!$B$33:$B$776,G$44)+'СЕТ СН'!$G$9+СВЦЭМ!$D$10+'СЕТ СН'!$G$6-'СЕТ СН'!$G$19</f>
        <v>1784.56135881</v>
      </c>
      <c r="H49" s="36">
        <f>SUMIFS(СВЦЭМ!$C$33:$C$776,СВЦЭМ!$A$33:$A$776,$A49,СВЦЭМ!$B$33:$B$776,H$44)+'СЕТ СН'!$G$9+СВЦЭМ!$D$10+'СЕТ СН'!$G$6-'СЕТ СН'!$G$19</f>
        <v>1748.1628520099998</v>
      </c>
      <c r="I49" s="36">
        <f>SUMIFS(СВЦЭМ!$C$33:$C$776,СВЦЭМ!$A$33:$A$776,$A49,СВЦЭМ!$B$33:$B$776,I$44)+'СЕТ СН'!$G$9+СВЦЭМ!$D$10+'СЕТ СН'!$G$6-'СЕТ СН'!$G$19</f>
        <v>1735.3193530600001</v>
      </c>
      <c r="J49" s="36">
        <f>SUMIFS(СВЦЭМ!$C$33:$C$776,СВЦЭМ!$A$33:$A$776,$A49,СВЦЭМ!$B$33:$B$776,J$44)+'СЕТ СН'!$G$9+СВЦЭМ!$D$10+'СЕТ СН'!$G$6-'СЕТ СН'!$G$19</f>
        <v>1699.0549705899998</v>
      </c>
      <c r="K49" s="36">
        <f>SUMIFS(СВЦЭМ!$C$33:$C$776,СВЦЭМ!$A$33:$A$776,$A49,СВЦЭМ!$B$33:$B$776,K$44)+'СЕТ СН'!$G$9+СВЦЭМ!$D$10+'СЕТ СН'!$G$6-'СЕТ СН'!$G$19</f>
        <v>1686.1998340099999</v>
      </c>
      <c r="L49" s="36">
        <f>SUMIFS(СВЦЭМ!$C$33:$C$776,СВЦЭМ!$A$33:$A$776,$A49,СВЦЭМ!$B$33:$B$776,L$44)+'СЕТ СН'!$G$9+СВЦЭМ!$D$10+'СЕТ СН'!$G$6-'СЕТ СН'!$G$19</f>
        <v>1676.8981781500001</v>
      </c>
      <c r="M49" s="36">
        <f>SUMIFS(СВЦЭМ!$C$33:$C$776,СВЦЭМ!$A$33:$A$776,$A49,СВЦЭМ!$B$33:$B$776,M$44)+'СЕТ СН'!$G$9+СВЦЭМ!$D$10+'СЕТ СН'!$G$6-'СЕТ СН'!$G$19</f>
        <v>1671.3681268999999</v>
      </c>
      <c r="N49" s="36">
        <f>SUMIFS(СВЦЭМ!$C$33:$C$776,СВЦЭМ!$A$33:$A$776,$A49,СВЦЭМ!$B$33:$B$776,N$44)+'СЕТ СН'!$G$9+СВЦЭМ!$D$10+'СЕТ СН'!$G$6-'СЕТ СН'!$G$19</f>
        <v>1690.1784664299998</v>
      </c>
      <c r="O49" s="36">
        <f>SUMIFS(СВЦЭМ!$C$33:$C$776,СВЦЭМ!$A$33:$A$776,$A49,СВЦЭМ!$B$33:$B$776,O$44)+'СЕТ СН'!$G$9+СВЦЭМ!$D$10+'СЕТ СН'!$G$6-'СЕТ СН'!$G$19</f>
        <v>1691.4323912599998</v>
      </c>
      <c r="P49" s="36">
        <f>SUMIFS(СВЦЭМ!$C$33:$C$776,СВЦЭМ!$A$33:$A$776,$A49,СВЦЭМ!$B$33:$B$776,P$44)+'СЕТ СН'!$G$9+СВЦЭМ!$D$10+'СЕТ СН'!$G$6-'СЕТ СН'!$G$19</f>
        <v>1701.2828295300001</v>
      </c>
      <c r="Q49" s="36">
        <f>SUMIFS(СВЦЭМ!$C$33:$C$776,СВЦЭМ!$A$33:$A$776,$A49,СВЦЭМ!$B$33:$B$776,Q$44)+'СЕТ СН'!$G$9+СВЦЭМ!$D$10+'СЕТ СН'!$G$6-'СЕТ СН'!$G$19</f>
        <v>1708.5290080599998</v>
      </c>
      <c r="R49" s="36">
        <f>SUMIFS(СВЦЭМ!$C$33:$C$776,СВЦЭМ!$A$33:$A$776,$A49,СВЦЭМ!$B$33:$B$776,R$44)+'СЕТ СН'!$G$9+СВЦЭМ!$D$10+'СЕТ СН'!$G$6-'СЕТ СН'!$G$19</f>
        <v>1707.68909433</v>
      </c>
      <c r="S49" s="36">
        <f>SUMIFS(СВЦЭМ!$C$33:$C$776,СВЦЭМ!$A$33:$A$776,$A49,СВЦЭМ!$B$33:$B$776,S$44)+'СЕТ СН'!$G$9+СВЦЭМ!$D$10+'СЕТ СН'!$G$6-'СЕТ СН'!$G$19</f>
        <v>1696.0038671900002</v>
      </c>
      <c r="T49" s="36">
        <f>SUMIFS(СВЦЭМ!$C$33:$C$776,СВЦЭМ!$A$33:$A$776,$A49,СВЦЭМ!$B$33:$B$776,T$44)+'СЕТ СН'!$G$9+СВЦЭМ!$D$10+'СЕТ СН'!$G$6-'СЕТ СН'!$G$19</f>
        <v>1670.06446564</v>
      </c>
      <c r="U49" s="36">
        <f>SUMIFS(СВЦЭМ!$C$33:$C$776,СВЦЭМ!$A$33:$A$776,$A49,СВЦЭМ!$B$33:$B$776,U$44)+'СЕТ СН'!$G$9+СВЦЭМ!$D$10+'СЕТ СН'!$G$6-'СЕТ СН'!$G$19</f>
        <v>1647.5415585800001</v>
      </c>
      <c r="V49" s="36">
        <f>SUMIFS(СВЦЭМ!$C$33:$C$776,СВЦЭМ!$A$33:$A$776,$A49,СВЦЭМ!$B$33:$B$776,V$44)+'СЕТ СН'!$G$9+СВЦЭМ!$D$10+'СЕТ СН'!$G$6-'СЕТ СН'!$G$19</f>
        <v>1651.6767634600001</v>
      </c>
      <c r="W49" s="36">
        <f>SUMIFS(СВЦЭМ!$C$33:$C$776,СВЦЭМ!$A$33:$A$776,$A49,СВЦЭМ!$B$33:$B$776,W$44)+'СЕТ СН'!$G$9+СВЦЭМ!$D$10+'СЕТ СН'!$G$6-'СЕТ СН'!$G$19</f>
        <v>1667.8602560099998</v>
      </c>
      <c r="X49" s="36">
        <f>SUMIFS(СВЦЭМ!$C$33:$C$776,СВЦЭМ!$A$33:$A$776,$A49,СВЦЭМ!$B$33:$B$776,X$44)+'СЕТ СН'!$G$9+СВЦЭМ!$D$10+'СЕТ СН'!$G$6-'СЕТ СН'!$G$19</f>
        <v>1687.5580120999998</v>
      </c>
      <c r="Y49" s="36">
        <f>SUMIFS(СВЦЭМ!$C$33:$C$776,СВЦЭМ!$A$33:$A$776,$A49,СВЦЭМ!$B$33:$B$776,Y$44)+'СЕТ СН'!$G$9+СВЦЭМ!$D$10+'СЕТ СН'!$G$6-'СЕТ СН'!$G$19</f>
        <v>1701.4461779600001</v>
      </c>
    </row>
    <row r="50" spans="1:25" ht="15.75" x14ac:dyDescent="0.2">
      <c r="A50" s="35">
        <f t="shared" si="1"/>
        <v>44233</v>
      </c>
      <c r="B50" s="36">
        <f>SUMIFS(СВЦЭМ!$C$33:$C$776,СВЦЭМ!$A$33:$A$776,$A50,СВЦЭМ!$B$33:$B$776,B$44)+'СЕТ СН'!$G$9+СВЦЭМ!$D$10+'СЕТ СН'!$G$6-'СЕТ СН'!$G$19</f>
        <v>1729.8428119599998</v>
      </c>
      <c r="C50" s="36">
        <f>SUMIFS(СВЦЭМ!$C$33:$C$776,СВЦЭМ!$A$33:$A$776,$A50,СВЦЭМ!$B$33:$B$776,C$44)+'СЕТ СН'!$G$9+СВЦЭМ!$D$10+'СЕТ СН'!$G$6-'СЕТ СН'!$G$19</f>
        <v>1753.0757894899998</v>
      </c>
      <c r="D50" s="36">
        <f>SUMIFS(СВЦЭМ!$C$33:$C$776,СВЦЭМ!$A$33:$A$776,$A50,СВЦЭМ!$B$33:$B$776,D$44)+'СЕТ СН'!$G$9+СВЦЭМ!$D$10+'СЕТ СН'!$G$6-'СЕТ СН'!$G$19</f>
        <v>1751.8463017700001</v>
      </c>
      <c r="E50" s="36">
        <f>SUMIFS(СВЦЭМ!$C$33:$C$776,СВЦЭМ!$A$33:$A$776,$A50,СВЦЭМ!$B$33:$B$776,E$44)+'СЕТ СН'!$G$9+СВЦЭМ!$D$10+'СЕТ СН'!$G$6-'СЕТ СН'!$G$19</f>
        <v>1762.04042209</v>
      </c>
      <c r="F50" s="36">
        <f>SUMIFS(СВЦЭМ!$C$33:$C$776,СВЦЭМ!$A$33:$A$776,$A50,СВЦЭМ!$B$33:$B$776,F$44)+'СЕТ СН'!$G$9+СВЦЭМ!$D$10+'СЕТ СН'!$G$6-'СЕТ СН'!$G$19</f>
        <v>1776.8117381900001</v>
      </c>
      <c r="G50" s="36">
        <f>SUMIFS(СВЦЭМ!$C$33:$C$776,СВЦЭМ!$A$33:$A$776,$A50,СВЦЭМ!$B$33:$B$776,G$44)+'СЕТ СН'!$G$9+СВЦЭМ!$D$10+'СЕТ СН'!$G$6-'СЕТ СН'!$G$19</f>
        <v>1772.0603606199998</v>
      </c>
      <c r="H50" s="36">
        <f>SUMIFS(СВЦЭМ!$C$33:$C$776,СВЦЭМ!$A$33:$A$776,$A50,СВЦЭМ!$B$33:$B$776,H$44)+'СЕТ СН'!$G$9+СВЦЭМ!$D$10+'СЕТ СН'!$G$6-'СЕТ СН'!$G$19</f>
        <v>1758.4302057300001</v>
      </c>
      <c r="I50" s="36">
        <f>SUMIFS(СВЦЭМ!$C$33:$C$776,СВЦЭМ!$A$33:$A$776,$A50,СВЦЭМ!$B$33:$B$776,I$44)+'СЕТ СН'!$G$9+СВЦЭМ!$D$10+'СЕТ СН'!$G$6-'СЕТ СН'!$G$19</f>
        <v>1733.1524833899998</v>
      </c>
      <c r="J50" s="36">
        <f>SUMIFS(СВЦЭМ!$C$33:$C$776,СВЦЭМ!$A$33:$A$776,$A50,СВЦЭМ!$B$33:$B$776,J$44)+'СЕТ СН'!$G$9+СВЦЭМ!$D$10+'СЕТ СН'!$G$6-'СЕТ СН'!$G$19</f>
        <v>1695.2099905300001</v>
      </c>
      <c r="K50" s="36">
        <f>SUMIFS(СВЦЭМ!$C$33:$C$776,СВЦЭМ!$A$33:$A$776,$A50,СВЦЭМ!$B$33:$B$776,K$44)+'СЕТ СН'!$G$9+СВЦЭМ!$D$10+'СЕТ СН'!$G$6-'СЕТ СН'!$G$19</f>
        <v>1658.7041388399998</v>
      </c>
      <c r="L50" s="36">
        <f>SUMIFS(СВЦЭМ!$C$33:$C$776,СВЦЭМ!$A$33:$A$776,$A50,СВЦЭМ!$B$33:$B$776,L$44)+'СЕТ СН'!$G$9+СВЦЭМ!$D$10+'СЕТ СН'!$G$6-'СЕТ СН'!$G$19</f>
        <v>1647.1986159099997</v>
      </c>
      <c r="M50" s="36">
        <f>SUMIFS(СВЦЭМ!$C$33:$C$776,СВЦЭМ!$A$33:$A$776,$A50,СВЦЭМ!$B$33:$B$776,M$44)+'СЕТ СН'!$G$9+СВЦЭМ!$D$10+'СЕТ СН'!$G$6-'СЕТ СН'!$G$19</f>
        <v>1648.8982401399999</v>
      </c>
      <c r="N50" s="36">
        <f>SUMIFS(СВЦЭМ!$C$33:$C$776,СВЦЭМ!$A$33:$A$776,$A50,СВЦЭМ!$B$33:$B$776,N$44)+'СЕТ СН'!$G$9+СВЦЭМ!$D$10+'СЕТ СН'!$G$6-'СЕТ СН'!$G$19</f>
        <v>1664.9733384000001</v>
      </c>
      <c r="O50" s="36">
        <f>SUMIFS(СВЦЭМ!$C$33:$C$776,СВЦЭМ!$A$33:$A$776,$A50,СВЦЭМ!$B$33:$B$776,O$44)+'СЕТ СН'!$G$9+СВЦЭМ!$D$10+'СЕТ СН'!$G$6-'СЕТ СН'!$G$19</f>
        <v>1681.0718014899999</v>
      </c>
      <c r="P50" s="36">
        <f>SUMIFS(СВЦЭМ!$C$33:$C$776,СВЦЭМ!$A$33:$A$776,$A50,СВЦЭМ!$B$33:$B$776,P$44)+'СЕТ СН'!$G$9+СВЦЭМ!$D$10+'СЕТ СН'!$G$6-'СЕТ СН'!$G$19</f>
        <v>1687.4552545699999</v>
      </c>
      <c r="Q50" s="36">
        <f>SUMIFS(СВЦЭМ!$C$33:$C$776,СВЦЭМ!$A$33:$A$776,$A50,СВЦЭМ!$B$33:$B$776,Q$44)+'СЕТ СН'!$G$9+СВЦЭМ!$D$10+'СЕТ СН'!$G$6-'СЕТ СН'!$G$19</f>
        <v>1702.3842997199999</v>
      </c>
      <c r="R50" s="36">
        <f>SUMIFS(СВЦЭМ!$C$33:$C$776,СВЦЭМ!$A$33:$A$776,$A50,СВЦЭМ!$B$33:$B$776,R$44)+'СЕТ СН'!$G$9+СВЦЭМ!$D$10+'СЕТ СН'!$G$6-'СЕТ СН'!$G$19</f>
        <v>1699.2935996900001</v>
      </c>
      <c r="S50" s="36">
        <f>SUMIFS(СВЦЭМ!$C$33:$C$776,СВЦЭМ!$A$33:$A$776,$A50,СВЦЭМ!$B$33:$B$776,S$44)+'СЕТ СН'!$G$9+СВЦЭМ!$D$10+'СЕТ СН'!$G$6-'СЕТ СН'!$G$19</f>
        <v>1682.3917846899999</v>
      </c>
      <c r="T50" s="36">
        <f>SUMIFS(СВЦЭМ!$C$33:$C$776,СВЦЭМ!$A$33:$A$776,$A50,СВЦЭМ!$B$33:$B$776,T$44)+'СЕТ СН'!$G$9+СВЦЭМ!$D$10+'СЕТ СН'!$G$6-'СЕТ СН'!$G$19</f>
        <v>1659.7579180499997</v>
      </c>
      <c r="U50" s="36">
        <f>SUMIFS(СВЦЭМ!$C$33:$C$776,СВЦЭМ!$A$33:$A$776,$A50,СВЦЭМ!$B$33:$B$776,U$44)+'СЕТ СН'!$G$9+СВЦЭМ!$D$10+'СЕТ СН'!$G$6-'СЕТ СН'!$G$19</f>
        <v>1662.3991876599998</v>
      </c>
      <c r="V50" s="36">
        <f>SUMIFS(СВЦЭМ!$C$33:$C$776,СВЦЭМ!$A$33:$A$776,$A50,СВЦЭМ!$B$33:$B$776,V$44)+'СЕТ СН'!$G$9+СВЦЭМ!$D$10+'СЕТ СН'!$G$6-'СЕТ СН'!$G$19</f>
        <v>1679.1252054500001</v>
      </c>
      <c r="W50" s="36">
        <f>SUMIFS(СВЦЭМ!$C$33:$C$776,СВЦЭМ!$A$33:$A$776,$A50,СВЦЭМ!$B$33:$B$776,W$44)+'СЕТ СН'!$G$9+СВЦЭМ!$D$10+'СЕТ СН'!$G$6-'СЕТ СН'!$G$19</f>
        <v>1693.7274011</v>
      </c>
      <c r="X50" s="36">
        <f>SUMIFS(СВЦЭМ!$C$33:$C$776,СВЦЭМ!$A$33:$A$776,$A50,СВЦЭМ!$B$33:$B$776,X$44)+'СЕТ СН'!$G$9+СВЦЭМ!$D$10+'СЕТ СН'!$G$6-'СЕТ СН'!$G$19</f>
        <v>1711.9757085400001</v>
      </c>
      <c r="Y50" s="36">
        <f>SUMIFS(СВЦЭМ!$C$33:$C$776,СВЦЭМ!$A$33:$A$776,$A50,СВЦЭМ!$B$33:$B$776,Y$44)+'СЕТ СН'!$G$9+СВЦЭМ!$D$10+'СЕТ СН'!$G$6-'СЕТ СН'!$G$19</f>
        <v>1734.11346108</v>
      </c>
    </row>
    <row r="51" spans="1:25" ht="15.75" x14ac:dyDescent="0.2">
      <c r="A51" s="35">
        <f t="shared" si="1"/>
        <v>44234</v>
      </c>
      <c r="B51" s="36">
        <f>SUMIFS(СВЦЭМ!$C$33:$C$776,СВЦЭМ!$A$33:$A$776,$A51,СВЦЭМ!$B$33:$B$776,B$44)+'СЕТ СН'!$G$9+СВЦЭМ!$D$10+'СЕТ СН'!$G$6-'СЕТ СН'!$G$19</f>
        <v>1728.2929541799999</v>
      </c>
      <c r="C51" s="36">
        <f>SUMIFS(СВЦЭМ!$C$33:$C$776,СВЦЭМ!$A$33:$A$776,$A51,СВЦЭМ!$B$33:$B$776,C$44)+'СЕТ СН'!$G$9+СВЦЭМ!$D$10+'СЕТ СН'!$G$6-'СЕТ СН'!$G$19</f>
        <v>1743.9149506099998</v>
      </c>
      <c r="D51" s="36">
        <f>SUMIFS(СВЦЭМ!$C$33:$C$776,СВЦЭМ!$A$33:$A$776,$A51,СВЦЭМ!$B$33:$B$776,D$44)+'СЕТ СН'!$G$9+СВЦЭМ!$D$10+'СЕТ СН'!$G$6-'СЕТ СН'!$G$19</f>
        <v>1748.6944586199998</v>
      </c>
      <c r="E51" s="36">
        <f>SUMIFS(СВЦЭМ!$C$33:$C$776,СВЦЭМ!$A$33:$A$776,$A51,СВЦЭМ!$B$33:$B$776,E$44)+'СЕТ СН'!$G$9+СВЦЭМ!$D$10+'СЕТ СН'!$G$6-'СЕТ СН'!$G$19</f>
        <v>1747.21901222</v>
      </c>
      <c r="F51" s="36">
        <f>SUMIFS(СВЦЭМ!$C$33:$C$776,СВЦЭМ!$A$33:$A$776,$A51,СВЦЭМ!$B$33:$B$776,F$44)+'СЕТ СН'!$G$9+СВЦЭМ!$D$10+'СЕТ СН'!$G$6-'СЕТ СН'!$G$19</f>
        <v>1763.8934966900001</v>
      </c>
      <c r="G51" s="36">
        <f>SUMIFS(СВЦЭМ!$C$33:$C$776,СВЦЭМ!$A$33:$A$776,$A51,СВЦЭМ!$B$33:$B$776,G$44)+'СЕТ СН'!$G$9+СВЦЭМ!$D$10+'СЕТ СН'!$G$6-'СЕТ СН'!$G$19</f>
        <v>1755.72703336</v>
      </c>
      <c r="H51" s="36">
        <f>SUMIFS(СВЦЭМ!$C$33:$C$776,СВЦЭМ!$A$33:$A$776,$A51,СВЦЭМ!$B$33:$B$776,H$44)+'СЕТ СН'!$G$9+СВЦЭМ!$D$10+'СЕТ СН'!$G$6-'СЕТ СН'!$G$19</f>
        <v>1749.32219657</v>
      </c>
      <c r="I51" s="36">
        <f>SUMIFS(СВЦЭМ!$C$33:$C$776,СВЦЭМ!$A$33:$A$776,$A51,СВЦЭМ!$B$33:$B$776,I$44)+'СЕТ СН'!$G$9+СВЦЭМ!$D$10+'СЕТ СН'!$G$6-'СЕТ СН'!$G$19</f>
        <v>1735.7399755599999</v>
      </c>
      <c r="J51" s="36">
        <f>SUMIFS(СВЦЭМ!$C$33:$C$776,СВЦЭМ!$A$33:$A$776,$A51,СВЦЭМ!$B$33:$B$776,J$44)+'СЕТ СН'!$G$9+СВЦЭМ!$D$10+'СЕТ СН'!$G$6-'СЕТ СН'!$G$19</f>
        <v>1713.4560799999999</v>
      </c>
      <c r="K51" s="36">
        <f>SUMIFS(СВЦЭМ!$C$33:$C$776,СВЦЭМ!$A$33:$A$776,$A51,СВЦЭМ!$B$33:$B$776,K$44)+'СЕТ СН'!$G$9+СВЦЭМ!$D$10+'СЕТ СН'!$G$6-'СЕТ СН'!$G$19</f>
        <v>1692.8113607400001</v>
      </c>
      <c r="L51" s="36">
        <f>SUMIFS(СВЦЭМ!$C$33:$C$776,СВЦЭМ!$A$33:$A$776,$A51,СВЦЭМ!$B$33:$B$776,L$44)+'СЕТ СН'!$G$9+СВЦЭМ!$D$10+'СЕТ СН'!$G$6-'СЕТ СН'!$G$19</f>
        <v>1674.3204971999999</v>
      </c>
      <c r="M51" s="36">
        <f>SUMIFS(СВЦЭМ!$C$33:$C$776,СВЦЭМ!$A$33:$A$776,$A51,СВЦЭМ!$B$33:$B$776,M$44)+'СЕТ СН'!$G$9+СВЦЭМ!$D$10+'СЕТ СН'!$G$6-'СЕТ СН'!$G$19</f>
        <v>1663.9558784599999</v>
      </c>
      <c r="N51" s="36">
        <f>SUMIFS(СВЦЭМ!$C$33:$C$776,СВЦЭМ!$A$33:$A$776,$A51,СВЦЭМ!$B$33:$B$776,N$44)+'СЕТ СН'!$G$9+СВЦЭМ!$D$10+'СЕТ СН'!$G$6-'СЕТ СН'!$G$19</f>
        <v>1677.8377400499999</v>
      </c>
      <c r="O51" s="36">
        <f>SUMIFS(СВЦЭМ!$C$33:$C$776,СВЦЭМ!$A$33:$A$776,$A51,СВЦЭМ!$B$33:$B$776,O$44)+'СЕТ СН'!$G$9+СВЦЭМ!$D$10+'СЕТ СН'!$G$6-'СЕТ СН'!$G$19</f>
        <v>1696.9308903800002</v>
      </c>
      <c r="P51" s="36">
        <f>SUMIFS(СВЦЭМ!$C$33:$C$776,СВЦЭМ!$A$33:$A$776,$A51,СВЦЭМ!$B$33:$B$776,P$44)+'СЕТ СН'!$G$9+СВЦЭМ!$D$10+'СЕТ СН'!$G$6-'СЕТ СН'!$G$19</f>
        <v>1707.94349478</v>
      </c>
      <c r="Q51" s="36">
        <f>SUMIFS(СВЦЭМ!$C$33:$C$776,СВЦЭМ!$A$33:$A$776,$A51,СВЦЭМ!$B$33:$B$776,Q$44)+'СЕТ СН'!$G$9+СВЦЭМ!$D$10+'СЕТ СН'!$G$6-'СЕТ СН'!$G$19</f>
        <v>1720.1767006099999</v>
      </c>
      <c r="R51" s="36">
        <f>SUMIFS(СВЦЭМ!$C$33:$C$776,СВЦЭМ!$A$33:$A$776,$A51,СВЦЭМ!$B$33:$B$776,R$44)+'СЕТ СН'!$G$9+СВЦЭМ!$D$10+'СЕТ СН'!$G$6-'СЕТ СН'!$G$19</f>
        <v>1709.6525679900001</v>
      </c>
      <c r="S51" s="36">
        <f>SUMIFS(СВЦЭМ!$C$33:$C$776,СВЦЭМ!$A$33:$A$776,$A51,СВЦЭМ!$B$33:$B$776,S$44)+'СЕТ СН'!$G$9+СВЦЭМ!$D$10+'СЕТ СН'!$G$6-'СЕТ СН'!$G$19</f>
        <v>1685.87969449</v>
      </c>
      <c r="T51" s="36">
        <f>SUMIFS(СВЦЭМ!$C$33:$C$776,СВЦЭМ!$A$33:$A$776,$A51,СВЦЭМ!$B$33:$B$776,T$44)+'СЕТ СН'!$G$9+СВЦЭМ!$D$10+'СЕТ СН'!$G$6-'СЕТ СН'!$G$19</f>
        <v>1652.0454993999997</v>
      </c>
      <c r="U51" s="36">
        <f>SUMIFS(СВЦЭМ!$C$33:$C$776,СВЦЭМ!$A$33:$A$776,$A51,СВЦЭМ!$B$33:$B$776,U$44)+'СЕТ СН'!$G$9+СВЦЭМ!$D$10+'СЕТ СН'!$G$6-'СЕТ СН'!$G$19</f>
        <v>1668.1123594400001</v>
      </c>
      <c r="V51" s="36">
        <f>SUMIFS(СВЦЭМ!$C$33:$C$776,СВЦЭМ!$A$33:$A$776,$A51,СВЦЭМ!$B$33:$B$776,V$44)+'СЕТ СН'!$G$9+СВЦЭМ!$D$10+'СЕТ СН'!$G$6-'СЕТ СН'!$G$19</f>
        <v>1680.5885563799998</v>
      </c>
      <c r="W51" s="36">
        <f>SUMIFS(СВЦЭМ!$C$33:$C$776,СВЦЭМ!$A$33:$A$776,$A51,СВЦЭМ!$B$33:$B$776,W$44)+'СЕТ СН'!$G$9+СВЦЭМ!$D$10+'СЕТ СН'!$G$6-'СЕТ СН'!$G$19</f>
        <v>1694.2946043500001</v>
      </c>
      <c r="X51" s="36">
        <f>SUMIFS(СВЦЭМ!$C$33:$C$776,СВЦЭМ!$A$33:$A$776,$A51,СВЦЭМ!$B$33:$B$776,X$44)+'СЕТ СН'!$G$9+СВЦЭМ!$D$10+'СЕТ СН'!$G$6-'СЕТ СН'!$G$19</f>
        <v>1716.17253501</v>
      </c>
      <c r="Y51" s="36">
        <f>SUMIFS(СВЦЭМ!$C$33:$C$776,СВЦЭМ!$A$33:$A$776,$A51,СВЦЭМ!$B$33:$B$776,Y$44)+'СЕТ СН'!$G$9+СВЦЭМ!$D$10+'СЕТ СН'!$G$6-'СЕТ СН'!$G$19</f>
        <v>1742.4676453500001</v>
      </c>
    </row>
    <row r="52" spans="1:25" ht="15.75" x14ac:dyDescent="0.2">
      <c r="A52" s="35">
        <f t="shared" si="1"/>
        <v>44235</v>
      </c>
      <c r="B52" s="36">
        <f>SUMIFS(СВЦЭМ!$C$33:$C$776,СВЦЭМ!$A$33:$A$776,$A52,СВЦЭМ!$B$33:$B$776,B$44)+'СЕТ СН'!$G$9+СВЦЭМ!$D$10+'СЕТ СН'!$G$6-'СЕТ СН'!$G$19</f>
        <v>1729.2089704099999</v>
      </c>
      <c r="C52" s="36">
        <f>SUMIFS(СВЦЭМ!$C$33:$C$776,СВЦЭМ!$A$33:$A$776,$A52,СВЦЭМ!$B$33:$B$776,C$44)+'СЕТ СН'!$G$9+СВЦЭМ!$D$10+'СЕТ СН'!$G$6-'СЕТ СН'!$G$19</f>
        <v>1770.8836646099999</v>
      </c>
      <c r="D52" s="36">
        <f>SUMIFS(СВЦЭМ!$C$33:$C$776,СВЦЭМ!$A$33:$A$776,$A52,СВЦЭМ!$B$33:$B$776,D$44)+'СЕТ СН'!$G$9+СВЦЭМ!$D$10+'СЕТ СН'!$G$6-'СЕТ СН'!$G$19</f>
        <v>1789.1227664100002</v>
      </c>
      <c r="E52" s="36">
        <f>SUMIFS(СВЦЭМ!$C$33:$C$776,СВЦЭМ!$A$33:$A$776,$A52,СВЦЭМ!$B$33:$B$776,E$44)+'СЕТ СН'!$G$9+СВЦЭМ!$D$10+'СЕТ СН'!$G$6-'СЕТ СН'!$G$19</f>
        <v>1795.2179085600001</v>
      </c>
      <c r="F52" s="36">
        <f>SUMIFS(СВЦЭМ!$C$33:$C$776,СВЦЭМ!$A$33:$A$776,$A52,СВЦЭМ!$B$33:$B$776,F$44)+'СЕТ СН'!$G$9+СВЦЭМ!$D$10+'СЕТ СН'!$G$6-'СЕТ СН'!$G$19</f>
        <v>1796.75720099</v>
      </c>
      <c r="G52" s="36">
        <f>SUMIFS(СВЦЭМ!$C$33:$C$776,СВЦЭМ!$A$33:$A$776,$A52,СВЦЭМ!$B$33:$B$776,G$44)+'СЕТ СН'!$G$9+СВЦЭМ!$D$10+'СЕТ СН'!$G$6-'СЕТ СН'!$G$19</f>
        <v>1778.81992287</v>
      </c>
      <c r="H52" s="36">
        <f>SUMIFS(СВЦЭМ!$C$33:$C$776,СВЦЭМ!$A$33:$A$776,$A52,СВЦЭМ!$B$33:$B$776,H$44)+'СЕТ СН'!$G$9+СВЦЭМ!$D$10+'СЕТ СН'!$G$6-'СЕТ СН'!$G$19</f>
        <v>1744.7118758400002</v>
      </c>
      <c r="I52" s="36">
        <f>SUMIFS(СВЦЭМ!$C$33:$C$776,СВЦЭМ!$A$33:$A$776,$A52,СВЦЭМ!$B$33:$B$776,I$44)+'СЕТ СН'!$G$9+СВЦЭМ!$D$10+'СЕТ СН'!$G$6-'СЕТ СН'!$G$19</f>
        <v>1715.5348286200001</v>
      </c>
      <c r="J52" s="36">
        <f>SUMIFS(СВЦЭМ!$C$33:$C$776,СВЦЭМ!$A$33:$A$776,$A52,СВЦЭМ!$B$33:$B$776,J$44)+'СЕТ СН'!$G$9+СВЦЭМ!$D$10+'СЕТ СН'!$G$6-'СЕТ СН'!$G$19</f>
        <v>1708.20705486</v>
      </c>
      <c r="K52" s="36">
        <f>SUMIFS(СВЦЭМ!$C$33:$C$776,СВЦЭМ!$A$33:$A$776,$A52,СВЦЭМ!$B$33:$B$776,K$44)+'СЕТ СН'!$G$9+СВЦЭМ!$D$10+'СЕТ СН'!$G$6-'СЕТ СН'!$G$19</f>
        <v>1701.8638066499998</v>
      </c>
      <c r="L52" s="36">
        <f>SUMIFS(СВЦЭМ!$C$33:$C$776,СВЦЭМ!$A$33:$A$776,$A52,СВЦЭМ!$B$33:$B$776,L$44)+'СЕТ СН'!$G$9+СВЦЭМ!$D$10+'СЕТ СН'!$G$6-'СЕТ СН'!$G$19</f>
        <v>1692.1091177100002</v>
      </c>
      <c r="M52" s="36">
        <f>SUMIFS(СВЦЭМ!$C$33:$C$776,СВЦЭМ!$A$33:$A$776,$A52,СВЦЭМ!$B$33:$B$776,M$44)+'СЕТ СН'!$G$9+СВЦЭМ!$D$10+'СЕТ СН'!$G$6-'СЕТ СН'!$G$19</f>
        <v>1707.9908713499999</v>
      </c>
      <c r="N52" s="36">
        <f>SUMIFS(СВЦЭМ!$C$33:$C$776,СВЦЭМ!$A$33:$A$776,$A52,СВЦЭМ!$B$33:$B$776,N$44)+'СЕТ СН'!$G$9+СВЦЭМ!$D$10+'СЕТ СН'!$G$6-'СЕТ СН'!$G$19</f>
        <v>1719.23149706</v>
      </c>
      <c r="O52" s="36">
        <f>SUMIFS(СВЦЭМ!$C$33:$C$776,СВЦЭМ!$A$33:$A$776,$A52,СВЦЭМ!$B$33:$B$776,O$44)+'СЕТ СН'!$G$9+СВЦЭМ!$D$10+'СЕТ СН'!$G$6-'СЕТ СН'!$G$19</f>
        <v>1733.7605981500001</v>
      </c>
      <c r="P52" s="36">
        <f>SUMIFS(СВЦЭМ!$C$33:$C$776,СВЦЭМ!$A$33:$A$776,$A52,СВЦЭМ!$B$33:$B$776,P$44)+'СЕТ СН'!$G$9+СВЦЭМ!$D$10+'СЕТ СН'!$G$6-'СЕТ СН'!$G$19</f>
        <v>1743.77538869</v>
      </c>
      <c r="Q52" s="36">
        <f>SUMIFS(СВЦЭМ!$C$33:$C$776,СВЦЭМ!$A$33:$A$776,$A52,СВЦЭМ!$B$33:$B$776,Q$44)+'СЕТ СН'!$G$9+СВЦЭМ!$D$10+'СЕТ СН'!$G$6-'СЕТ СН'!$G$19</f>
        <v>1745.6525661699998</v>
      </c>
      <c r="R52" s="36">
        <f>SUMIFS(СВЦЭМ!$C$33:$C$776,СВЦЭМ!$A$33:$A$776,$A52,СВЦЭМ!$B$33:$B$776,R$44)+'СЕТ СН'!$G$9+СВЦЭМ!$D$10+'СЕТ СН'!$G$6-'СЕТ СН'!$G$19</f>
        <v>1738.8032434000002</v>
      </c>
      <c r="S52" s="36">
        <f>SUMIFS(СВЦЭМ!$C$33:$C$776,СВЦЭМ!$A$33:$A$776,$A52,СВЦЭМ!$B$33:$B$776,S$44)+'СЕТ СН'!$G$9+СВЦЭМ!$D$10+'СЕТ СН'!$G$6-'СЕТ СН'!$G$19</f>
        <v>1724.0090945100001</v>
      </c>
      <c r="T52" s="36">
        <f>SUMIFS(СВЦЭМ!$C$33:$C$776,СВЦЭМ!$A$33:$A$776,$A52,СВЦЭМ!$B$33:$B$776,T$44)+'СЕТ СН'!$G$9+СВЦЭМ!$D$10+'СЕТ СН'!$G$6-'СЕТ СН'!$G$19</f>
        <v>1694.1738432699999</v>
      </c>
      <c r="U52" s="36">
        <f>SUMIFS(СВЦЭМ!$C$33:$C$776,СВЦЭМ!$A$33:$A$776,$A52,СВЦЭМ!$B$33:$B$776,U$44)+'СЕТ СН'!$G$9+СВЦЭМ!$D$10+'СЕТ СН'!$G$6-'СЕТ СН'!$G$19</f>
        <v>1696.7301684600002</v>
      </c>
      <c r="V52" s="36">
        <f>SUMIFS(СВЦЭМ!$C$33:$C$776,СВЦЭМ!$A$33:$A$776,$A52,СВЦЭМ!$B$33:$B$776,V$44)+'СЕТ СН'!$G$9+СВЦЭМ!$D$10+'СЕТ СН'!$G$6-'СЕТ СН'!$G$19</f>
        <v>1713.0452413600001</v>
      </c>
      <c r="W52" s="36">
        <f>SUMIFS(СВЦЭМ!$C$33:$C$776,СВЦЭМ!$A$33:$A$776,$A52,СВЦЭМ!$B$33:$B$776,W$44)+'СЕТ СН'!$G$9+СВЦЭМ!$D$10+'СЕТ СН'!$G$6-'СЕТ СН'!$G$19</f>
        <v>1732.4555708399998</v>
      </c>
      <c r="X52" s="36">
        <f>SUMIFS(СВЦЭМ!$C$33:$C$776,СВЦЭМ!$A$33:$A$776,$A52,СВЦЭМ!$B$33:$B$776,X$44)+'СЕТ СН'!$G$9+СВЦЭМ!$D$10+'СЕТ СН'!$G$6-'СЕТ СН'!$G$19</f>
        <v>1747.1888305799998</v>
      </c>
      <c r="Y52" s="36">
        <f>SUMIFS(СВЦЭМ!$C$33:$C$776,СВЦЭМ!$A$33:$A$776,$A52,СВЦЭМ!$B$33:$B$776,Y$44)+'СЕТ СН'!$G$9+СВЦЭМ!$D$10+'СЕТ СН'!$G$6-'СЕТ СН'!$G$19</f>
        <v>1769.84286466</v>
      </c>
    </row>
    <row r="53" spans="1:25" ht="15.75" x14ac:dyDescent="0.2">
      <c r="A53" s="35">
        <f t="shared" si="1"/>
        <v>44236</v>
      </c>
      <c r="B53" s="36">
        <f>SUMIFS(СВЦЭМ!$C$33:$C$776,СВЦЭМ!$A$33:$A$776,$A53,СВЦЭМ!$B$33:$B$776,B$44)+'СЕТ СН'!$G$9+СВЦЭМ!$D$10+'СЕТ СН'!$G$6-'СЕТ СН'!$G$19</f>
        <v>1738.8001409799999</v>
      </c>
      <c r="C53" s="36">
        <f>SUMIFS(СВЦЭМ!$C$33:$C$776,СВЦЭМ!$A$33:$A$776,$A53,СВЦЭМ!$B$33:$B$776,C$44)+'СЕТ СН'!$G$9+СВЦЭМ!$D$10+'СЕТ СН'!$G$6-'СЕТ СН'!$G$19</f>
        <v>1765.4779884700001</v>
      </c>
      <c r="D53" s="36">
        <f>SUMIFS(СВЦЭМ!$C$33:$C$776,СВЦЭМ!$A$33:$A$776,$A53,СВЦЭМ!$B$33:$B$776,D$44)+'СЕТ СН'!$G$9+СВЦЭМ!$D$10+'СЕТ СН'!$G$6-'СЕТ СН'!$G$19</f>
        <v>1791.4729314599999</v>
      </c>
      <c r="E53" s="36">
        <f>SUMIFS(СВЦЭМ!$C$33:$C$776,СВЦЭМ!$A$33:$A$776,$A53,СВЦЭМ!$B$33:$B$776,E$44)+'СЕТ СН'!$G$9+СВЦЭМ!$D$10+'СЕТ СН'!$G$6-'СЕТ СН'!$G$19</f>
        <v>1808.4988294700001</v>
      </c>
      <c r="F53" s="36">
        <f>SUMIFS(СВЦЭМ!$C$33:$C$776,СВЦЭМ!$A$33:$A$776,$A53,СВЦЭМ!$B$33:$B$776,F$44)+'СЕТ СН'!$G$9+СВЦЭМ!$D$10+'СЕТ СН'!$G$6-'СЕТ СН'!$G$19</f>
        <v>1792.25199561</v>
      </c>
      <c r="G53" s="36">
        <f>SUMIFS(СВЦЭМ!$C$33:$C$776,СВЦЭМ!$A$33:$A$776,$A53,СВЦЭМ!$B$33:$B$776,G$44)+'СЕТ СН'!$G$9+СВЦЭМ!$D$10+'СЕТ СН'!$G$6-'СЕТ СН'!$G$19</f>
        <v>1768.1371272299998</v>
      </c>
      <c r="H53" s="36">
        <f>SUMIFS(СВЦЭМ!$C$33:$C$776,СВЦЭМ!$A$33:$A$776,$A53,СВЦЭМ!$B$33:$B$776,H$44)+'СЕТ СН'!$G$9+СВЦЭМ!$D$10+'СЕТ СН'!$G$6-'СЕТ СН'!$G$19</f>
        <v>1735.50028243</v>
      </c>
      <c r="I53" s="36">
        <f>SUMIFS(СВЦЭМ!$C$33:$C$776,СВЦЭМ!$A$33:$A$776,$A53,СВЦЭМ!$B$33:$B$776,I$44)+'СЕТ СН'!$G$9+СВЦЭМ!$D$10+'СЕТ СН'!$G$6-'СЕТ СН'!$G$19</f>
        <v>1697.1787521199999</v>
      </c>
      <c r="J53" s="36">
        <f>SUMIFS(СВЦЭМ!$C$33:$C$776,СВЦЭМ!$A$33:$A$776,$A53,СВЦЭМ!$B$33:$B$776,J$44)+'СЕТ СН'!$G$9+СВЦЭМ!$D$10+'СЕТ СН'!$G$6-'СЕТ СН'!$G$19</f>
        <v>1666.5128029499997</v>
      </c>
      <c r="K53" s="36">
        <f>SUMIFS(СВЦЭМ!$C$33:$C$776,СВЦЭМ!$A$33:$A$776,$A53,СВЦЭМ!$B$33:$B$776,K$44)+'СЕТ СН'!$G$9+СВЦЭМ!$D$10+'СЕТ СН'!$G$6-'СЕТ СН'!$G$19</f>
        <v>1662.8256603899999</v>
      </c>
      <c r="L53" s="36">
        <f>SUMIFS(СВЦЭМ!$C$33:$C$776,СВЦЭМ!$A$33:$A$776,$A53,СВЦЭМ!$B$33:$B$776,L$44)+'СЕТ СН'!$G$9+СВЦЭМ!$D$10+'СЕТ СН'!$G$6-'СЕТ СН'!$G$19</f>
        <v>1653.5502226999997</v>
      </c>
      <c r="M53" s="36">
        <f>SUMIFS(СВЦЭМ!$C$33:$C$776,СВЦЭМ!$A$33:$A$776,$A53,СВЦЭМ!$B$33:$B$776,M$44)+'СЕТ СН'!$G$9+СВЦЭМ!$D$10+'СЕТ СН'!$G$6-'СЕТ СН'!$G$19</f>
        <v>1663.2958950899997</v>
      </c>
      <c r="N53" s="36">
        <f>SUMIFS(СВЦЭМ!$C$33:$C$776,СВЦЭМ!$A$33:$A$776,$A53,СВЦЭМ!$B$33:$B$776,N$44)+'СЕТ СН'!$G$9+СВЦЭМ!$D$10+'СЕТ СН'!$G$6-'СЕТ СН'!$G$19</f>
        <v>1675.3383006600002</v>
      </c>
      <c r="O53" s="36">
        <f>SUMIFS(СВЦЭМ!$C$33:$C$776,СВЦЭМ!$A$33:$A$776,$A53,СВЦЭМ!$B$33:$B$776,O$44)+'СЕТ СН'!$G$9+СВЦЭМ!$D$10+'СЕТ СН'!$G$6-'СЕТ СН'!$G$19</f>
        <v>1698.0947456399999</v>
      </c>
      <c r="P53" s="36">
        <f>SUMIFS(СВЦЭМ!$C$33:$C$776,СВЦЭМ!$A$33:$A$776,$A53,СВЦЭМ!$B$33:$B$776,P$44)+'СЕТ СН'!$G$9+СВЦЭМ!$D$10+'СЕТ СН'!$G$6-'СЕТ СН'!$G$19</f>
        <v>1720.6939603199999</v>
      </c>
      <c r="Q53" s="36">
        <f>SUMIFS(СВЦЭМ!$C$33:$C$776,СВЦЭМ!$A$33:$A$776,$A53,СВЦЭМ!$B$33:$B$776,Q$44)+'СЕТ СН'!$G$9+СВЦЭМ!$D$10+'СЕТ СН'!$G$6-'СЕТ СН'!$G$19</f>
        <v>1726.2460208900002</v>
      </c>
      <c r="R53" s="36">
        <f>SUMIFS(СВЦЭМ!$C$33:$C$776,СВЦЭМ!$A$33:$A$776,$A53,СВЦЭМ!$B$33:$B$776,R$44)+'СЕТ СН'!$G$9+СВЦЭМ!$D$10+'СЕТ СН'!$G$6-'СЕТ СН'!$G$19</f>
        <v>1726.2795872299998</v>
      </c>
      <c r="S53" s="36">
        <f>SUMIFS(СВЦЭМ!$C$33:$C$776,СВЦЭМ!$A$33:$A$776,$A53,СВЦЭМ!$B$33:$B$776,S$44)+'СЕТ СН'!$G$9+СВЦЭМ!$D$10+'СЕТ СН'!$G$6-'СЕТ СН'!$G$19</f>
        <v>1710.2359295299998</v>
      </c>
      <c r="T53" s="36">
        <f>SUMIFS(СВЦЭМ!$C$33:$C$776,СВЦЭМ!$A$33:$A$776,$A53,СВЦЭМ!$B$33:$B$776,T$44)+'СЕТ СН'!$G$9+СВЦЭМ!$D$10+'СЕТ СН'!$G$6-'СЕТ СН'!$G$19</f>
        <v>1678.6778059200001</v>
      </c>
      <c r="U53" s="36">
        <f>SUMIFS(СВЦЭМ!$C$33:$C$776,СВЦЭМ!$A$33:$A$776,$A53,СВЦЭМ!$B$33:$B$776,U$44)+'СЕТ СН'!$G$9+СВЦЭМ!$D$10+'СЕТ СН'!$G$6-'СЕТ СН'!$G$19</f>
        <v>1674.3817099399998</v>
      </c>
      <c r="V53" s="36">
        <f>SUMIFS(СВЦЭМ!$C$33:$C$776,СВЦЭМ!$A$33:$A$776,$A53,СВЦЭМ!$B$33:$B$776,V$44)+'СЕТ СН'!$G$9+СВЦЭМ!$D$10+'СЕТ СН'!$G$6-'СЕТ СН'!$G$19</f>
        <v>1686.7979344699997</v>
      </c>
      <c r="W53" s="36">
        <f>SUMIFS(СВЦЭМ!$C$33:$C$776,СВЦЭМ!$A$33:$A$776,$A53,СВЦЭМ!$B$33:$B$776,W$44)+'СЕТ СН'!$G$9+СВЦЭМ!$D$10+'СЕТ СН'!$G$6-'СЕТ СН'!$G$19</f>
        <v>1702.1429532699999</v>
      </c>
      <c r="X53" s="36">
        <f>SUMIFS(СВЦЭМ!$C$33:$C$776,СВЦЭМ!$A$33:$A$776,$A53,СВЦЭМ!$B$33:$B$776,X$44)+'СЕТ СН'!$G$9+СВЦЭМ!$D$10+'СЕТ СН'!$G$6-'СЕТ СН'!$G$19</f>
        <v>1732.70522157</v>
      </c>
      <c r="Y53" s="36">
        <f>SUMIFS(СВЦЭМ!$C$33:$C$776,СВЦЭМ!$A$33:$A$776,$A53,СВЦЭМ!$B$33:$B$776,Y$44)+'СЕТ СН'!$G$9+СВЦЭМ!$D$10+'СЕТ СН'!$G$6-'СЕТ СН'!$G$19</f>
        <v>1743.22337178</v>
      </c>
    </row>
    <row r="54" spans="1:25" ht="15.75" x14ac:dyDescent="0.2">
      <c r="A54" s="35">
        <f t="shared" si="1"/>
        <v>44237</v>
      </c>
      <c r="B54" s="36">
        <f>SUMIFS(СВЦЭМ!$C$33:$C$776,СВЦЭМ!$A$33:$A$776,$A54,СВЦЭМ!$B$33:$B$776,B$44)+'СЕТ СН'!$G$9+СВЦЭМ!$D$10+'СЕТ СН'!$G$6-'СЕТ СН'!$G$19</f>
        <v>1686.4085862100001</v>
      </c>
      <c r="C54" s="36">
        <f>SUMIFS(СВЦЭМ!$C$33:$C$776,СВЦЭМ!$A$33:$A$776,$A54,СВЦЭМ!$B$33:$B$776,C$44)+'СЕТ СН'!$G$9+СВЦЭМ!$D$10+'СЕТ СН'!$G$6-'СЕТ СН'!$G$19</f>
        <v>1703.4583178100002</v>
      </c>
      <c r="D54" s="36">
        <f>SUMIFS(СВЦЭМ!$C$33:$C$776,СВЦЭМ!$A$33:$A$776,$A54,СВЦЭМ!$B$33:$B$776,D$44)+'СЕТ СН'!$G$9+СВЦЭМ!$D$10+'СЕТ СН'!$G$6-'СЕТ СН'!$G$19</f>
        <v>1722.7478182300001</v>
      </c>
      <c r="E54" s="36">
        <f>SUMIFS(СВЦЭМ!$C$33:$C$776,СВЦЭМ!$A$33:$A$776,$A54,СВЦЭМ!$B$33:$B$776,E$44)+'СЕТ СН'!$G$9+СВЦЭМ!$D$10+'СЕТ СН'!$G$6-'СЕТ СН'!$G$19</f>
        <v>1727.7838070799999</v>
      </c>
      <c r="F54" s="36">
        <f>SUMIFS(СВЦЭМ!$C$33:$C$776,СВЦЭМ!$A$33:$A$776,$A54,СВЦЭМ!$B$33:$B$776,F$44)+'СЕТ СН'!$G$9+СВЦЭМ!$D$10+'СЕТ СН'!$G$6-'СЕТ СН'!$G$19</f>
        <v>1721.8336977600002</v>
      </c>
      <c r="G54" s="36">
        <f>SUMIFS(СВЦЭМ!$C$33:$C$776,СВЦЭМ!$A$33:$A$776,$A54,СВЦЭМ!$B$33:$B$776,G$44)+'СЕТ СН'!$G$9+СВЦЭМ!$D$10+'СЕТ СН'!$G$6-'СЕТ СН'!$G$19</f>
        <v>1705.4953229100001</v>
      </c>
      <c r="H54" s="36">
        <f>SUMIFS(СВЦЭМ!$C$33:$C$776,СВЦЭМ!$A$33:$A$776,$A54,СВЦЭМ!$B$33:$B$776,H$44)+'СЕТ СН'!$G$9+СВЦЭМ!$D$10+'СЕТ СН'!$G$6-'СЕТ СН'!$G$19</f>
        <v>1679.13109227</v>
      </c>
      <c r="I54" s="36">
        <f>SUMIFS(СВЦЭМ!$C$33:$C$776,СВЦЭМ!$A$33:$A$776,$A54,СВЦЭМ!$B$33:$B$776,I$44)+'СЕТ СН'!$G$9+СВЦЭМ!$D$10+'СЕТ СН'!$G$6-'СЕТ СН'!$G$19</f>
        <v>1711.0434039900001</v>
      </c>
      <c r="J54" s="36">
        <f>SUMIFS(СВЦЭМ!$C$33:$C$776,СВЦЭМ!$A$33:$A$776,$A54,СВЦЭМ!$B$33:$B$776,J$44)+'СЕТ СН'!$G$9+СВЦЭМ!$D$10+'СЕТ СН'!$G$6-'СЕТ СН'!$G$19</f>
        <v>1682.5853836800002</v>
      </c>
      <c r="K54" s="36">
        <f>SUMIFS(СВЦЭМ!$C$33:$C$776,СВЦЭМ!$A$33:$A$776,$A54,СВЦЭМ!$B$33:$B$776,K$44)+'СЕТ СН'!$G$9+СВЦЭМ!$D$10+'СЕТ СН'!$G$6-'СЕТ СН'!$G$19</f>
        <v>1672.2935728799998</v>
      </c>
      <c r="L54" s="36">
        <f>SUMIFS(СВЦЭМ!$C$33:$C$776,СВЦЭМ!$A$33:$A$776,$A54,СВЦЭМ!$B$33:$B$776,L$44)+'СЕТ СН'!$G$9+СВЦЭМ!$D$10+'СЕТ СН'!$G$6-'СЕТ СН'!$G$19</f>
        <v>1664.2316911899998</v>
      </c>
      <c r="M54" s="36">
        <f>SUMIFS(СВЦЭМ!$C$33:$C$776,СВЦЭМ!$A$33:$A$776,$A54,СВЦЭМ!$B$33:$B$776,M$44)+'СЕТ СН'!$G$9+СВЦЭМ!$D$10+'СЕТ СН'!$G$6-'СЕТ СН'!$G$19</f>
        <v>1680.0867751999999</v>
      </c>
      <c r="N54" s="36">
        <f>SUMIFS(СВЦЭМ!$C$33:$C$776,СВЦЭМ!$A$33:$A$776,$A54,СВЦЭМ!$B$33:$B$776,N$44)+'СЕТ СН'!$G$9+СВЦЭМ!$D$10+'СЕТ СН'!$G$6-'СЕТ СН'!$G$19</f>
        <v>1693.75644031</v>
      </c>
      <c r="O54" s="36">
        <f>SUMIFS(СВЦЭМ!$C$33:$C$776,СВЦЭМ!$A$33:$A$776,$A54,СВЦЭМ!$B$33:$B$776,O$44)+'СЕТ СН'!$G$9+СВЦЭМ!$D$10+'СЕТ СН'!$G$6-'СЕТ СН'!$G$19</f>
        <v>1714.43137157</v>
      </c>
      <c r="P54" s="36">
        <f>SUMIFS(СВЦЭМ!$C$33:$C$776,СВЦЭМ!$A$33:$A$776,$A54,СВЦЭМ!$B$33:$B$776,P$44)+'СЕТ СН'!$G$9+СВЦЭМ!$D$10+'СЕТ СН'!$G$6-'СЕТ СН'!$G$19</f>
        <v>1724.82578999</v>
      </c>
      <c r="Q54" s="36">
        <f>SUMIFS(СВЦЭМ!$C$33:$C$776,СВЦЭМ!$A$33:$A$776,$A54,СВЦЭМ!$B$33:$B$776,Q$44)+'СЕТ СН'!$G$9+СВЦЭМ!$D$10+'СЕТ СН'!$G$6-'СЕТ СН'!$G$19</f>
        <v>1733.17079943</v>
      </c>
      <c r="R54" s="36">
        <f>SUMIFS(СВЦЭМ!$C$33:$C$776,СВЦЭМ!$A$33:$A$776,$A54,СВЦЭМ!$B$33:$B$776,R$44)+'СЕТ СН'!$G$9+СВЦЭМ!$D$10+'СЕТ СН'!$G$6-'СЕТ СН'!$G$19</f>
        <v>1731.3386251799998</v>
      </c>
      <c r="S54" s="36">
        <f>SUMIFS(СВЦЭМ!$C$33:$C$776,СВЦЭМ!$A$33:$A$776,$A54,СВЦЭМ!$B$33:$B$776,S$44)+'СЕТ СН'!$G$9+СВЦЭМ!$D$10+'СЕТ СН'!$G$6-'СЕТ СН'!$G$19</f>
        <v>1717.32107946</v>
      </c>
      <c r="T54" s="36">
        <f>SUMIFS(СВЦЭМ!$C$33:$C$776,СВЦЭМ!$A$33:$A$776,$A54,СВЦЭМ!$B$33:$B$776,T$44)+'СЕТ СН'!$G$9+СВЦЭМ!$D$10+'СЕТ СН'!$G$6-'СЕТ СН'!$G$19</f>
        <v>1680.3789545499999</v>
      </c>
      <c r="U54" s="36">
        <f>SUMIFS(СВЦЭМ!$C$33:$C$776,СВЦЭМ!$A$33:$A$776,$A54,СВЦЭМ!$B$33:$B$776,U$44)+'СЕТ СН'!$G$9+СВЦЭМ!$D$10+'СЕТ СН'!$G$6-'СЕТ СН'!$G$19</f>
        <v>1677.3919870499999</v>
      </c>
      <c r="V54" s="36">
        <f>SUMIFS(СВЦЭМ!$C$33:$C$776,СВЦЭМ!$A$33:$A$776,$A54,СВЦЭМ!$B$33:$B$776,V$44)+'СЕТ СН'!$G$9+СВЦЭМ!$D$10+'СЕТ СН'!$G$6-'СЕТ СН'!$G$19</f>
        <v>1688.1348158000001</v>
      </c>
      <c r="W54" s="36">
        <f>SUMIFS(СВЦЭМ!$C$33:$C$776,СВЦЭМ!$A$33:$A$776,$A54,СВЦЭМ!$B$33:$B$776,W$44)+'СЕТ СН'!$G$9+СВЦЭМ!$D$10+'СЕТ СН'!$G$6-'СЕТ СН'!$G$19</f>
        <v>1706.4216846700001</v>
      </c>
      <c r="X54" s="36">
        <f>SUMIFS(СВЦЭМ!$C$33:$C$776,СВЦЭМ!$A$33:$A$776,$A54,СВЦЭМ!$B$33:$B$776,X$44)+'СЕТ СН'!$G$9+СВЦЭМ!$D$10+'СЕТ СН'!$G$6-'СЕТ СН'!$G$19</f>
        <v>1727.60661394</v>
      </c>
      <c r="Y54" s="36">
        <f>SUMIFS(СВЦЭМ!$C$33:$C$776,СВЦЭМ!$A$33:$A$776,$A54,СВЦЭМ!$B$33:$B$776,Y$44)+'СЕТ СН'!$G$9+СВЦЭМ!$D$10+'СЕТ СН'!$G$6-'СЕТ СН'!$G$19</f>
        <v>1738.6679649799999</v>
      </c>
    </row>
    <row r="55" spans="1:25" ht="15.75" x14ac:dyDescent="0.2">
      <c r="A55" s="35">
        <f t="shared" si="1"/>
        <v>44238</v>
      </c>
      <c r="B55" s="36">
        <f>SUMIFS(СВЦЭМ!$C$33:$C$776,СВЦЭМ!$A$33:$A$776,$A55,СВЦЭМ!$B$33:$B$776,B$44)+'СЕТ СН'!$G$9+СВЦЭМ!$D$10+'СЕТ СН'!$G$6-'СЕТ СН'!$G$19</f>
        <v>1696.8224871699999</v>
      </c>
      <c r="C55" s="36">
        <f>SUMIFS(СВЦЭМ!$C$33:$C$776,СВЦЭМ!$A$33:$A$776,$A55,СВЦЭМ!$B$33:$B$776,C$44)+'СЕТ СН'!$G$9+СВЦЭМ!$D$10+'СЕТ СН'!$G$6-'СЕТ СН'!$G$19</f>
        <v>1749.2896938600002</v>
      </c>
      <c r="D55" s="36">
        <f>SUMIFS(СВЦЭМ!$C$33:$C$776,СВЦЭМ!$A$33:$A$776,$A55,СВЦЭМ!$B$33:$B$776,D$44)+'СЕТ СН'!$G$9+СВЦЭМ!$D$10+'СЕТ СН'!$G$6-'СЕТ СН'!$G$19</f>
        <v>1765.7801776299998</v>
      </c>
      <c r="E55" s="36">
        <f>SUMIFS(СВЦЭМ!$C$33:$C$776,СВЦЭМ!$A$33:$A$776,$A55,СВЦЭМ!$B$33:$B$776,E$44)+'СЕТ СН'!$G$9+СВЦЭМ!$D$10+'СЕТ СН'!$G$6-'СЕТ СН'!$G$19</f>
        <v>1769.4556754099999</v>
      </c>
      <c r="F55" s="36">
        <f>SUMIFS(СВЦЭМ!$C$33:$C$776,СВЦЭМ!$A$33:$A$776,$A55,СВЦЭМ!$B$33:$B$776,F$44)+'СЕТ СН'!$G$9+СВЦЭМ!$D$10+'СЕТ СН'!$G$6-'СЕТ СН'!$G$19</f>
        <v>1791.4215289200001</v>
      </c>
      <c r="G55" s="36">
        <f>SUMIFS(СВЦЭМ!$C$33:$C$776,СВЦЭМ!$A$33:$A$776,$A55,СВЦЭМ!$B$33:$B$776,G$44)+'СЕТ СН'!$G$9+СВЦЭМ!$D$10+'СЕТ СН'!$G$6-'СЕТ СН'!$G$19</f>
        <v>1782.8048722099998</v>
      </c>
      <c r="H55" s="36">
        <f>SUMIFS(СВЦЭМ!$C$33:$C$776,СВЦЭМ!$A$33:$A$776,$A55,СВЦЭМ!$B$33:$B$776,H$44)+'СЕТ СН'!$G$9+СВЦЭМ!$D$10+'СЕТ СН'!$G$6-'СЕТ СН'!$G$19</f>
        <v>1748.2650198800002</v>
      </c>
      <c r="I55" s="36">
        <f>SUMIFS(СВЦЭМ!$C$33:$C$776,СВЦЭМ!$A$33:$A$776,$A55,СВЦЭМ!$B$33:$B$776,I$44)+'СЕТ СН'!$G$9+СВЦЭМ!$D$10+'СЕТ СН'!$G$6-'СЕТ СН'!$G$19</f>
        <v>1708.7844054799998</v>
      </c>
      <c r="J55" s="36">
        <f>SUMIFS(СВЦЭМ!$C$33:$C$776,СВЦЭМ!$A$33:$A$776,$A55,СВЦЭМ!$B$33:$B$776,J$44)+'СЕТ СН'!$G$9+СВЦЭМ!$D$10+'СЕТ СН'!$G$6-'СЕТ СН'!$G$19</f>
        <v>1678.3494926899998</v>
      </c>
      <c r="K55" s="36">
        <f>SUMIFS(СВЦЭМ!$C$33:$C$776,СВЦЭМ!$A$33:$A$776,$A55,СВЦЭМ!$B$33:$B$776,K$44)+'СЕТ СН'!$G$9+СВЦЭМ!$D$10+'СЕТ СН'!$G$6-'СЕТ СН'!$G$19</f>
        <v>1672.5497704300001</v>
      </c>
      <c r="L55" s="36">
        <f>SUMIFS(СВЦЭМ!$C$33:$C$776,СВЦЭМ!$A$33:$A$776,$A55,СВЦЭМ!$B$33:$B$776,L$44)+'СЕТ СН'!$G$9+СВЦЭМ!$D$10+'СЕТ СН'!$G$6-'СЕТ СН'!$G$19</f>
        <v>1676.79427429</v>
      </c>
      <c r="M55" s="36">
        <f>SUMIFS(СВЦЭМ!$C$33:$C$776,СВЦЭМ!$A$33:$A$776,$A55,СВЦЭМ!$B$33:$B$776,M$44)+'СЕТ СН'!$G$9+СВЦЭМ!$D$10+'СЕТ СН'!$G$6-'СЕТ СН'!$G$19</f>
        <v>1689.10426026</v>
      </c>
      <c r="N55" s="36">
        <f>SUMIFS(СВЦЭМ!$C$33:$C$776,СВЦЭМ!$A$33:$A$776,$A55,СВЦЭМ!$B$33:$B$776,N$44)+'СЕТ СН'!$G$9+СВЦЭМ!$D$10+'СЕТ СН'!$G$6-'СЕТ СН'!$G$19</f>
        <v>1712.21299279</v>
      </c>
      <c r="O55" s="36">
        <f>SUMIFS(СВЦЭМ!$C$33:$C$776,СВЦЭМ!$A$33:$A$776,$A55,СВЦЭМ!$B$33:$B$776,O$44)+'СЕТ СН'!$G$9+СВЦЭМ!$D$10+'СЕТ СН'!$G$6-'СЕТ СН'!$G$19</f>
        <v>1728.6957944699998</v>
      </c>
      <c r="P55" s="36">
        <f>SUMIFS(СВЦЭМ!$C$33:$C$776,СВЦЭМ!$A$33:$A$776,$A55,СВЦЭМ!$B$33:$B$776,P$44)+'СЕТ СН'!$G$9+СВЦЭМ!$D$10+'СЕТ СН'!$G$6-'СЕТ СН'!$G$19</f>
        <v>1741.7456086799998</v>
      </c>
      <c r="Q55" s="36">
        <f>SUMIFS(СВЦЭМ!$C$33:$C$776,СВЦЭМ!$A$33:$A$776,$A55,СВЦЭМ!$B$33:$B$776,Q$44)+'СЕТ СН'!$G$9+СВЦЭМ!$D$10+'СЕТ СН'!$G$6-'СЕТ СН'!$G$19</f>
        <v>1747.66455116</v>
      </c>
      <c r="R55" s="36">
        <f>SUMIFS(СВЦЭМ!$C$33:$C$776,СВЦЭМ!$A$33:$A$776,$A55,СВЦЭМ!$B$33:$B$776,R$44)+'СЕТ СН'!$G$9+СВЦЭМ!$D$10+'СЕТ СН'!$G$6-'СЕТ СН'!$G$19</f>
        <v>1741.7771818299998</v>
      </c>
      <c r="S55" s="36">
        <f>SUMIFS(СВЦЭМ!$C$33:$C$776,СВЦЭМ!$A$33:$A$776,$A55,СВЦЭМ!$B$33:$B$776,S$44)+'СЕТ СН'!$G$9+СВЦЭМ!$D$10+'СЕТ СН'!$G$6-'СЕТ СН'!$G$19</f>
        <v>1723.9751280800001</v>
      </c>
      <c r="T55" s="36">
        <f>SUMIFS(СВЦЭМ!$C$33:$C$776,СВЦЭМ!$A$33:$A$776,$A55,СВЦЭМ!$B$33:$B$776,T$44)+'СЕТ СН'!$G$9+СВЦЭМ!$D$10+'СЕТ СН'!$G$6-'СЕТ СН'!$G$19</f>
        <v>1691.0893311999998</v>
      </c>
      <c r="U55" s="36">
        <f>SUMIFS(СВЦЭМ!$C$33:$C$776,СВЦЭМ!$A$33:$A$776,$A55,СВЦЭМ!$B$33:$B$776,U$44)+'СЕТ СН'!$G$9+СВЦЭМ!$D$10+'СЕТ СН'!$G$6-'СЕТ СН'!$G$19</f>
        <v>1682.5106411299998</v>
      </c>
      <c r="V55" s="36">
        <f>SUMIFS(СВЦЭМ!$C$33:$C$776,СВЦЭМ!$A$33:$A$776,$A55,СВЦЭМ!$B$33:$B$776,V$44)+'СЕТ СН'!$G$9+СВЦЭМ!$D$10+'СЕТ СН'!$G$6-'СЕТ СН'!$G$19</f>
        <v>1682.44439397</v>
      </c>
      <c r="W55" s="36">
        <f>SUMIFS(СВЦЭМ!$C$33:$C$776,СВЦЭМ!$A$33:$A$776,$A55,СВЦЭМ!$B$33:$B$776,W$44)+'СЕТ СН'!$G$9+СВЦЭМ!$D$10+'СЕТ СН'!$G$6-'СЕТ СН'!$G$19</f>
        <v>1703.1360922499998</v>
      </c>
      <c r="X55" s="36">
        <f>SUMIFS(СВЦЭМ!$C$33:$C$776,СВЦЭМ!$A$33:$A$776,$A55,СВЦЭМ!$B$33:$B$776,X$44)+'СЕТ СН'!$G$9+СВЦЭМ!$D$10+'СЕТ СН'!$G$6-'СЕТ СН'!$G$19</f>
        <v>1722.7847127800001</v>
      </c>
      <c r="Y55" s="36">
        <f>SUMIFS(СВЦЭМ!$C$33:$C$776,СВЦЭМ!$A$33:$A$776,$A55,СВЦЭМ!$B$33:$B$776,Y$44)+'СЕТ СН'!$G$9+СВЦЭМ!$D$10+'СЕТ СН'!$G$6-'СЕТ СН'!$G$19</f>
        <v>1736.30535237</v>
      </c>
    </row>
    <row r="56" spans="1:25" ht="15.75" x14ac:dyDescent="0.2">
      <c r="A56" s="35">
        <f t="shared" si="1"/>
        <v>44239</v>
      </c>
      <c r="B56" s="36">
        <f>SUMIFS(СВЦЭМ!$C$33:$C$776,СВЦЭМ!$A$33:$A$776,$A56,СВЦЭМ!$B$33:$B$776,B$44)+'СЕТ СН'!$G$9+СВЦЭМ!$D$10+'СЕТ СН'!$G$6-'СЕТ СН'!$G$19</f>
        <v>1748.6085704699999</v>
      </c>
      <c r="C56" s="36">
        <f>SUMIFS(СВЦЭМ!$C$33:$C$776,СВЦЭМ!$A$33:$A$776,$A56,СВЦЭМ!$B$33:$B$776,C$44)+'СЕТ СН'!$G$9+СВЦЭМ!$D$10+'СЕТ СН'!$G$6-'СЕТ СН'!$G$19</f>
        <v>1770.82215967</v>
      </c>
      <c r="D56" s="36">
        <f>SUMIFS(СВЦЭМ!$C$33:$C$776,СВЦЭМ!$A$33:$A$776,$A56,СВЦЭМ!$B$33:$B$776,D$44)+'СЕТ СН'!$G$9+СВЦЭМ!$D$10+'СЕТ СН'!$G$6-'СЕТ СН'!$G$19</f>
        <v>1775.1349896699999</v>
      </c>
      <c r="E56" s="36">
        <f>SUMIFS(СВЦЭМ!$C$33:$C$776,СВЦЭМ!$A$33:$A$776,$A56,СВЦЭМ!$B$33:$B$776,E$44)+'СЕТ СН'!$G$9+СВЦЭМ!$D$10+'СЕТ СН'!$G$6-'СЕТ СН'!$G$19</f>
        <v>1778.28969203</v>
      </c>
      <c r="F56" s="36">
        <f>SUMIFS(СВЦЭМ!$C$33:$C$776,СВЦЭМ!$A$33:$A$776,$A56,СВЦЭМ!$B$33:$B$776,F$44)+'СЕТ СН'!$G$9+СВЦЭМ!$D$10+'СЕТ СН'!$G$6-'СЕТ СН'!$G$19</f>
        <v>1780.3232885299999</v>
      </c>
      <c r="G56" s="36">
        <f>SUMIFS(СВЦЭМ!$C$33:$C$776,СВЦЭМ!$A$33:$A$776,$A56,СВЦЭМ!$B$33:$B$776,G$44)+'СЕТ СН'!$G$9+СВЦЭМ!$D$10+'СЕТ СН'!$G$6-'СЕТ СН'!$G$19</f>
        <v>1763.6232608199998</v>
      </c>
      <c r="H56" s="36">
        <f>SUMIFS(СВЦЭМ!$C$33:$C$776,СВЦЭМ!$A$33:$A$776,$A56,СВЦЭМ!$B$33:$B$776,H$44)+'СЕТ СН'!$G$9+СВЦЭМ!$D$10+'СЕТ СН'!$G$6-'СЕТ СН'!$G$19</f>
        <v>1735.8118922200001</v>
      </c>
      <c r="I56" s="36">
        <f>SUMIFS(СВЦЭМ!$C$33:$C$776,СВЦЭМ!$A$33:$A$776,$A56,СВЦЭМ!$B$33:$B$776,I$44)+'СЕТ СН'!$G$9+СВЦЭМ!$D$10+'СЕТ СН'!$G$6-'СЕТ СН'!$G$19</f>
        <v>1720.60712564</v>
      </c>
      <c r="J56" s="36">
        <f>SUMIFS(СВЦЭМ!$C$33:$C$776,СВЦЭМ!$A$33:$A$776,$A56,СВЦЭМ!$B$33:$B$776,J$44)+'СЕТ СН'!$G$9+СВЦЭМ!$D$10+'СЕТ СН'!$G$6-'СЕТ СН'!$G$19</f>
        <v>1689.2563229399998</v>
      </c>
      <c r="K56" s="36">
        <f>SUMIFS(СВЦЭМ!$C$33:$C$776,СВЦЭМ!$A$33:$A$776,$A56,СВЦЭМ!$B$33:$B$776,K$44)+'СЕТ СН'!$G$9+СВЦЭМ!$D$10+'СЕТ СН'!$G$6-'СЕТ СН'!$G$19</f>
        <v>1683.89465896</v>
      </c>
      <c r="L56" s="36">
        <f>SUMIFS(СВЦЭМ!$C$33:$C$776,СВЦЭМ!$A$33:$A$776,$A56,СВЦЭМ!$B$33:$B$776,L$44)+'СЕТ СН'!$G$9+СВЦЭМ!$D$10+'СЕТ СН'!$G$6-'СЕТ СН'!$G$19</f>
        <v>1678.7101331399999</v>
      </c>
      <c r="M56" s="36">
        <f>SUMIFS(СВЦЭМ!$C$33:$C$776,СВЦЭМ!$A$33:$A$776,$A56,СВЦЭМ!$B$33:$B$776,M$44)+'СЕТ СН'!$G$9+СВЦЭМ!$D$10+'СЕТ СН'!$G$6-'СЕТ СН'!$G$19</f>
        <v>1703.4079843300001</v>
      </c>
      <c r="N56" s="36">
        <f>SUMIFS(СВЦЭМ!$C$33:$C$776,СВЦЭМ!$A$33:$A$776,$A56,СВЦЭМ!$B$33:$B$776,N$44)+'СЕТ СН'!$G$9+СВЦЭМ!$D$10+'СЕТ СН'!$G$6-'СЕТ СН'!$G$19</f>
        <v>1715.8940014700001</v>
      </c>
      <c r="O56" s="36">
        <f>SUMIFS(СВЦЭМ!$C$33:$C$776,СВЦЭМ!$A$33:$A$776,$A56,СВЦЭМ!$B$33:$B$776,O$44)+'СЕТ СН'!$G$9+СВЦЭМ!$D$10+'СЕТ СН'!$G$6-'СЕТ СН'!$G$19</f>
        <v>1721.3151011300001</v>
      </c>
      <c r="P56" s="36">
        <f>SUMIFS(СВЦЭМ!$C$33:$C$776,СВЦЭМ!$A$33:$A$776,$A56,СВЦЭМ!$B$33:$B$776,P$44)+'СЕТ СН'!$G$9+СВЦЭМ!$D$10+'СЕТ СН'!$G$6-'СЕТ СН'!$G$19</f>
        <v>1729.4842590600001</v>
      </c>
      <c r="Q56" s="36">
        <f>SUMIFS(СВЦЭМ!$C$33:$C$776,СВЦЭМ!$A$33:$A$776,$A56,СВЦЭМ!$B$33:$B$776,Q$44)+'СЕТ СН'!$G$9+СВЦЭМ!$D$10+'СЕТ СН'!$G$6-'СЕТ СН'!$G$19</f>
        <v>1737.5966616999999</v>
      </c>
      <c r="R56" s="36">
        <f>SUMIFS(СВЦЭМ!$C$33:$C$776,СВЦЭМ!$A$33:$A$776,$A56,СВЦЭМ!$B$33:$B$776,R$44)+'СЕТ СН'!$G$9+СВЦЭМ!$D$10+'СЕТ СН'!$G$6-'СЕТ СН'!$G$19</f>
        <v>1731.85319351</v>
      </c>
      <c r="S56" s="36">
        <f>SUMIFS(СВЦЭМ!$C$33:$C$776,СВЦЭМ!$A$33:$A$776,$A56,СВЦЭМ!$B$33:$B$776,S$44)+'СЕТ СН'!$G$9+СВЦЭМ!$D$10+'СЕТ СН'!$G$6-'СЕТ СН'!$G$19</f>
        <v>1718.9069048000001</v>
      </c>
      <c r="T56" s="36">
        <f>SUMIFS(СВЦЭМ!$C$33:$C$776,СВЦЭМ!$A$33:$A$776,$A56,СВЦЭМ!$B$33:$B$776,T$44)+'СЕТ СН'!$G$9+СВЦЭМ!$D$10+'СЕТ СН'!$G$6-'СЕТ СН'!$G$19</f>
        <v>1704.0310656799998</v>
      </c>
      <c r="U56" s="36">
        <f>SUMIFS(СВЦЭМ!$C$33:$C$776,СВЦЭМ!$A$33:$A$776,$A56,СВЦЭМ!$B$33:$B$776,U$44)+'СЕТ СН'!$G$9+СВЦЭМ!$D$10+'СЕТ СН'!$G$6-'СЕТ СН'!$G$19</f>
        <v>1691.8362372699999</v>
      </c>
      <c r="V56" s="36">
        <f>SUMIFS(СВЦЭМ!$C$33:$C$776,СВЦЭМ!$A$33:$A$776,$A56,СВЦЭМ!$B$33:$B$776,V$44)+'СЕТ СН'!$G$9+СВЦЭМ!$D$10+'СЕТ СН'!$G$6-'СЕТ СН'!$G$19</f>
        <v>1700.6061196400001</v>
      </c>
      <c r="W56" s="36">
        <f>SUMIFS(СВЦЭМ!$C$33:$C$776,СВЦЭМ!$A$33:$A$776,$A56,СВЦЭМ!$B$33:$B$776,W$44)+'СЕТ СН'!$G$9+СВЦЭМ!$D$10+'СЕТ СН'!$G$6-'СЕТ СН'!$G$19</f>
        <v>1722.3283405000002</v>
      </c>
      <c r="X56" s="36">
        <f>SUMIFS(СВЦЭМ!$C$33:$C$776,СВЦЭМ!$A$33:$A$776,$A56,СВЦЭМ!$B$33:$B$776,X$44)+'СЕТ СН'!$G$9+СВЦЭМ!$D$10+'СЕТ СН'!$G$6-'СЕТ СН'!$G$19</f>
        <v>1736.43325409</v>
      </c>
      <c r="Y56" s="36">
        <f>SUMIFS(СВЦЭМ!$C$33:$C$776,СВЦЭМ!$A$33:$A$776,$A56,СВЦЭМ!$B$33:$B$776,Y$44)+'СЕТ СН'!$G$9+СВЦЭМ!$D$10+'СЕТ СН'!$G$6-'СЕТ СН'!$G$19</f>
        <v>1735.5226093800002</v>
      </c>
    </row>
    <row r="57" spans="1:25" ht="15.75" x14ac:dyDescent="0.2">
      <c r="A57" s="35">
        <f t="shared" si="1"/>
        <v>44240</v>
      </c>
      <c r="B57" s="36">
        <f>SUMIFS(СВЦЭМ!$C$33:$C$776,СВЦЭМ!$A$33:$A$776,$A57,СВЦЭМ!$B$33:$B$776,B$44)+'СЕТ СН'!$G$9+СВЦЭМ!$D$10+'СЕТ СН'!$G$6-'СЕТ СН'!$G$19</f>
        <v>1710.01206671</v>
      </c>
      <c r="C57" s="36">
        <f>SUMIFS(СВЦЭМ!$C$33:$C$776,СВЦЭМ!$A$33:$A$776,$A57,СВЦЭМ!$B$33:$B$776,C$44)+'СЕТ СН'!$G$9+СВЦЭМ!$D$10+'СЕТ СН'!$G$6-'СЕТ СН'!$G$19</f>
        <v>1725.90601182</v>
      </c>
      <c r="D57" s="36">
        <f>SUMIFS(СВЦЭМ!$C$33:$C$776,СВЦЭМ!$A$33:$A$776,$A57,СВЦЭМ!$B$33:$B$776,D$44)+'СЕТ СН'!$G$9+СВЦЭМ!$D$10+'СЕТ СН'!$G$6-'СЕТ СН'!$G$19</f>
        <v>1709.6428798000002</v>
      </c>
      <c r="E57" s="36">
        <f>SUMIFS(СВЦЭМ!$C$33:$C$776,СВЦЭМ!$A$33:$A$776,$A57,СВЦЭМ!$B$33:$B$776,E$44)+'СЕТ СН'!$G$9+СВЦЭМ!$D$10+'СЕТ СН'!$G$6-'СЕТ СН'!$G$19</f>
        <v>1715.1477460299998</v>
      </c>
      <c r="F57" s="36">
        <f>SUMIFS(СВЦЭМ!$C$33:$C$776,СВЦЭМ!$A$33:$A$776,$A57,СВЦЭМ!$B$33:$B$776,F$44)+'СЕТ СН'!$G$9+СВЦЭМ!$D$10+'СЕТ СН'!$G$6-'СЕТ СН'!$G$19</f>
        <v>1729.8443481300001</v>
      </c>
      <c r="G57" s="36">
        <f>SUMIFS(СВЦЭМ!$C$33:$C$776,СВЦЭМ!$A$33:$A$776,$A57,СВЦЭМ!$B$33:$B$776,G$44)+'СЕТ СН'!$G$9+СВЦЭМ!$D$10+'СЕТ СН'!$G$6-'СЕТ СН'!$G$19</f>
        <v>1719.60739466</v>
      </c>
      <c r="H57" s="36">
        <f>SUMIFS(СВЦЭМ!$C$33:$C$776,СВЦЭМ!$A$33:$A$776,$A57,СВЦЭМ!$B$33:$B$776,H$44)+'СЕТ СН'!$G$9+СВЦЭМ!$D$10+'СЕТ СН'!$G$6-'СЕТ СН'!$G$19</f>
        <v>1717.23368854</v>
      </c>
      <c r="I57" s="36">
        <f>SUMIFS(СВЦЭМ!$C$33:$C$776,СВЦЭМ!$A$33:$A$776,$A57,СВЦЭМ!$B$33:$B$776,I$44)+'СЕТ СН'!$G$9+СВЦЭМ!$D$10+'СЕТ СН'!$G$6-'СЕТ СН'!$G$19</f>
        <v>1692.11412999</v>
      </c>
      <c r="J57" s="36">
        <f>SUMIFS(СВЦЭМ!$C$33:$C$776,СВЦЭМ!$A$33:$A$776,$A57,СВЦЭМ!$B$33:$B$776,J$44)+'СЕТ СН'!$G$9+СВЦЭМ!$D$10+'СЕТ СН'!$G$6-'СЕТ СН'!$G$19</f>
        <v>1681.3985601700001</v>
      </c>
      <c r="K57" s="36">
        <f>SUMIFS(СВЦЭМ!$C$33:$C$776,СВЦЭМ!$A$33:$A$776,$A57,СВЦЭМ!$B$33:$B$776,K$44)+'СЕТ СН'!$G$9+СВЦЭМ!$D$10+'СЕТ СН'!$G$6-'СЕТ СН'!$G$19</f>
        <v>1656.9970612399998</v>
      </c>
      <c r="L57" s="36">
        <f>SUMIFS(СВЦЭМ!$C$33:$C$776,СВЦЭМ!$A$33:$A$776,$A57,СВЦЭМ!$B$33:$B$776,L$44)+'СЕТ СН'!$G$9+СВЦЭМ!$D$10+'СЕТ СН'!$G$6-'СЕТ СН'!$G$19</f>
        <v>1678.8459310600001</v>
      </c>
      <c r="M57" s="36">
        <f>SUMIFS(СВЦЭМ!$C$33:$C$776,СВЦЭМ!$A$33:$A$776,$A57,СВЦЭМ!$B$33:$B$776,M$44)+'СЕТ СН'!$G$9+СВЦЭМ!$D$10+'СЕТ СН'!$G$6-'СЕТ СН'!$G$19</f>
        <v>1679.2133580599998</v>
      </c>
      <c r="N57" s="36">
        <f>SUMIFS(СВЦЭМ!$C$33:$C$776,СВЦЭМ!$A$33:$A$776,$A57,СВЦЭМ!$B$33:$B$776,N$44)+'СЕТ СН'!$G$9+СВЦЭМ!$D$10+'СЕТ СН'!$G$6-'СЕТ СН'!$G$19</f>
        <v>1671.4827582899998</v>
      </c>
      <c r="O57" s="36">
        <f>SUMIFS(СВЦЭМ!$C$33:$C$776,СВЦЭМ!$A$33:$A$776,$A57,СВЦЭМ!$B$33:$B$776,O$44)+'СЕТ СН'!$G$9+СВЦЭМ!$D$10+'СЕТ СН'!$G$6-'СЕТ СН'!$G$19</f>
        <v>1679.5548470700001</v>
      </c>
      <c r="P57" s="36">
        <f>SUMIFS(СВЦЭМ!$C$33:$C$776,СВЦЭМ!$A$33:$A$776,$A57,СВЦЭМ!$B$33:$B$776,P$44)+'СЕТ СН'!$G$9+СВЦЭМ!$D$10+'СЕТ СН'!$G$6-'СЕТ СН'!$G$19</f>
        <v>1690.3389256300002</v>
      </c>
      <c r="Q57" s="36">
        <f>SUMIFS(СВЦЭМ!$C$33:$C$776,СВЦЭМ!$A$33:$A$776,$A57,СВЦЭМ!$B$33:$B$776,Q$44)+'СЕТ СН'!$G$9+СВЦЭМ!$D$10+'СЕТ СН'!$G$6-'СЕТ СН'!$G$19</f>
        <v>1696.9260859299998</v>
      </c>
      <c r="R57" s="36">
        <f>SUMIFS(СВЦЭМ!$C$33:$C$776,СВЦЭМ!$A$33:$A$776,$A57,СВЦЭМ!$B$33:$B$776,R$44)+'СЕТ СН'!$G$9+СВЦЭМ!$D$10+'СЕТ СН'!$G$6-'СЕТ СН'!$G$19</f>
        <v>1697.64378007</v>
      </c>
      <c r="S57" s="36">
        <f>SUMIFS(СВЦЭМ!$C$33:$C$776,СВЦЭМ!$A$33:$A$776,$A57,СВЦЭМ!$B$33:$B$776,S$44)+'СЕТ СН'!$G$9+СВЦЭМ!$D$10+'СЕТ СН'!$G$6-'СЕТ СН'!$G$19</f>
        <v>1712.3519188</v>
      </c>
      <c r="T57" s="36">
        <f>SUMIFS(СВЦЭМ!$C$33:$C$776,СВЦЭМ!$A$33:$A$776,$A57,СВЦЭМ!$B$33:$B$776,T$44)+'СЕТ СН'!$G$9+СВЦЭМ!$D$10+'СЕТ СН'!$G$6-'СЕТ СН'!$G$19</f>
        <v>1676.5585681799998</v>
      </c>
      <c r="U57" s="36">
        <f>SUMIFS(СВЦЭМ!$C$33:$C$776,СВЦЭМ!$A$33:$A$776,$A57,СВЦЭМ!$B$33:$B$776,U$44)+'СЕТ СН'!$G$9+СВЦЭМ!$D$10+'СЕТ СН'!$G$6-'СЕТ СН'!$G$19</f>
        <v>1645.1283568899998</v>
      </c>
      <c r="V57" s="36">
        <f>SUMIFS(СВЦЭМ!$C$33:$C$776,СВЦЭМ!$A$33:$A$776,$A57,СВЦЭМ!$B$33:$B$776,V$44)+'СЕТ СН'!$G$9+СВЦЭМ!$D$10+'СЕТ СН'!$G$6-'СЕТ СН'!$G$19</f>
        <v>1660.9707752700001</v>
      </c>
      <c r="W57" s="36">
        <f>SUMIFS(СВЦЭМ!$C$33:$C$776,СВЦЭМ!$A$33:$A$776,$A57,СВЦЭМ!$B$33:$B$776,W$44)+'СЕТ СН'!$G$9+СВЦЭМ!$D$10+'СЕТ СН'!$G$6-'СЕТ СН'!$G$19</f>
        <v>1677.4843284399999</v>
      </c>
      <c r="X57" s="36">
        <f>SUMIFS(СВЦЭМ!$C$33:$C$776,СВЦЭМ!$A$33:$A$776,$A57,СВЦЭМ!$B$33:$B$776,X$44)+'СЕТ СН'!$G$9+СВЦЭМ!$D$10+'СЕТ СН'!$G$6-'СЕТ СН'!$G$19</f>
        <v>1688.76272548</v>
      </c>
      <c r="Y57" s="36">
        <f>SUMIFS(СВЦЭМ!$C$33:$C$776,СВЦЭМ!$A$33:$A$776,$A57,СВЦЭМ!$B$33:$B$776,Y$44)+'СЕТ СН'!$G$9+СВЦЭМ!$D$10+'СЕТ СН'!$G$6-'СЕТ СН'!$G$19</f>
        <v>1695.9390865</v>
      </c>
    </row>
    <row r="58" spans="1:25" ht="15.75" x14ac:dyDescent="0.2">
      <c r="A58" s="35">
        <f t="shared" si="1"/>
        <v>44241</v>
      </c>
      <c r="B58" s="36">
        <f>SUMIFS(СВЦЭМ!$C$33:$C$776,СВЦЭМ!$A$33:$A$776,$A58,СВЦЭМ!$B$33:$B$776,B$44)+'СЕТ СН'!$G$9+СВЦЭМ!$D$10+'СЕТ СН'!$G$6-'СЕТ СН'!$G$19</f>
        <v>1753.36598039</v>
      </c>
      <c r="C58" s="36">
        <f>SUMIFS(СВЦЭМ!$C$33:$C$776,СВЦЭМ!$A$33:$A$776,$A58,СВЦЭМ!$B$33:$B$776,C$44)+'СЕТ СН'!$G$9+СВЦЭМ!$D$10+'СЕТ СН'!$G$6-'СЕТ СН'!$G$19</f>
        <v>1770.4968383099999</v>
      </c>
      <c r="D58" s="36">
        <f>SUMIFS(СВЦЭМ!$C$33:$C$776,СВЦЭМ!$A$33:$A$776,$A58,СВЦЭМ!$B$33:$B$776,D$44)+'СЕТ СН'!$G$9+СВЦЭМ!$D$10+'СЕТ СН'!$G$6-'СЕТ СН'!$G$19</f>
        <v>1768.9445103399999</v>
      </c>
      <c r="E58" s="36">
        <f>SUMIFS(СВЦЭМ!$C$33:$C$776,СВЦЭМ!$A$33:$A$776,$A58,СВЦЭМ!$B$33:$B$776,E$44)+'СЕТ СН'!$G$9+СВЦЭМ!$D$10+'СЕТ СН'!$G$6-'СЕТ СН'!$G$19</f>
        <v>1779.0006707399998</v>
      </c>
      <c r="F58" s="36">
        <f>SUMIFS(СВЦЭМ!$C$33:$C$776,СВЦЭМ!$A$33:$A$776,$A58,СВЦЭМ!$B$33:$B$776,F$44)+'СЕТ СН'!$G$9+СВЦЭМ!$D$10+'СЕТ СН'!$G$6-'СЕТ СН'!$G$19</f>
        <v>1787.6829889400001</v>
      </c>
      <c r="G58" s="36">
        <f>SUMIFS(СВЦЭМ!$C$33:$C$776,СВЦЭМ!$A$33:$A$776,$A58,СВЦЭМ!$B$33:$B$776,G$44)+'СЕТ СН'!$G$9+СВЦЭМ!$D$10+'СЕТ СН'!$G$6-'СЕТ СН'!$G$19</f>
        <v>1785.93268339</v>
      </c>
      <c r="H58" s="36">
        <f>SUMIFS(СВЦЭМ!$C$33:$C$776,СВЦЭМ!$A$33:$A$776,$A58,СВЦЭМ!$B$33:$B$776,H$44)+'СЕТ СН'!$G$9+СВЦЭМ!$D$10+'СЕТ СН'!$G$6-'СЕТ СН'!$G$19</f>
        <v>1783.81190952</v>
      </c>
      <c r="I58" s="36">
        <f>SUMIFS(СВЦЭМ!$C$33:$C$776,СВЦЭМ!$A$33:$A$776,$A58,СВЦЭМ!$B$33:$B$776,I$44)+'СЕТ СН'!$G$9+СВЦЭМ!$D$10+'СЕТ СН'!$G$6-'СЕТ СН'!$G$19</f>
        <v>1764.8940745999998</v>
      </c>
      <c r="J58" s="36">
        <f>SUMIFS(СВЦЭМ!$C$33:$C$776,СВЦЭМ!$A$33:$A$776,$A58,СВЦЭМ!$B$33:$B$776,J$44)+'СЕТ СН'!$G$9+СВЦЭМ!$D$10+'СЕТ СН'!$G$6-'СЕТ СН'!$G$19</f>
        <v>1739.5763696999998</v>
      </c>
      <c r="K58" s="36">
        <f>SUMIFS(СВЦЭМ!$C$33:$C$776,СВЦЭМ!$A$33:$A$776,$A58,СВЦЭМ!$B$33:$B$776,K$44)+'СЕТ СН'!$G$9+СВЦЭМ!$D$10+'СЕТ СН'!$G$6-'СЕТ СН'!$G$19</f>
        <v>1695.7787233600002</v>
      </c>
      <c r="L58" s="36">
        <f>SUMIFS(СВЦЭМ!$C$33:$C$776,СВЦЭМ!$A$33:$A$776,$A58,СВЦЭМ!$B$33:$B$776,L$44)+'СЕТ СН'!$G$9+СВЦЭМ!$D$10+'СЕТ СН'!$G$6-'СЕТ СН'!$G$19</f>
        <v>1682.3826106400002</v>
      </c>
      <c r="M58" s="36">
        <f>SUMIFS(СВЦЭМ!$C$33:$C$776,СВЦЭМ!$A$33:$A$776,$A58,СВЦЭМ!$B$33:$B$776,M$44)+'СЕТ СН'!$G$9+СВЦЭМ!$D$10+'СЕТ СН'!$G$6-'СЕТ СН'!$G$19</f>
        <v>1683.6532591999999</v>
      </c>
      <c r="N58" s="36">
        <f>SUMIFS(СВЦЭМ!$C$33:$C$776,СВЦЭМ!$A$33:$A$776,$A58,СВЦЭМ!$B$33:$B$776,N$44)+'СЕТ СН'!$G$9+СВЦЭМ!$D$10+'СЕТ СН'!$G$6-'СЕТ СН'!$G$19</f>
        <v>1697.6024772999999</v>
      </c>
      <c r="O58" s="36">
        <f>SUMIFS(СВЦЭМ!$C$33:$C$776,СВЦЭМ!$A$33:$A$776,$A58,СВЦЭМ!$B$33:$B$776,O$44)+'СЕТ СН'!$G$9+СВЦЭМ!$D$10+'СЕТ СН'!$G$6-'СЕТ СН'!$G$19</f>
        <v>1712.48964557</v>
      </c>
      <c r="P58" s="36">
        <f>SUMIFS(СВЦЭМ!$C$33:$C$776,СВЦЭМ!$A$33:$A$776,$A58,СВЦЭМ!$B$33:$B$776,P$44)+'СЕТ СН'!$G$9+СВЦЭМ!$D$10+'СЕТ СН'!$G$6-'СЕТ СН'!$G$19</f>
        <v>1724.8556942099999</v>
      </c>
      <c r="Q58" s="36">
        <f>SUMIFS(СВЦЭМ!$C$33:$C$776,СВЦЭМ!$A$33:$A$776,$A58,СВЦЭМ!$B$33:$B$776,Q$44)+'СЕТ СН'!$G$9+СВЦЭМ!$D$10+'СЕТ СН'!$G$6-'СЕТ СН'!$G$19</f>
        <v>1727.77854338</v>
      </c>
      <c r="R58" s="36">
        <f>SUMIFS(СВЦЭМ!$C$33:$C$776,СВЦЭМ!$A$33:$A$776,$A58,СВЦЭМ!$B$33:$B$776,R$44)+'СЕТ СН'!$G$9+СВЦЭМ!$D$10+'СЕТ СН'!$G$6-'СЕТ СН'!$G$19</f>
        <v>1724.2967281900001</v>
      </c>
      <c r="S58" s="36">
        <f>SUMIFS(СВЦЭМ!$C$33:$C$776,СВЦЭМ!$A$33:$A$776,$A58,СВЦЭМ!$B$33:$B$776,S$44)+'СЕТ СН'!$G$9+СВЦЭМ!$D$10+'СЕТ СН'!$G$6-'СЕТ СН'!$G$19</f>
        <v>1693.7084486600002</v>
      </c>
      <c r="T58" s="36">
        <f>SUMIFS(СВЦЭМ!$C$33:$C$776,СВЦЭМ!$A$33:$A$776,$A58,СВЦЭМ!$B$33:$B$776,T$44)+'СЕТ СН'!$G$9+СВЦЭМ!$D$10+'СЕТ СН'!$G$6-'СЕТ СН'!$G$19</f>
        <v>1658.7143772999998</v>
      </c>
      <c r="U58" s="36">
        <f>SUMIFS(СВЦЭМ!$C$33:$C$776,СВЦЭМ!$A$33:$A$776,$A58,СВЦЭМ!$B$33:$B$776,U$44)+'СЕТ СН'!$G$9+СВЦЭМ!$D$10+'СЕТ СН'!$G$6-'СЕТ СН'!$G$19</f>
        <v>1660.1001923899998</v>
      </c>
      <c r="V58" s="36">
        <f>SUMIFS(СВЦЭМ!$C$33:$C$776,СВЦЭМ!$A$33:$A$776,$A58,СВЦЭМ!$B$33:$B$776,V$44)+'СЕТ СН'!$G$9+СВЦЭМ!$D$10+'СЕТ СН'!$G$6-'СЕТ СН'!$G$19</f>
        <v>1688.0361386499999</v>
      </c>
      <c r="W58" s="36">
        <f>SUMIFS(СВЦЭМ!$C$33:$C$776,СВЦЭМ!$A$33:$A$776,$A58,СВЦЭМ!$B$33:$B$776,W$44)+'СЕТ СН'!$G$9+СВЦЭМ!$D$10+'СЕТ СН'!$G$6-'СЕТ СН'!$G$19</f>
        <v>1709.0688435500001</v>
      </c>
      <c r="X58" s="36">
        <f>SUMIFS(СВЦЭМ!$C$33:$C$776,СВЦЭМ!$A$33:$A$776,$A58,СВЦЭМ!$B$33:$B$776,X$44)+'СЕТ СН'!$G$9+СВЦЭМ!$D$10+'СЕТ СН'!$G$6-'СЕТ СН'!$G$19</f>
        <v>1728.3135034100001</v>
      </c>
      <c r="Y58" s="36">
        <f>SUMIFS(СВЦЭМ!$C$33:$C$776,СВЦЭМ!$A$33:$A$776,$A58,СВЦЭМ!$B$33:$B$776,Y$44)+'СЕТ СН'!$G$9+СВЦЭМ!$D$10+'СЕТ СН'!$G$6-'СЕТ СН'!$G$19</f>
        <v>1753.5601975300001</v>
      </c>
    </row>
    <row r="59" spans="1:25" ht="15.75" x14ac:dyDescent="0.2">
      <c r="A59" s="35">
        <f t="shared" si="1"/>
        <v>44242</v>
      </c>
      <c r="B59" s="36">
        <f>SUMIFS(СВЦЭМ!$C$33:$C$776,СВЦЭМ!$A$33:$A$776,$A59,СВЦЭМ!$B$33:$B$776,B$44)+'СЕТ СН'!$G$9+СВЦЭМ!$D$10+'СЕТ СН'!$G$6-'СЕТ СН'!$G$19</f>
        <v>1784.6987504099998</v>
      </c>
      <c r="C59" s="36">
        <f>SUMIFS(СВЦЭМ!$C$33:$C$776,СВЦЭМ!$A$33:$A$776,$A59,СВЦЭМ!$B$33:$B$776,C$44)+'СЕТ СН'!$G$9+СВЦЭМ!$D$10+'СЕТ СН'!$G$6-'СЕТ СН'!$G$19</f>
        <v>1785.95732623</v>
      </c>
      <c r="D59" s="36">
        <f>SUMIFS(СВЦЭМ!$C$33:$C$776,СВЦЭМ!$A$33:$A$776,$A59,СВЦЭМ!$B$33:$B$776,D$44)+'СЕТ СН'!$G$9+СВЦЭМ!$D$10+'СЕТ СН'!$G$6-'СЕТ СН'!$G$19</f>
        <v>1784.81975117</v>
      </c>
      <c r="E59" s="36">
        <f>SUMIFS(СВЦЭМ!$C$33:$C$776,СВЦЭМ!$A$33:$A$776,$A59,СВЦЭМ!$B$33:$B$776,E$44)+'СЕТ СН'!$G$9+СВЦЭМ!$D$10+'СЕТ СН'!$G$6-'СЕТ СН'!$G$19</f>
        <v>1784.8540758899999</v>
      </c>
      <c r="F59" s="36">
        <f>SUMIFS(СВЦЭМ!$C$33:$C$776,СВЦЭМ!$A$33:$A$776,$A59,СВЦЭМ!$B$33:$B$776,F$44)+'СЕТ СН'!$G$9+СВЦЭМ!$D$10+'СЕТ СН'!$G$6-'СЕТ СН'!$G$19</f>
        <v>1783.5515713899999</v>
      </c>
      <c r="G59" s="36">
        <f>SUMIFS(СВЦЭМ!$C$33:$C$776,СВЦЭМ!$A$33:$A$776,$A59,СВЦЭМ!$B$33:$B$776,G$44)+'СЕТ СН'!$G$9+СВЦЭМ!$D$10+'СЕТ СН'!$G$6-'СЕТ СН'!$G$19</f>
        <v>1790.6861461799999</v>
      </c>
      <c r="H59" s="36">
        <f>SUMIFS(СВЦЭМ!$C$33:$C$776,СВЦЭМ!$A$33:$A$776,$A59,СВЦЭМ!$B$33:$B$776,H$44)+'СЕТ СН'!$G$9+СВЦЭМ!$D$10+'СЕТ СН'!$G$6-'СЕТ СН'!$G$19</f>
        <v>1789.0176021500001</v>
      </c>
      <c r="I59" s="36">
        <f>SUMIFS(СВЦЭМ!$C$33:$C$776,СВЦЭМ!$A$33:$A$776,$A59,СВЦЭМ!$B$33:$B$776,I$44)+'СЕТ СН'!$G$9+СВЦЭМ!$D$10+'СЕТ СН'!$G$6-'СЕТ СН'!$G$19</f>
        <v>1742.9420396999999</v>
      </c>
      <c r="J59" s="36">
        <f>SUMIFS(СВЦЭМ!$C$33:$C$776,СВЦЭМ!$A$33:$A$776,$A59,СВЦЭМ!$B$33:$B$776,J$44)+'СЕТ СН'!$G$9+СВЦЭМ!$D$10+'СЕТ СН'!$G$6-'СЕТ СН'!$G$19</f>
        <v>1720.12551906</v>
      </c>
      <c r="K59" s="36">
        <f>SUMIFS(СВЦЭМ!$C$33:$C$776,СВЦЭМ!$A$33:$A$776,$A59,СВЦЭМ!$B$33:$B$776,K$44)+'СЕТ СН'!$G$9+СВЦЭМ!$D$10+'СЕТ СН'!$G$6-'СЕТ СН'!$G$19</f>
        <v>1711.7699482399998</v>
      </c>
      <c r="L59" s="36">
        <f>SUMIFS(СВЦЭМ!$C$33:$C$776,СВЦЭМ!$A$33:$A$776,$A59,СВЦЭМ!$B$33:$B$776,L$44)+'СЕТ СН'!$G$9+СВЦЭМ!$D$10+'СЕТ СН'!$G$6-'СЕТ СН'!$G$19</f>
        <v>1704.2609570599998</v>
      </c>
      <c r="M59" s="36">
        <f>SUMIFS(СВЦЭМ!$C$33:$C$776,СВЦЭМ!$A$33:$A$776,$A59,СВЦЭМ!$B$33:$B$776,M$44)+'СЕТ СН'!$G$9+СВЦЭМ!$D$10+'СЕТ СН'!$G$6-'СЕТ СН'!$G$19</f>
        <v>1714.7457827399999</v>
      </c>
      <c r="N59" s="36">
        <f>SUMIFS(СВЦЭМ!$C$33:$C$776,СВЦЭМ!$A$33:$A$776,$A59,СВЦЭМ!$B$33:$B$776,N$44)+'СЕТ СН'!$G$9+СВЦЭМ!$D$10+'СЕТ СН'!$G$6-'СЕТ СН'!$G$19</f>
        <v>1727.0604979199998</v>
      </c>
      <c r="O59" s="36">
        <f>SUMIFS(СВЦЭМ!$C$33:$C$776,СВЦЭМ!$A$33:$A$776,$A59,СВЦЭМ!$B$33:$B$776,O$44)+'СЕТ СН'!$G$9+СВЦЭМ!$D$10+'СЕТ СН'!$G$6-'СЕТ СН'!$G$19</f>
        <v>1733.97527958</v>
      </c>
      <c r="P59" s="36">
        <f>SUMIFS(СВЦЭМ!$C$33:$C$776,СВЦЭМ!$A$33:$A$776,$A59,СВЦЭМ!$B$33:$B$776,P$44)+'СЕТ СН'!$G$9+СВЦЭМ!$D$10+'СЕТ СН'!$G$6-'СЕТ СН'!$G$19</f>
        <v>1730.6589365700002</v>
      </c>
      <c r="Q59" s="36">
        <f>SUMIFS(СВЦЭМ!$C$33:$C$776,СВЦЭМ!$A$33:$A$776,$A59,СВЦЭМ!$B$33:$B$776,Q$44)+'СЕТ СН'!$G$9+СВЦЭМ!$D$10+'СЕТ СН'!$G$6-'СЕТ СН'!$G$19</f>
        <v>1729.68575603</v>
      </c>
      <c r="R59" s="36">
        <f>SUMIFS(СВЦЭМ!$C$33:$C$776,СВЦЭМ!$A$33:$A$776,$A59,СВЦЭМ!$B$33:$B$776,R$44)+'СЕТ СН'!$G$9+СВЦЭМ!$D$10+'СЕТ СН'!$G$6-'СЕТ СН'!$G$19</f>
        <v>1722.54192023</v>
      </c>
      <c r="S59" s="36">
        <f>SUMIFS(СВЦЭМ!$C$33:$C$776,СВЦЭМ!$A$33:$A$776,$A59,СВЦЭМ!$B$33:$B$776,S$44)+'СЕТ СН'!$G$9+СВЦЭМ!$D$10+'СЕТ СН'!$G$6-'СЕТ СН'!$G$19</f>
        <v>1711.73122831</v>
      </c>
      <c r="T59" s="36">
        <f>SUMIFS(СВЦЭМ!$C$33:$C$776,СВЦЭМ!$A$33:$A$776,$A59,СВЦЭМ!$B$33:$B$776,T$44)+'СЕТ СН'!$G$9+СВЦЭМ!$D$10+'СЕТ СН'!$G$6-'СЕТ СН'!$G$19</f>
        <v>1691.1348189</v>
      </c>
      <c r="U59" s="36">
        <f>SUMIFS(СВЦЭМ!$C$33:$C$776,СВЦЭМ!$A$33:$A$776,$A59,СВЦЭМ!$B$33:$B$776,U$44)+'СЕТ СН'!$G$9+СВЦЭМ!$D$10+'СЕТ СН'!$G$6-'СЕТ СН'!$G$19</f>
        <v>1685.2005929100001</v>
      </c>
      <c r="V59" s="36">
        <f>SUMIFS(СВЦЭМ!$C$33:$C$776,СВЦЭМ!$A$33:$A$776,$A59,СВЦЭМ!$B$33:$B$776,V$44)+'СЕТ СН'!$G$9+СВЦЭМ!$D$10+'СЕТ СН'!$G$6-'СЕТ СН'!$G$19</f>
        <v>1690.8149460700001</v>
      </c>
      <c r="W59" s="36">
        <f>SUMIFS(СВЦЭМ!$C$33:$C$776,СВЦЭМ!$A$33:$A$776,$A59,СВЦЭМ!$B$33:$B$776,W$44)+'СЕТ СН'!$G$9+СВЦЭМ!$D$10+'СЕТ СН'!$G$6-'СЕТ СН'!$G$19</f>
        <v>1720.5171390300002</v>
      </c>
      <c r="X59" s="36">
        <f>SUMIFS(СВЦЭМ!$C$33:$C$776,СВЦЭМ!$A$33:$A$776,$A59,СВЦЭМ!$B$33:$B$776,X$44)+'СЕТ СН'!$G$9+СВЦЭМ!$D$10+'СЕТ СН'!$G$6-'СЕТ СН'!$G$19</f>
        <v>1731.8272476799998</v>
      </c>
      <c r="Y59" s="36">
        <f>SUMIFS(СВЦЭМ!$C$33:$C$776,СВЦЭМ!$A$33:$A$776,$A59,СВЦЭМ!$B$33:$B$776,Y$44)+'СЕТ СН'!$G$9+СВЦЭМ!$D$10+'СЕТ СН'!$G$6-'СЕТ СН'!$G$19</f>
        <v>1729.75072477</v>
      </c>
    </row>
    <row r="60" spans="1:25" ht="15.75" x14ac:dyDescent="0.2">
      <c r="A60" s="35">
        <f t="shared" si="1"/>
        <v>44243</v>
      </c>
      <c r="B60" s="36">
        <f>SUMIFS(СВЦЭМ!$C$33:$C$776,СВЦЭМ!$A$33:$A$776,$A60,СВЦЭМ!$B$33:$B$776,B$44)+'СЕТ СН'!$G$9+СВЦЭМ!$D$10+'СЕТ СН'!$G$6-'СЕТ СН'!$G$19</f>
        <v>1682.6427502199999</v>
      </c>
      <c r="C60" s="36">
        <f>SUMIFS(СВЦЭМ!$C$33:$C$776,СВЦЭМ!$A$33:$A$776,$A60,СВЦЭМ!$B$33:$B$776,C$44)+'СЕТ СН'!$G$9+СВЦЭМ!$D$10+'СЕТ СН'!$G$6-'СЕТ СН'!$G$19</f>
        <v>1705.4857647499998</v>
      </c>
      <c r="D60" s="36">
        <f>SUMIFS(СВЦЭМ!$C$33:$C$776,СВЦЭМ!$A$33:$A$776,$A60,СВЦЭМ!$B$33:$B$776,D$44)+'СЕТ СН'!$G$9+СВЦЭМ!$D$10+'СЕТ СН'!$G$6-'СЕТ СН'!$G$19</f>
        <v>1709.98109703</v>
      </c>
      <c r="E60" s="36">
        <f>SUMIFS(СВЦЭМ!$C$33:$C$776,СВЦЭМ!$A$33:$A$776,$A60,СВЦЭМ!$B$33:$B$776,E$44)+'СЕТ СН'!$G$9+СВЦЭМ!$D$10+'СЕТ СН'!$G$6-'СЕТ СН'!$G$19</f>
        <v>1717.5013114100002</v>
      </c>
      <c r="F60" s="36">
        <f>SUMIFS(СВЦЭМ!$C$33:$C$776,СВЦЭМ!$A$33:$A$776,$A60,СВЦЭМ!$B$33:$B$776,F$44)+'СЕТ СН'!$G$9+СВЦЭМ!$D$10+'СЕТ СН'!$G$6-'СЕТ СН'!$G$19</f>
        <v>1701.93387282</v>
      </c>
      <c r="G60" s="36">
        <f>SUMIFS(СВЦЭМ!$C$33:$C$776,СВЦЭМ!$A$33:$A$776,$A60,СВЦЭМ!$B$33:$B$776,G$44)+'СЕТ СН'!$G$9+СВЦЭМ!$D$10+'СЕТ СН'!$G$6-'СЕТ СН'!$G$19</f>
        <v>1663.5053919100001</v>
      </c>
      <c r="H60" s="36">
        <f>SUMIFS(СВЦЭМ!$C$33:$C$776,СВЦЭМ!$A$33:$A$776,$A60,СВЦЭМ!$B$33:$B$776,H$44)+'СЕТ СН'!$G$9+СВЦЭМ!$D$10+'СЕТ СН'!$G$6-'СЕТ СН'!$G$19</f>
        <v>1650.5702975599997</v>
      </c>
      <c r="I60" s="36">
        <f>SUMIFS(СВЦЭМ!$C$33:$C$776,СВЦЭМ!$A$33:$A$776,$A60,СВЦЭМ!$B$33:$B$776,I$44)+'СЕТ СН'!$G$9+СВЦЭМ!$D$10+'СЕТ СН'!$G$6-'СЕТ СН'!$G$19</f>
        <v>1664.3931152999999</v>
      </c>
      <c r="J60" s="36">
        <f>SUMIFS(СВЦЭМ!$C$33:$C$776,СВЦЭМ!$A$33:$A$776,$A60,СВЦЭМ!$B$33:$B$776,J$44)+'СЕТ СН'!$G$9+СВЦЭМ!$D$10+'СЕТ СН'!$G$6-'СЕТ СН'!$G$19</f>
        <v>1678.3300439199998</v>
      </c>
      <c r="K60" s="36">
        <f>SUMIFS(СВЦЭМ!$C$33:$C$776,СВЦЭМ!$A$33:$A$776,$A60,СВЦЭМ!$B$33:$B$776,K$44)+'СЕТ СН'!$G$9+СВЦЭМ!$D$10+'СЕТ СН'!$G$6-'СЕТ СН'!$G$19</f>
        <v>1679.9988528399999</v>
      </c>
      <c r="L60" s="36">
        <f>SUMIFS(СВЦЭМ!$C$33:$C$776,СВЦЭМ!$A$33:$A$776,$A60,СВЦЭМ!$B$33:$B$776,L$44)+'СЕТ СН'!$G$9+СВЦЭМ!$D$10+'СЕТ СН'!$G$6-'СЕТ СН'!$G$19</f>
        <v>1673.45872624</v>
      </c>
      <c r="M60" s="36">
        <f>SUMIFS(СВЦЭМ!$C$33:$C$776,СВЦЭМ!$A$33:$A$776,$A60,СВЦЭМ!$B$33:$B$776,M$44)+'СЕТ СН'!$G$9+СВЦЭМ!$D$10+'СЕТ СН'!$G$6-'СЕТ СН'!$G$19</f>
        <v>1663.1060196899998</v>
      </c>
      <c r="N60" s="36">
        <f>SUMIFS(СВЦЭМ!$C$33:$C$776,СВЦЭМ!$A$33:$A$776,$A60,СВЦЭМ!$B$33:$B$776,N$44)+'СЕТ СН'!$G$9+СВЦЭМ!$D$10+'СЕТ СН'!$G$6-'СЕТ СН'!$G$19</f>
        <v>1652.36199966</v>
      </c>
      <c r="O60" s="36">
        <f>SUMIFS(СВЦЭМ!$C$33:$C$776,СВЦЭМ!$A$33:$A$776,$A60,СВЦЭМ!$B$33:$B$776,O$44)+'СЕТ СН'!$G$9+СВЦЭМ!$D$10+'СЕТ СН'!$G$6-'СЕТ СН'!$G$19</f>
        <v>1647.3387764499998</v>
      </c>
      <c r="P60" s="36">
        <f>SUMIFS(СВЦЭМ!$C$33:$C$776,СВЦЭМ!$A$33:$A$776,$A60,СВЦЭМ!$B$33:$B$776,P$44)+'СЕТ СН'!$G$9+СВЦЭМ!$D$10+'СЕТ СН'!$G$6-'СЕТ СН'!$G$19</f>
        <v>1654.2683833599999</v>
      </c>
      <c r="Q60" s="36">
        <f>SUMIFS(СВЦЭМ!$C$33:$C$776,СВЦЭМ!$A$33:$A$776,$A60,СВЦЭМ!$B$33:$B$776,Q$44)+'СЕТ СН'!$G$9+СВЦЭМ!$D$10+'СЕТ СН'!$G$6-'СЕТ СН'!$G$19</f>
        <v>1646.9793522800001</v>
      </c>
      <c r="R60" s="36">
        <f>SUMIFS(СВЦЭМ!$C$33:$C$776,СВЦЭМ!$A$33:$A$776,$A60,СВЦЭМ!$B$33:$B$776,R$44)+'СЕТ СН'!$G$9+СВЦЭМ!$D$10+'СЕТ СН'!$G$6-'СЕТ СН'!$G$19</f>
        <v>1644.57939072</v>
      </c>
      <c r="S60" s="36">
        <f>SUMIFS(СВЦЭМ!$C$33:$C$776,СВЦЭМ!$A$33:$A$776,$A60,СВЦЭМ!$B$33:$B$776,S$44)+'СЕТ СН'!$G$9+СВЦЭМ!$D$10+'СЕТ СН'!$G$6-'СЕТ СН'!$G$19</f>
        <v>1641.8245103899999</v>
      </c>
      <c r="T60" s="36">
        <f>SUMIFS(СВЦЭМ!$C$33:$C$776,СВЦЭМ!$A$33:$A$776,$A60,СВЦЭМ!$B$33:$B$776,T$44)+'СЕТ СН'!$G$9+СВЦЭМ!$D$10+'СЕТ СН'!$G$6-'СЕТ СН'!$G$19</f>
        <v>1666.4545267899998</v>
      </c>
      <c r="U60" s="36">
        <f>SUMIFS(СВЦЭМ!$C$33:$C$776,СВЦЭМ!$A$33:$A$776,$A60,СВЦЭМ!$B$33:$B$776,U$44)+'СЕТ СН'!$G$9+СВЦЭМ!$D$10+'СЕТ СН'!$G$6-'СЕТ СН'!$G$19</f>
        <v>1668.9285921400001</v>
      </c>
      <c r="V60" s="36">
        <f>SUMIFS(СВЦЭМ!$C$33:$C$776,СВЦЭМ!$A$33:$A$776,$A60,СВЦЭМ!$B$33:$B$776,V$44)+'СЕТ СН'!$G$9+СВЦЭМ!$D$10+'СЕТ СН'!$G$6-'СЕТ СН'!$G$19</f>
        <v>1678.88676588</v>
      </c>
      <c r="W60" s="36">
        <f>SUMIFS(СВЦЭМ!$C$33:$C$776,СВЦЭМ!$A$33:$A$776,$A60,СВЦЭМ!$B$33:$B$776,W$44)+'СЕТ СН'!$G$9+СВЦЭМ!$D$10+'СЕТ СН'!$G$6-'СЕТ СН'!$G$19</f>
        <v>1680.89998423</v>
      </c>
      <c r="X60" s="36">
        <f>SUMIFS(СВЦЭМ!$C$33:$C$776,СВЦЭМ!$A$33:$A$776,$A60,СВЦЭМ!$B$33:$B$776,X$44)+'СЕТ СН'!$G$9+СВЦЭМ!$D$10+'СЕТ СН'!$G$6-'СЕТ СН'!$G$19</f>
        <v>1660.4646886099999</v>
      </c>
      <c r="Y60" s="36">
        <f>SUMIFS(СВЦЭМ!$C$33:$C$776,СВЦЭМ!$A$33:$A$776,$A60,СВЦЭМ!$B$33:$B$776,Y$44)+'СЕТ СН'!$G$9+СВЦЭМ!$D$10+'СЕТ СН'!$G$6-'СЕТ СН'!$G$19</f>
        <v>1680.2599122000001</v>
      </c>
    </row>
    <row r="61" spans="1:25" ht="15.75" x14ac:dyDescent="0.2">
      <c r="A61" s="35">
        <f t="shared" si="1"/>
        <v>44244</v>
      </c>
      <c r="B61" s="36">
        <f>SUMIFS(СВЦЭМ!$C$33:$C$776,СВЦЭМ!$A$33:$A$776,$A61,СВЦЭМ!$B$33:$B$776,B$44)+'СЕТ СН'!$G$9+СВЦЭМ!$D$10+'СЕТ СН'!$G$6-'СЕТ СН'!$G$19</f>
        <v>1685.1559628499999</v>
      </c>
      <c r="C61" s="36">
        <f>SUMIFS(СВЦЭМ!$C$33:$C$776,СВЦЭМ!$A$33:$A$776,$A61,СВЦЭМ!$B$33:$B$776,C$44)+'СЕТ СН'!$G$9+СВЦЭМ!$D$10+'СЕТ СН'!$G$6-'СЕТ СН'!$G$19</f>
        <v>1720.7088031200001</v>
      </c>
      <c r="D61" s="36">
        <f>SUMIFS(СВЦЭМ!$C$33:$C$776,СВЦЭМ!$A$33:$A$776,$A61,СВЦЭМ!$B$33:$B$776,D$44)+'СЕТ СН'!$G$9+СВЦЭМ!$D$10+'СЕТ СН'!$G$6-'СЕТ СН'!$G$19</f>
        <v>1749.9890053600002</v>
      </c>
      <c r="E61" s="36">
        <f>SUMIFS(СВЦЭМ!$C$33:$C$776,СВЦЭМ!$A$33:$A$776,$A61,СВЦЭМ!$B$33:$B$776,E$44)+'СЕТ СН'!$G$9+СВЦЭМ!$D$10+'СЕТ СН'!$G$6-'СЕТ СН'!$G$19</f>
        <v>1747.64007975</v>
      </c>
      <c r="F61" s="36">
        <f>SUMIFS(СВЦЭМ!$C$33:$C$776,СВЦЭМ!$A$33:$A$776,$A61,СВЦЭМ!$B$33:$B$776,F$44)+'СЕТ СН'!$G$9+СВЦЭМ!$D$10+'СЕТ СН'!$G$6-'СЕТ СН'!$G$19</f>
        <v>1731.2867073900002</v>
      </c>
      <c r="G61" s="36">
        <f>SUMIFS(СВЦЭМ!$C$33:$C$776,СВЦЭМ!$A$33:$A$776,$A61,СВЦЭМ!$B$33:$B$776,G$44)+'СЕТ СН'!$G$9+СВЦЭМ!$D$10+'СЕТ СН'!$G$6-'СЕТ СН'!$G$19</f>
        <v>1691.78363094</v>
      </c>
      <c r="H61" s="36">
        <f>SUMIFS(СВЦЭМ!$C$33:$C$776,СВЦЭМ!$A$33:$A$776,$A61,СВЦЭМ!$B$33:$B$776,H$44)+'СЕТ СН'!$G$9+СВЦЭМ!$D$10+'СЕТ СН'!$G$6-'СЕТ СН'!$G$19</f>
        <v>1671.4241101899997</v>
      </c>
      <c r="I61" s="36">
        <f>SUMIFS(СВЦЭМ!$C$33:$C$776,СВЦЭМ!$A$33:$A$776,$A61,СВЦЭМ!$B$33:$B$776,I$44)+'СЕТ СН'!$G$9+СВЦЭМ!$D$10+'СЕТ СН'!$G$6-'СЕТ СН'!$G$19</f>
        <v>1667.7114318999998</v>
      </c>
      <c r="J61" s="36">
        <f>SUMIFS(СВЦЭМ!$C$33:$C$776,СВЦЭМ!$A$33:$A$776,$A61,СВЦЭМ!$B$33:$B$776,J$44)+'СЕТ СН'!$G$9+СВЦЭМ!$D$10+'СЕТ СН'!$G$6-'СЕТ СН'!$G$19</f>
        <v>1674.52590835</v>
      </c>
      <c r="K61" s="36">
        <f>SUMIFS(СВЦЭМ!$C$33:$C$776,СВЦЭМ!$A$33:$A$776,$A61,СВЦЭМ!$B$33:$B$776,K$44)+'СЕТ СН'!$G$9+СВЦЭМ!$D$10+'СЕТ СН'!$G$6-'СЕТ СН'!$G$19</f>
        <v>1673.0611063199999</v>
      </c>
      <c r="L61" s="36">
        <f>SUMIFS(СВЦЭМ!$C$33:$C$776,СВЦЭМ!$A$33:$A$776,$A61,СВЦЭМ!$B$33:$B$776,L$44)+'СЕТ СН'!$G$9+СВЦЭМ!$D$10+'СЕТ СН'!$G$6-'СЕТ СН'!$G$19</f>
        <v>1665.2842418</v>
      </c>
      <c r="M61" s="36">
        <f>SUMIFS(СВЦЭМ!$C$33:$C$776,СВЦЭМ!$A$33:$A$776,$A61,СВЦЭМ!$B$33:$B$776,M$44)+'СЕТ СН'!$G$9+СВЦЭМ!$D$10+'СЕТ СН'!$G$6-'СЕТ СН'!$G$19</f>
        <v>1659.6959534699999</v>
      </c>
      <c r="N61" s="36">
        <f>SUMIFS(СВЦЭМ!$C$33:$C$776,СВЦЭМ!$A$33:$A$776,$A61,СВЦЭМ!$B$33:$B$776,N$44)+'СЕТ СН'!$G$9+СВЦЭМ!$D$10+'СЕТ СН'!$G$6-'СЕТ СН'!$G$19</f>
        <v>1661.8525583800001</v>
      </c>
      <c r="O61" s="36">
        <f>SUMIFS(СВЦЭМ!$C$33:$C$776,СВЦЭМ!$A$33:$A$776,$A61,СВЦЭМ!$B$33:$B$776,O$44)+'СЕТ СН'!$G$9+СВЦЭМ!$D$10+'СЕТ СН'!$G$6-'СЕТ СН'!$G$19</f>
        <v>1645.3489089700001</v>
      </c>
      <c r="P61" s="36">
        <f>SUMIFS(СВЦЭМ!$C$33:$C$776,СВЦЭМ!$A$33:$A$776,$A61,СВЦЭМ!$B$33:$B$776,P$44)+'СЕТ СН'!$G$9+СВЦЭМ!$D$10+'СЕТ СН'!$G$6-'СЕТ СН'!$G$19</f>
        <v>1645.4718200399998</v>
      </c>
      <c r="Q61" s="36">
        <f>SUMIFS(СВЦЭМ!$C$33:$C$776,СВЦЭМ!$A$33:$A$776,$A61,СВЦЭМ!$B$33:$B$776,Q$44)+'СЕТ СН'!$G$9+СВЦЭМ!$D$10+'СЕТ СН'!$G$6-'СЕТ СН'!$G$19</f>
        <v>1667.7598043600001</v>
      </c>
      <c r="R61" s="36">
        <f>SUMIFS(СВЦЭМ!$C$33:$C$776,СВЦЭМ!$A$33:$A$776,$A61,СВЦЭМ!$B$33:$B$776,R$44)+'СЕТ СН'!$G$9+СВЦЭМ!$D$10+'СЕТ СН'!$G$6-'СЕТ СН'!$G$19</f>
        <v>1663.2385708399997</v>
      </c>
      <c r="S61" s="36">
        <f>SUMIFS(СВЦЭМ!$C$33:$C$776,СВЦЭМ!$A$33:$A$776,$A61,СВЦЭМ!$B$33:$B$776,S$44)+'СЕТ СН'!$G$9+СВЦЭМ!$D$10+'СЕТ СН'!$G$6-'СЕТ СН'!$G$19</f>
        <v>1655.2593756900001</v>
      </c>
      <c r="T61" s="36">
        <f>SUMIFS(СВЦЭМ!$C$33:$C$776,СВЦЭМ!$A$33:$A$776,$A61,СВЦЭМ!$B$33:$B$776,T$44)+'СЕТ СН'!$G$9+СВЦЭМ!$D$10+'СЕТ СН'!$G$6-'СЕТ СН'!$G$19</f>
        <v>1666.1584419000001</v>
      </c>
      <c r="U61" s="36">
        <f>SUMIFS(СВЦЭМ!$C$33:$C$776,СВЦЭМ!$A$33:$A$776,$A61,СВЦЭМ!$B$33:$B$776,U$44)+'СЕТ СН'!$G$9+СВЦЭМ!$D$10+'СЕТ СН'!$G$6-'СЕТ СН'!$G$19</f>
        <v>1673.6383712000002</v>
      </c>
      <c r="V61" s="36">
        <f>SUMIFS(СВЦЭМ!$C$33:$C$776,СВЦЭМ!$A$33:$A$776,$A61,СВЦЭМ!$B$33:$B$776,V$44)+'СЕТ СН'!$G$9+СВЦЭМ!$D$10+'СЕТ СН'!$G$6-'СЕТ СН'!$G$19</f>
        <v>1670.81131577</v>
      </c>
      <c r="W61" s="36">
        <f>SUMIFS(СВЦЭМ!$C$33:$C$776,СВЦЭМ!$A$33:$A$776,$A61,СВЦЭМ!$B$33:$B$776,W$44)+'СЕТ СН'!$G$9+СВЦЭМ!$D$10+'СЕТ СН'!$G$6-'СЕТ СН'!$G$19</f>
        <v>1665.6677838999999</v>
      </c>
      <c r="X61" s="36">
        <f>SUMIFS(СВЦЭМ!$C$33:$C$776,СВЦЭМ!$A$33:$A$776,$A61,СВЦЭМ!$B$33:$B$776,X$44)+'СЕТ СН'!$G$9+СВЦЭМ!$D$10+'СЕТ СН'!$G$6-'СЕТ СН'!$G$19</f>
        <v>1675.9845139600002</v>
      </c>
      <c r="Y61" s="36">
        <f>SUMIFS(СВЦЭМ!$C$33:$C$776,СВЦЭМ!$A$33:$A$776,$A61,СВЦЭМ!$B$33:$B$776,Y$44)+'СЕТ СН'!$G$9+СВЦЭМ!$D$10+'СЕТ СН'!$G$6-'СЕТ СН'!$G$19</f>
        <v>1685.9389664999999</v>
      </c>
    </row>
    <row r="62" spans="1:25" ht="15.75" x14ac:dyDescent="0.2">
      <c r="A62" s="35">
        <f t="shared" si="1"/>
        <v>44245</v>
      </c>
      <c r="B62" s="36">
        <f>SUMIFS(СВЦЭМ!$C$33:$C$776,СВЦЭМ!$A$33:$A$776,$A62,СВЦЭМ!$B$33:$B$776,B$44)+'СЕТ СН'!$G$9+СВЦЭМ!$D$10+'СЕТ СН'!$G$6-'СЕТ СН'!$G$19</f>
        <v>1722.5211852100001</v>
      </c>
      <c r="C62" s="36">
        <f>SUMIFS(СВЦЭМ!$C$33:$C$776,СВЦЭМ!$A$33:$A$776,$A62,СВЦЭМ!$B$33:$B$776,C$44)+'СЕТ СН'!$G$9+СВЦЭМ!$D$10+'СЕТ СН'!$G$6-'СЕТ СН'!$G$19</f>
        <v>1738.2042197199999</v>
      </c>
      <c r="D62" s="36">
        <f>SUMIFS(СВЦЭМ!$C$33:$C$776,СВЦЭМ!$A$33:$A$776,$A62,СВЦЭМ!$B$33:$B$776,D$44)+'СЕТ СН'!$G$9+СВЦЭМ!$D$10+'СЕТ СН'!$G$6-'СЕТ СН'!$G$19</f>
        <v>1771.66446791</v>
      </c>
      <c r="E62" s="36">
        <f>SUMIFS(СВЦЭМ!$C$33:$C$776,СВЦЭМ!$A$33:$A$776,$A62,СВЦЭМ!$B$33:$B$776,E$44)+'СЕТ СН'!$G$9+СВЦЭМ!$D$10+'СЕТ СН'!$G$6-'СЕТ СН'!$G$19</f>
        <v>1776.6376375099999</v>
      </c>
      <c r="F62" s="36">
        <f>SUMIFS(СВЦЭМ!$C$33:$C$776,СВЦЭМ!$A$33:$A$776,$A62,СВЦЭМ!$B$33:$B$776,F$44)+'СЕТ СН'!$G$9+СВЦЭМ!$D$10+'СЕТ СН'!$G$6-'СЕТ СН'!$G$19</f>
        <v>1766.7387388699999</v>
      </c>
      <c r="G62" s="36">
        <f>SUMIFS(СВЦЭМ!$C$33:$C$776,СВЦЭМ!$A$33:$A$776,$A62,СВЦЭМ!$B$33:$B$776,G$44)+'СЕТ СН'!$G$9+СВЦЭМ!$D$10+'СЕТ СН'!$G$6-'СЕТ СН'!$G$19</f>
        <v>1743.8284350999998</v>
      </c>
      <c r="H62" s="36">
        <f>SUMIFS(СВЦЭМ!$C$33:$C$776,СВЦЭМ!$A$33:$A$776,$A62,СВЦЭМ!$B$33:$B$776,H$44)+'СЕТ СН'!$G$9+СВЦЭМ!$D$10+'СЕТ СН'!$G$6-'СЕТ СН'!$G$19</f>
        <v>1699.2471205299998</v>
      </c>
      <c r="I62" s="36">
        <f>SUMIFS(СВЦЭМ!$C$33:$C$776,СВЦЭМ!$A$33:$A$776,$A62,СВЦЭМ!$B$33:$B$776,I$44)+'СЕТ СН'!$G$9+СВЦЭМ!$D$10+'СЕТ СН'!$G$6-'СЕТ СН'!$G$19</f>
        <v>1669.9530235500001</v>
      </c>
      <c r="J62" s="36">
        <f>SUMIFS(СВЦЭМ!$C$33:$C$776,СВЦЭМ!$A$33:$A$776,$A62,СВЦЭМ!$B$33:$B$776,J$44)+'СЕТ СН'!$G$9+СВЦЭМ!$D$10+'СЕТ СН'!$G$6-'СЕТ СН'!$G$19</f>
        <v>1644.1565044599997</v>
      </c>
      <c r="K62" s="36">
        <f>SUMIFS(СВЦЭМ!$C$33:$C$776,СВЦЭМ!$A$33:$A$776,$A62,СВЦЭМ!$B$33:$B$776,K$44)+'СЕТ СН'!$G$9+СВЦЭМ!$D$10+'СЕТ СН'!$G$6-'СЕТ СН'!$G$19</f>
        <v>1645.4356526500001</v>
      </c>
      <c r="L62" s="36">
        <f>SUMIFS(СВЦЭМ!$C$33:$C$776,СВЦЭМ!$A$33:$A$776,$A62,СВЦЭМ!$B$33:$B$776,L$44)+'СЕТ СН'!$G$9+СВЦЭМ!$D$10+'СЕТ СН'!$G$6-'СЕТ СН'!$G$19</f>
        <v>1641.0043239699999</v>
      </c>
      <c r="M62" s="36">
        <f>SUMIFS(СВЦЭМ!$C$33:$C$776,СВЦЭМ!$A$33:$A$776,$A62,СВЦЭМ!$B$33:$B$776,M$44)+'СЕТ СН'!$G$9+СВЦЭМ!$D$10+'СЕТ СН'!$G$6-'СЕТ СН'!$G$19</f>
        <v>1646.88845369</v>
      </c>
      <c r="N62" s="36">
        <f>SUMIFS(СВЦЭМ!$C$33:$C$776,СВЦЭМ!$A$33:$A$776,$A62,СВЦЭМ!$B$33:$B$776,N$44)+'СЕТ СН'!$G$9+СВЦЭМ!$D$10+'СЕТ СН'!$G$6-'СЕТ СН'!$G$19</f>
        <v>1660.8725361900001</v>
      </c>
      <c r="O62" s="36">
        <f>SUMIFS(СВЦЭМ!$C$33:$C$776,СВЦЭМ!$A$33:$A$776,$A62,СВЦЭМ!$B$33:$B$776,O$44)+'СЕТ СН'!$G$9+СВЦЭМ!$D$10+'СЕТ СН'!$G$6-'СЕТ СН'!$G$19</f>
        <v>1647.3978830799997</v>
      </c>
      <c r="P62" s="36">
        <f>SUMIFS(СВЦЭМ!$C$33:$C$776,СВЦЭМ!$A$33:$A$776,$A62,СВЦЭМ!$B$33:$B$776,P$44)+'СЕТ СН'!$G$9+СВЦЭМ!$D$10+'СЕТ СН'!$G$6-'СЕТ СН'!$G$19</f>
        <v>1650.47899405</v>
      </c>
      <c r="Q62" s="36">
        <f>SUMIFS(СВЦЭМ!$C$33:$C$776,СВЦЭМ!$A$33:$A$776,$A62,СВЦЭМ!$B$33:$B$776,Q$44)+'СЕТ СН'!$G$9+СВЦЭМ!$D$10+'СЕТ СН'!$G$6-'СЕТ СН'!$G$19</f>
        <v>1659.6645534899999</v>
      </c>
      <c r="R62" s="36">
        <f>SUMIFS(СВЦЭМ!$C$33:$C$776,СВЦЭМ!$A$33:$A$776,$A62,СВЦЭМ!$B$33:$B$776,R$44)+'СЕТ СН'!$G$9+СВЦЭМ!$D$10+'СЕТ СН'!$G$6-'СЕТ СН'!$G$19</f>
        <v>1673.0842086899997</v>
      </c>
      <c r="S62" s="36">
        <f>SUMIFS(СВЦЭМ!$C$33:$C$776,СВЦЭМ!$A$33:$A$776,$A62,СВЦЭМ!$B$33:$B$776,S$44)+'СЕТ СН'!$G$9+СВЦЭМ!$D$10+'СЕТ СН'!$G$6-'СЕТ СН'!$G$19</f>
        <v>1645.7298645999999</v>
      </c>
      <c r="T62" s="36">
        <f>SUMIFS(СВЦЭМ!$C$33:$C$776,СВЦЭМ!$A$33:$A$776,$A62,СВЦЭМ!$B$33:$B$776,T$44)+'СЕТ СН'!$G$9+СВЦЭМ!$D$10+'СЕТ СН'!$G$6-'СЕТ СН'!$G$19</f>
        <v>1622.31117412</v>
      </c>
      <c r="U62" s="36">
        <f>SUMIFS(СВЦЭМ!$C$33:$C$776,СВЦЭМ!$A$33:$A$776,$A62,СВЦЭМ!$B$33:$B$776,U$44)+'СЕТ СН'!$G$9+СВЦЭМ!$D$10+'СЕТ СН'!$G$6-'СЕТ СН'!$G$19</f>
        <v>1627.0794552799998</v>
      </c>
      <c r="V62" s="36">
        <f>SUMIFS(СВЦЭМ!$C$33:$C$776,СВЦЭМ!$A$33:$A$776,$A62,СВЦЭМ!$B$33:$B$776,V$44)+'СЕТ СН'!$G$9+СВЦЭМ!$D$10+'СЕТ СН'!$G$6-'СЕТ СН'!$G$19</f>
        <v>1617.71926276</v>
      </c>
      <c r="W62" s="36">
        <f>SUMIFS(СВЦЭМ!$C$33:$C$776,СВЦЭМ!$A$33:$A$776,$A62,СВЦЭМ!$B$33:$B$776,W$44)+'СЕТ СН'!$G$9+СВЦЭМ!$D$10+'СЕТ СН'!$G$6-'СЕТ СН'!$G$19</f>
        <v>1635.3278945699999</v>
      </c>
      <c r="X62" s="36">
        <f>SUMIFS(СВЦЭМ!$C$33:$C$776,СВЦЭМ!$A$33:$A$776,$A62,СВЦЭМ!$B$33:$B$776,X$44)+'СЕТ СН'!$G$9+СВЦЭМ!$D$10+'СЕТ СН'!$G$6-'СЕТ СН'!$G$19</f>
        <v>1650.9808175200001</v>
      </c>
      <c r="Y62" s="36">
        <f>SUMIFS(СВЦЭМ!$C$33:$C$776,СВЦЭМ!$A$33:$A$776,$A62,СВЦЭМ!$B$33:$B$776,Y$44)+'СЕТ СН'!$G$9+СВЦЭМ!$D$10+'СЕТ СН'!$G$6-'СЕТ СН'!$G$19</f>
        <v>1690.4979715700001</v>
      </c>
    </row>
    <row r="63" spans="1:25" ht="15.75" x14ac:dyDescent="0.2">
      <c r="A63" s="35">
        <f t="shared" si="1"/>
        <v>44246</v>
      </c>
      <c r="B63" s="36">
        <f>SUMIFS(СВЦЭМ!$C$33:$C$776,СВЦЭМ!$A$33:$A$776,$A63,СВЦЭМ!$B$33:$B$776,B$44)+'СЕТ СН'!$G$9+СВЦЭМ!$D$10+'СЕТ СН'!$G$6-'СЕТ СН'!$G$19</f>
        <v>1701.0478357299999</v>
      </c>
      <c r="C63" s="36">
        <f>SUMIFS(СВЦЭМ!$C$33:$C$776,СВЦЭМ!$A$33:$A$776,$A63,СВЦЭМ!$B$33:$B$776,C$44)+'СЕТ СН'!$G$9+СВЦЭМ!$D$10+'СЕТ СН'!$G$6-'СЕТ СН'!$G$19</f>
        <v>1726.8977116000001</v>
      </c>
      <c r="D63" s="36">
        <f>SUMIFS(СВЦЭМ!$C$33:$C$776,СВЦЭМ!$A$33:$A$776,$A63,СВЦЭМ!$B$33:$B$776,D$44)+'СЕТ СН'!$G$9+СВЦЭМ!$D$10+'СЕТ СН'!$G$6-'СЕТ СН'!$G$19</f>
        <v>1768.5220851700001</v>
      </c>
      <c r="E63" s="36">
        <f>SUMIFS(СВЦЭМ!$C$33:$C$776,СВЦЭМ!$A$33:$A$776,$A63,СВЦЭМ!$B$33:$B$776,E$44)+'СЕТ СН'!$G$9+СВЦЭМ!$D$10+'СЕТ СН'!$G$6-'СЕТ СН'!$G$19</f>
        <v>1773.3670025800002</v>
      </c>
      <c r="F63" s="36">
        <f>SUMIFS(СВЦЭМ!$C$33:$C$776,СВЦЭМ!$A$33:$A$776,$A63,СВЦЭМ!$B$33:$B$776,F$44)+'СЕТ СН'!$G$9+СВЦЭМ!$D$10+'СЕТ СН'!$G$6-'СЕТ СН'!$G$19</f>
        <v>1770.4977436099998</v>
      </c>
      <c r="G63" s="36">
        <f>SUMIFS(СВЦЭМ!$C$33:$C$776,СВЦЭМ!$A$33:$A$776,$A63,СВЦЭМ!$B$33:$B$776,G$44)+'СЕТ СН'!$G$9+СВЦЭМ!$D$10+'СЕТ СН'!$G$6-'СЕТ СН'!$G$19</f>
        <v>1741.9814836099999</v>
      </c>
      <c r="H63" s="36">
        <f>SUMIFS(СВЦЭМ!$C$33:$C$776,СВЦЭМ!$A$33:$A$776,$A63,СВЦЭМ!$B$33:$B$776,H$44)+'СЕТ СН'!$G$9+СВЦЭМ!$D$10+'СЕТ СН'!$G$6-'СЕТ СН'!$G$19</f>
        <v>1705.4563782499999</v>
      </c>
      <c r="I63" s="36">
        <f>SUMIFS(СВЦЭМ!$C$33:$C$776,СВЦЭМ!$A$33:$A$776,$A63,СВЦЭМ!$B$33:$B$776,I$44)+'СЕТ СН'!$G$9+СВЦЭМ!$D$10+'СЕТ СН'!$G$6-'СЕТ СН'!$G$19</f>
        <v>1667.7963306399997</v>
      </c>
      <c r="J63" s="36">
        <f>SUMIFS(СВЦЭМ!$C$33:$C$776,СВЦЭМ!$A$33:$A$776,$A63,СВЦЭМ!$B$33:$B$776,J$44)+'СЕТ СН'!$G$9+СВЦЭМ!$D$10+'СЕТ СН'!$G$6-'СЕТ СН'!$G$19</f>
        <v>1639.51164333</v>
      </c>
      <c r="K63" s="36">
        <f>SUMIFS(СВЦЭМ!$C$33:$C$776,СВЦЭМ!$A$33:$A$776,$A63,СВЦЭМ!$B$33:$B$776,K$44)+'СЕТ СН'!$G$9+СВЦЭМ!$D$10+'СЕТ СН'!$G$6-'СЕТ СН'!$G$19</f>
        <v>1639.38134636</v>
      </c>
      <c r="L63" s="36">
        <f>SUMIFS(СВЦЭМ!$C$33:$C$776,СВЦЭМ!$A$33:$A$776,$A63,СВЦЭМ!$B$33:$B$776,L$44)+'СЕТ СН'!$G$9+СВЦЭМ!$D$10+'СЕТ СН'!$G$6-'СЕТ СН'!$G$19</f>
        <v>1671.2526636899997</v>
      </c>
      <c r="M63" s="36">
        <f>SUMIFS(СВЦЭМ!$C$33:$C$776,СВЦЭМ!$A$33:$A$776,$A63,СВЦЭМ!$B$33:$B$776,M$44)+'СЕТ СН'!$G$9+СВЦЭМ!$D$10+'СЕТ СН'!$G$6-'СЕТ СН'!$G$19</f>
        <v>1656.6514587199999</v>
      </c>
      <c r="N63" s="36">
        <f>SUMIFS(СВЦЭМ!$C$33:$C$776,СВЦЭМ!$A$33:$A$776,$A63,СВЦЭМ!$B$33:$B$776,N$44)+'СЕТ СН'!$G$9+СВЦЭМ!$D$10+'СЕТ СН'!$G$6-'СЕТ СН'!$G$19</f>
        <v>1671.8377102199997</v>
      </c>
      <c r="O63" s="36">
        <f>SUMIFS(СВЦЭМ!$C$33:$C$776,СВЦЭМ!$A$33:$A$776,$A63,СВЦЭМ!$B$33:$B$776,O$44)+'СЕТ СН'!$G$9+СВЦЭМ!$D$10+'СЕТ СН'!$G$6-'СЕТ СН'!$G$19</f>
        <v>1675.8676803399999</v>
      </c>
      <c r="P63" s="36">
        <f>SUMIFS(СВЦЭМ!$C$33:$C$776,СВЦЭМ!$A$33:$A$776,$A63,СВЦЭМ!$B$33:$B$776,P$44)+'СЕТ СН'!$G$9+СВЦЭМ!$D$10+'СЕТ СН'!$G$6-'СЕТ СН'!$G$19</f>
        <v>1654.3916699000001</v>
      </c>
      <c r="Q63" s="36">
        <f>SUMIFS(СВЦЭМ!$C$33:$C$776,СВЦЭМ!$A$33:$A$776,$A63,СВЦЭМ!$B$33:$B$776,Q$44)+'СЕТ СН'!$G$9+СВЦЭМ!$D$10+'СЕТ СН'!$G$6-'СЕТ СН'!$G$19</f>
        <v>1661.2434166399999</v>
      </c>
      <c r="R63" s="36">
        <f>SUMIFS(СВЦЭМ!$C$33:$C$776,СВЦЭМ!$A$33:$A$776,$A63,СВЦЭМ!$B$33:$B$776,R$44)+'СЕТ СН'!$G$9+СВЦЭМ!$D$10+'СЕТ СН'!$G$6-'СЕТ СН'!$G$19</f>
        <v>1676.5103007100001</v>
      </c>
      <c r="S63" s="36">
        <f>SUMIFS(СВЦЭМ!$C$33:$C$776,СВЦЭМ!$A$33:$A$776,$A63,СВЦЭМ!$B$33:$B$776,S$44)+'СЕТ СН'!$G$9+СВЦЭМ!$D$10+'СЕТ СН'!$G$6-'СЕТ СН'!$G$19</f>
        <v>1661.9925187399999</v>
      </c>
      <c r="T63" s="36">
        <f>SUMIFS(СВЦЭМ!$C$33:$C$776,СВЦЭМ!$A$33:$A$776,$A63,СВЦЭМ!$B$33:$B$776,T$44)+'СЕТ СН'!$G$9+СВЦЭМ!$D$10+'СЕТ СН'!$G$6-'СЕТ СН'!$G$19</f>
        <v>1647.6317262899997</v>
      </c>
      <c r="U63" s="36">
        <f>SUMIFS(СВЦЭМ!$C$33:$C$776,СВЦЭМ!$A$33:$A$776,$A63,СВЦЭМ!$B$33:$B$776,U$44)+'СЕТ СН'!$G$9+СВЦЭМ!$D$10+'СЕТ СН'!$G$6-'СЕТ СН'!$G$19</f>
        <v>1647.8335061299999</v>
      </c>
      <c r="V63" s="36">
        <f>SUMIFS(СВЦЭМ!$C$33:$C$776,СВЦЭМ!$A$33:$A$776,$A63,СВЦЭМ!$B$33:$B$776,V$44)+'СЕТ СН'!$G$9+СВЦЭМ!$D$10+'СЕТ СН'!$G$6-'СЕТ СН'!$G$19</f>
        <v>1642.6028834200001</v>
      </c>
      <c r="W63" s="36">
        <f>SUMIFS(СВЦЭМ!$C$33:$C$776,СВЦЭМ!$A$33:$A$776,$A63,СВЦЭМ!$B$33:$B$776,W$44)+'СЕТ СН'!$G$9+СВЦЭМ!$D$10+'СЕТ СН'!$G$6-'СЕТ СН'!$G$19</f>
        <v>1653.0604348299998</v>
      </c>
      <c r="X63" s="36">
        <f>SUMIFS(СВЦЭМ!$C$33:$C$776,СВЦЭМ!$A$33:$A$776,$A63,СВЦЭМ!$B$33:$B$776,X$44)+'СЕТ СН'!$G$9+СВЦЭМ!$D$10+'СЕТ СН'!$G$6-'СЕТ СН'!$G$19</f>
        <v>1677.9061644899998</v>
      </c>
      <c r="Y63" s="36">
        <f>SUMIFS(СВЦЭМ!$C$33:$C$776,СВЦЭМ!$A$33:$A$776,$A63,СВЦЭМ!$B$33:$B$776,Y$44)+'СЕТ СН'!$G$9+СВЦЭМ!$D$10+'СЕТ СН'!$G$6-'СЕТ СН'!$G$19</f>
        <v>1695.6965752800002</v>
      </c>
    </row>
    <row r="64" spans="1:25" ht="15.75" x14ac:dyDescent="0.2">
      <c r="A64" s="35">
        <f t="shared" si="1"/>
        <v>44247</v>
      </c>
      <c r="B64" s="36">
        <f>SUMIFS(СВЦЭМ!$C$33:$C$776,СВЦЭМ!$A$33:$A$776,$A64,СВЦЭМ!$B$33:$B$776,B$44)+'СЕТ СН'!$G$9+СВЦЭМ!$D$10+'СЕТ СН'!$G$6-'СЕТ СН'!$G$19</f>
        <v>1700.8152469199999</v>
      </c>
      <c r="C64" s="36">
        <f>SUMIFS(СВЦЭМ!$C$33:$C$776,СВЦЭМ!$A$33:$A$776,$A64,СВЦЭМ!$B$33:$B$776,C$44)+'СЕТ СН'!$G$9+СВЦЭМ!$D$10+'СЕТ СН'!$G$6-'СЕТ СН'!$G$19</f>
        <v>1724.8736917299998</v>
      </c>
      <c r="D64" s="36">
        <f>SUMIFS(СВЦЭМ!$C$33:$C$776,СВЦЭМ!$A$33:$A$776,$A64,СВЦЭМ!$B$33:$B$776,D$44)+'СЕТ СН'!$G$9+СВЦЭМ!$D$10+'СЕТ СН'!$G$6-'СЕТ СН'!$G$19</f>
        <v>1751.8046849900002</v>
      </c>
      <c r="E64" s="36">
        <f>SUMIFS(СВЦЭМ!$C$33:$C$776,СВЦЭМ!$A$33:$A$776,$A64,СВЦЭМ!$B$33:$B$776,E$44)+'СЕТ СН'!$G$9+СВЦЭМ!$D$10+'СЕТ СН'!$G$6-'СЕТ СН'!$G$19</f>
        <v>1753.4152112400002</v>
      </c>
      <c r="F64" s="36">
        <f>SUMIFS(СВЦЭМ!$C$33:$C$776,СВЦЭМ!$A$33:$A$776,$A64,СВЦЭМ!$B$33:$B$776,F$44)+'СЕТ СН'!$G$9+СВЦЭМ!$D$10+'СЕТ СН'!$G$6-'СЕТ СН'!$G$19</f>
        <v>1753.3867658300001</v>
      </c>
      <c r="G64" s="36">
        <f>SUMIFS(СВЦЭМ!$C$33:$C$776,СВЦЭМ!$A$33:$A$776,$A64,СВЦЭМ!$B$33:$B$776,G$44)+'СЕТ СН'!$G$9+СВЦЭМ!$D$10+'СЕТ СН'!$G$6-'СЕТ СН'!$G$19</f>
        <v>1730.9450246400002</v>
      </c>
      <c r="H64" s="36">
        <f>SUMIFS(СВЦЭМ!$C$33:$C$776,СВЦЭМ!$A$33:$A$776,$A64,СВЦЭМ!$B$33:$B$776,H$44)+'СЕТ СН'!$G$9+СВЦЭМ!$D$10+'СЕТ СН'!$G$6-'СЕТ СН'!$G$19</f>
        <v>1699.80554364</v>
      </c>
      <c r="I64" s="36">
        <f>SUMIFS(СВЦЭМ!$C$33:$C$776,СВЦЭМ!$A$33:$A$776,$A64,СВЦЭМ!$B$33:$B$776,I$44)+'СЕТ СН'!$G$9+СВЦЭМ!$D$10+'СЕТ СН'!$G$6-'СЕТ СН'!$G$19</f>
        <v>1665.34028567</v>
      </c>
      <c r="J64" s="36">
        <f>SUMIFS(СВЦЭМ!$C$33:$C$776,СВЦЭМ!$A$33:$A$776,$A64,СВЦЭМ!$B$33:$B$776,J$44)+'СЕТ СН'!$G$9+СВЦЭМ!$D$10+'СЕТ СН'!$G$6-'СЕТ СН'!$G$19</f>
        <v>1637.20057494</v>
      </c>
      <c r="K64" s="36">
        <f>SUMIFS(СВЦЭМ!$C$33:$C$776,СВЦЭМ!$A$33:$A$776,$A64,СВЦЭМ!$B$33:$B$776,K$44)+'СЕТ СН'!$G$9+СВЦЭМ!$D$10+'СЕТ СН'!$G$6-'СЕТ СН'!$G$19</f>
        <v>1634.4755630099999</v>
      </c>
      <c r="L64" s="36">
        <f>SUMIFS(СВЦЭМ!$C$33:$C$776,СВЦЭМ!$A$33:$A$776,$A64,СВЦЭМ!$B$33:$B$776,L$44)+'СЕТ СН'!$G$9+СВЦЭМ!$D$10+'СЕТ СН'!$G$6-'СЕТ СН'!$G$19</f>
        <v>1635.4293199599997</v>
      </c>
      <c r="M64" s="36">
        <f>SUMIFS(СВЦЭМ!$C$33:$C$776,СВЦЭМ!$A$33:$A$776,$A64,СВЦЭМ!$B$33:$B$776,M$44)+'СЕТ СН'!$G$9+СВЦЭМ!$D$10+'СЕТ СН'!$G$6-'СЕТ СН'!$G$19</f>
        <v>1645.64433603</v>
      </c>
      <c r="N64" s="36">
        <f>SUMIFS(СВЦЭМ!$C$33:$C$776,СВЦЭМ!$A$33:$A$776,$A64,СВЦЭМ!$B$33:$B$776,N$44)+'СЕТ СН'!$G$9+СВЦЭМ!$D$10+'СЕТ СН'!$G$6-'СЕТ СН'!$G$19</f>
        <v>1626.9989230599999</v>
      </c>
      <c r="O64" s="36">
        <f>SUMIFS(СВЦЭМ!$C$33:$C$776,СВЦЭМ!$A$33:$A$776,$A64,СВЦЭМ!$B$33:$B$776,O$44)+'СЕТ СН'!$G$9+СВЦЭМ!$D$10+'СЕТ СН'!$G$6-'СЕТ СН'!$G$19</f>
        <v>1635.5470319699998</v>
      </c>
      <c r="P64" s="36">
        <f>SUMIFS(СВЦЭМ!$C$33:$C$776,СВЦЭМ!$A$33:$A$776,$A64,СВЦЭМ!$B$33:$B$776,P$44)+'СЕТ СН'!$G$9+СВЦЭМ!$D$10+'СЕТ СН'!$G$6-'СЕТ СН'!$G$19</f>
        <v>1616.79948612</v>
      </c>
      <c r="Q64" s="36">
        <f>SUMIFS(СВЦЭМ!$C$33:$C$776,СВЦЭМ!$A$33:$A$776,$A64,СВЦЭМ!$B$33:$B$776,Q$44)+'СЕТ СН'!$G$9+СВЦЭМ!$D$10+'СЕТ СН'!$G$6-'СЕТ СН'!$G$19</f>
        <v>1621.1112821699999</v>
      </c>
      <c r="R64" s="36">
        <f>SUMIFS(СВЦЭМ!$C$33:$C$776,СВЦЭМ!$A$33:$A$776,$A64,СВЦЭМ!$B$33:$B$776,R$44)+'СЕТ СН'!$G$9+СВЦЭМ!$D$10+'СЕТ СН'!$G$6-'СЕТ СН'!$G$19</f>
        <v>1621.2739650500002</v>
      </c>
      <c r="S64" s="36">
        <f>SUMIFS(СВЦЭМ!$C$33:$C$776,СВЦЭМ!$A$33:$A$776,$A64,СВЦЭМ!$B$33:$B$776,S$44)+'СЕТ СН'!$G$9+СВЦЭМ!$D$10+'СЕТ СН'!$G$6-'СЕТ СН'!$G$19</f>
        <v>1596.50305914</v>
      </c>
      <c r="T64" s="36">
        <f>SUMIFS(СВЦЭМ!$C$33:$C$776,СВЦЭМ!$A$33:$A$776,$A64,СВЦЭМ!$B$33:$B$776,T$44)+'СЕТ СН'!$G$9+СВЦЭМ!$D$10+'СЕТ СН'!$G$6-'СЕТ СН'!$G$19</f>
        <v>1600.09493219</v>
      </c>
      <c r="U64" s="36">
        <f>SUMIFS(СВЦЭМ!$C$33:$C$776,СВЦЭМ!$A$33:$A$776,$A64,СВЦЭМ!$B$33:$B$776,U$44)+'СЕТ СН'!$G$9+СВЦЭМ!$D$10+'СЕТ СН'!$G$6-'СЕТ СН'!$G$19</f>
        <v>1610.91524884</v>
      </c>
      <c r="V64" s="36">
        <f>SUMIFS(СВЦЭМ!$C$33:$C$776,СВЦЭМ!$A$33:$A$776,$A64,СВЦЭМ!$B$33:$B$776,V$44)+'СЕТ СН'!$G$9+СВЦЭМ!$D$10+'СЕТ СН'!$G$6-'СЕТ СН'!$G$19</f>
        <v>1617.16091013</v>
      </c>
      <c r="W64" s="36">
        <f>SUMIFS(СВЦЭМ!$C$33:$C$776,СВЦЭМ!$A$33:$A$776,$A64,СВЦЭМ!$B$33:$B$776,W$44)+'СЕТ СН'!$G$9+СВЦЭМ!$D$10+'СЕТ СН'!$G$6-'СЕТ СН'!$G$19</f>
        <v>1615.1648513499999</v>
      </c>
      <c r="X64" s="36">
        <f>SUMIFS(СВЦЭМ!$C$33:$C$776,СВЦЭМ!$A$33:$A$776,$A64,СВЦЭМ!$B$33:$B$776,X$44)+'СЕТ СН'!$G$9+СВЦЭМ!$D$10+'СЕТ СН'!$G$6-'СЕТ СН'!$G$19</f>
        <v>1627.9712118499997</v>
      </c>
      <c r="Y64" s="36">
        <f>SUMIFS(СВЦЭМ!$C$33:$C$776,СВЦЭМ!$A$33:$A$776,$A64,СВЦЭМ!$B$33:$B$776,Y$44)+'СЕТ СН'!$G$9+СВЦЭМ!$D$10+'СЕТ СН'!$G$6-'СЕТ СН'!$G$19</f>
        <v>1640.3467792299998</v>
      </c>
    </row>
    <row r="65" spans="1:25" ht="15.75" x14ac:dyDescent="0.2">
      <c r="A65" s="35">
        <f t="shared" si="1"/>
        <v>44248</v>
      </c>
      <c r="B65" s="36">
        <f>SUMIFS(СВЦЭМ!$C$33:$C$776,СВЦЭМ!$A$33:$A$776,$A65,СВЦЭМ!$B$33:$B$776,B$44)+'СЕТ СН'!$G$9+СВЦЭМ!$D$10+'СЕТ СН'!$G$6-'СЕТ СН'!$G$19</f>
        <v>1691.54831745</v>
      </c>
      <c r="C65" s="36">
        <f>SUMIFS(СВЦЭМ!$C$33:$C$776,СВЦЭМ!$A$33:$A$776,$A65,СВЦЭМ!$B$33:$B$776,C$44)+'СЕТ СН'!$G$9+СВЦЭМ!$D$10+'СЕТ СН'!$G$6-'СЕТ СН'!$G$19</f>
        <v>1708.6141399499998</v>
      </c>
      <c r="D65" s="36">
        <f>SUMIFS(СВЦЭМ!$C$33:$C$776,СВЦЭМ!$A$33:$A$776,$A65,СВЦЭМ!$B$33:$B$776,D$44)+'СЕТ СН'!$G$9+СВЦЭМ!$D$10+'СЕТ СН'!$G$6-'СЕТ СН'!$G$19</f>
        <v>1737.4325675</v>
      </c>
      <c r="E65" s="36">
        <f>SUMIFS(СВЦЭМ!$C$33:$C$776,СВЦЭМ!$A$33:$A$776,$A65,СВЦЭМ!$B$33:$B$776,E$44)+'СЕТ СН'!$G$9+СВЦЭМ!$D$10+'СЕТ СН'!$G$6-'СЕТ СН'!$G$19</f>
        <v>1737.5121823999998</v>
      </c>
      <c r="F65" s="36">
        <f>SUMIFS(СВЦЭМ!$C$33:$C$776,СВЦЭМ!$A$33:$A$776,$A65,СВЦЭМ!$B$33:$B$776,F$44)+'СЕТ СН'!$G$9+СВЦЭМ!$D$10+'СЕТ СН'!$G$6-'СЕТ СН'!$G$19</f>
        <v>1743.4572986399999</v>
      </c>
      <c r="G65" s="36">
        <f>SUMIFS(СВЦЭМ!$C$33:$C$776,СВЦЭМ!$A$33:$A$776,$A65,СВЦЭМ!$B$33:$B$776,G$44)+'СЕТ СН'!$G$9+СВЦЭМ!$D$10+'СЕТ СН'!$G$6-'СЕТ СН'!$G$19</f>
        <v>1743.3791387599999</v>
      </c>
      <c r="H65" s="36">
        <f>SUMIFS(СВЦЭМ!$C$33:$C$776,СВЦЭМ!$A$33:$A$776,$A65,СВЦЭМ!$B$33:$B$776,H$44)+'СЕТ СН'!$G$9+СВЦЭМ!$D$10+'СЕТ СН'!$G$6-'СЕТ СН'!$G$19</f>
        <v>1732.8714940199998</v>
      </c>
      <c r="I65" s="36">
        <f>SUMIFS(СВЦЭМ!$C$33:$C$776,СВЦЭМ!$A$33:$A$776,$A65,СВЦЭМ!$B$33:$B$776,I$44)+'СЕТ СН'!$G$9+СВЦЭМ!$D$10+'СЕТ СН'!$G$6-'СЕТ СН'!$G$19</f>
        <v>1725.7444601100001</v>
      </c>
      <c r="J65" s="36">
        <f>SUMIFS(СВЦЭМ!$C$33:$C$776,СВЦЭМ!$A$33:$A$776,$A65,СВЦЭМ!$B$33:$B$776,J$44)+'СЕТ СН'!$G$9+СВЦЭМ!$D$10+'СЕТ СН'!$G$6-'СЕТ СН'!$G$19</f>
        <v>1698.9091073899999</v>
      </c>
      <c r="K65" s="36">
        <f>SUMIFS(СВЦЭМ!$C$33:$C$776,СВЦЭМ!$A$33:$A$776,$A65,СВЦЭМ!$B$33:$B$776,K$44)+'СЕТ СН'!$G$9+СВЦЭМ!$D$10+'СЕТ СН'!$G$6-'СЕТ СН'!$G$19</f>
        <v>1668.9368049</v>
      </c>
      <c r="L65" s="36">
        <f>SUMIFS(СВЦЭМ!$C$33:$C$776,СВЦЭМ!$A$33:$A$776,$A65,СВЦЭМ!$B$33:$B$776,L$44)+'СЕТ СН'!$G$9+СВЦЭМ!$D$10+'СЕТ СН'!$G$6-'СЕТ СН'!$G$19</f>
        <v>1642.32400379</v>
      </c>
      <c r="M65" s="36">
        <f>SUMIFS(СВЦЭМ!$C$33:$C$776,СВЦЭМ!$A$33:$A$776,$A65,СВЦЭМ!$B$33:$B$776,M$44)+'СЕТ СН'!$G$9+СВЦЭМ!$D$10+'СЕТ СН'!$G$6-'СЕТ СН'!$G$19</f>
        <v>1647.5197038699998</v>
      </c>
      <c r="N65" s="36">
        <f>SUMIFS(СВЦЭМ!$C$33:$C$776,СВЦЭМ!$A$33:$A$776,$A65,СВЦЭМ!$B$33:$B$776,N$44)+'СЕТ СН'!$G$9+СВЦЭМ!$D$10+'СЕТ СН'!$G$6-'СЕТ СН'!$G$19</f>
        <v>1666.4433204399998</v>
      </c>
      <c r="O65" s="36">
        <f>SUMIFS(СВЦЭМ!$C$33:$C$776,СВЦЭМ!$A$33:$A$776,$A65,СВЦЭМ!$B$33:$B$776,O$44)+'СЕТ СН'!$G$9+СВЦЭМ!$D$10+'СЕТ СН'!$G$6-'СЕТ СН'!$G$19</f>
        <v>1685.61847571</v>
      </c>
      <c r="P65" s="36">
        <f>SUMIFS(СВЦЭМ!$C$33:$C$776,СВЦЭМ!$A$33:$A$776,$A65,СВЦЭМ!$B$33:$B$776,P$44)+'СЕТ СН'!$G$9+СВЦЭМ!$D$10+'СЕТ СН'!$G$6-'СЕТ СН'!$G$19</f>
        <v>1670.5280066699997</v>
      </c>
      <c r="Q65" s="36">
        <f>SUMIFS(СВЦЭМ!$C$33:$C$776,СВЦЭМ!$A$33:$A$776,$A65,СВЦЭМ!$B$33:$B$776,Q$44)+'СЕТ СН'!$G$9+СВЦЭМ!$D$10+'СЕТ СН'!$G$6-'СЕТ СН'!$G$19</f>
        <v>1678.0815082099998</v>
      </c>
      <c r="R65" s="36">
        <f>SUMIFS(СВЦЭМ!$C$33:$C$776,СВЦЭМ!$A$33:$A$776,$A65,СВЦЭМ!$B$33:$B$776,R$44)+'СЕТ СН'!$G$9+СВЦЭМ!$D$10+'СЕТ СН'!$G$6-'СЕТ СН'!$G$19</f>
        <v>1698.6403832699998</v>
      </c>
      <c r="S65" s="36">
        <f>SUMIFS(СВЦЭМ!$C$33:$C$776,СВЦЭМ!$A$33:$A$776,$A65,СВЦЭМ!$B$33:$B$776,S$44)+'СЕТ СН'!$G$9+СВЦЭМ!$D$10+'СЕТ СН'!$G$6-'СЕТ СН'!$G$19</f>
        <v>1672.0638736800001</v>
      </c>
      <c r="T65" s="36">
        <f>SUMIFS(СВЦЭМ!$C$33:$C$776,СВЦЭМ!$A$33:$A$776,$A65,СВЦЭМ!$B$33:$B$776,T$44)+'СЕТ СН'!$G$9+СВЦЭМ!$D$10+'СЕТ СН'!$G$6-'СЕТ СН'!$G$19</f>
        <v>1651.3427182699998</v>
      </c>
      <c r="U65" s="36">
        <f>SUMIFS(СВЦЭМ!$C$33:$C$776,СВЦЭМ!$A$33:$A$776,$A65,СВЦЭМ!$B$33:$B$776,U$44)+'СЕТ СН'!$G$9+СВЦЭМ!$D$10+'СЕТ СН'!$G$6-'СЕТ СН'!$G$19</f>
        <v>1632.8759409899999</v>
      </c>
      <c r="V65" s="36">
        <f>SUMIFS(СВЦЭМ!$C$33:$C$776,СВЦЭМ!$A$33:$A$776,$A65,СВЦЭМ!$B$33:$B$776,V$44)+'СЕТ СН'!$G$9+СВЦЭМ!$D$10+'СЕТ СН'!$G$6-'СЕТ СН'!$G$19</f>
        <v>1642.28602692</v>
      </c>
      <c r="W65" s="36">
        <f>SUMIFS(СВЦЭМ!$C$33:$C$776,СВЦЭМ!$A$33:$A$776,$A65,СВЦЭМ!$B$33:$B$776,W$44)+'СЕТ СН'!$G$9+СВЦЭМ!$D$10+'СЕТ СН'!$G$6-'СЕТ СН'!$G$19</f>
        <v>1663.0470489700001</v>
      </c>
      <c r="X65" s="36">
        <f>SUMIFS(СВЦЭМ!$C$33:$C$776,СВЦЭМ!$A$33:$A$776,$A65,СВЦЭМ!$B$33:$B$776,X$44)+'СЕТ СН'!$G$9+СВЦЭМ!$D$10+'СЕТ СН'!$G$6-'СЕТ СН'!$G$19</f>
        <v>1686.8572949099998</v>
      </c>
      <c r="Y65" s="36">
        <f>SUMIFS(СВЦЭМ!$C$33:$C$776,СВЦЭМ!$A$33:$A$776,$A65,СВЦЭМ!$B$33:$B$776,Y$44)+'СЕТ СН'!$G$9+СВЦЭМ!$D$10+'СЕТ СН'!$G$6-'СЕТ СН'!$G$19</f>
        <v>1704.4791581599998</v>
      </c>
    </row>
    <row r="66" spans="1:25" ht="15.75" x14ac:dyDescent="0.2">
      <c r="A66" s="35">
        <f t="shared" si="1"/>
        <v>44249</v>
      </c>
      <c r="B66" s="36">
        <f>SUMIFS(СВЦЭМ!$C$33:$C$776,СВЦЭМ!$A$33:$A$776,$A66,СВЦЭМ!$B$33:$B$776,B$44)+'СЕТ СН'!$G$9+СВЦЭМ!$D$10+'СЕТ СН'!$G$6-'СЕТ СН'!$G$19</f>
        <v>1695.5098399200001</v>
      </c>
      <c r="C66" s="36">
        <f>SUMIFS(СВЦЭМ!$C$33:$C$776,СВЦЭМ!$A$33:$A$776,$A66,СВЦЭМ!$B$33:$B$776,C$44)+'СЕТ СН'!$G$9+СВЦЭМ!$D$10+'СЕТ СН'!$G$6-'СЕТ СН'!$G$19</f>
        <v>1714.4952849599999</v>
      </c>
      <c r="D66" s="36">
        <f>SUMIFS(СВЦЭМ!$C$33:$C$776,СВЦЭМ!$A$33:$A$776,$A66,СВЦЭМ!$B$33:$B$776,D$44)+'СЕТ СН'!$G$9+СВЦЭМ!$D$10+'СЕТ СН'!$G$6-'СЕТ СН'!$G$19</f>
        <v>1749.5594858899999</v>
      </c>
      <c r="E66" s="36">
        <f>SUMIFS(СВЦЭМ!$C$33:$C$776,СВЦЭМ!$A$33:$A$776,$A66,СВЦЭМ!$B$33:$B$776,E$44)+'СЕТ СН'!$G$9+СВЦЭМ!$D$10+'СЕТ СН'!$G$6-'СЕТ СН'!$G$19</f>
        <v>1756.0873762299998</v>
      </c>
      <c r="F66" s="36">
        <f>SUMIFS(СВЦЭМ!$C$33:$C$776,СВЦЭМ!$A$33:$A$776,$A66,СВЦЭМ!$B$33:$B$776,F$44)+'СЕТ СН'!$G$9+СВЦЭМ!$D$10+'СЕТ СН'!$G$6-'СЕТ СН'!$G$19</f>
        <v>1767.24539512</v>
      </c>
      <c r="G66" s="36">
        <f>SUMIFS(СВЦЭМ!$C$33:$C$776,СВЦЭМ!$A$33:$A$776,$A66,СВЦЭМ!$B$33:$B$776,G$44)+'СЕТ СН'!$G$9+СВЦЭМ!$D$10+'СЕТ СН'!$G$6-'СЕТ СН'!$G$19</f>
        <v>1753.9583532500001</v>
      </c>
      <c r="H66" s="36">
        <f>SUMIFS(СВЦЭМ!$C$33:$C$776,СВЦЭМ!$A$33:$A$776,$A66,СВЦЭМ!$B$33:$B$776,H$44)+'СЕТ СН'!$G$9+СВЦЭМ!$D$10+'СЕТ СН'!$G$6-'СЕТ СН'!$G$19</f>
        <v>1737.20784886</v>
      </c>
      <c r="I66" s="36">
        <f>SUMIFS(СВЦЭМ!$C$33:$C$776,СВЦЭМ!$A$33:$A$776,$A66,СВЦЭМ!$B$33:$B$776,I$44)+'СЕТ СН'!$G$9+СВЦЭМ!$D$10+'СЕТ СН'!$G$6-'СЕТ СН'!$G$19</f>
        <v>1722.7110333000001</v>
      </c>
      <c r="J66" s="36">
        <f>SUMIFS(СВЦЭМ!$C$33:$C$776,СВЦЭМ!$A$33:$A$776,$A66,СВЦЭМ!$B$33:$B$776,J$44)+'СЕТ СН'!$G$9+СВЦЭМ!$D$10+'СЕТ СН'!$G$6-'СЕТ СН'!$G$19</f>
        <v>1693.3511583899999</v>
      </c>
      <c r="K66" s="36">
        <f>SUMIFS(СВЦЭМ!$C$33:$C$776,СВЦЭМ!$A$33:$A$776,$A66,СВЦЭМ!$B$33:$B$776,K$44)+'СЕТ СН'!$G$9+СВЦЭМ!$D$10+'СЕТ СН'!$G$6-'СЕТ СН'!$G$19</f>
        <v>1655.0161945199998</v>
      </c>
      <c r="L66" s="36">
        <f>SUMIFS(СВЦЭМ!$C$33:$C$776,СВЦЭМ!$A$33:$A$776,$A66,СВЦЭМ!$B$33:$B$776,L$44)+'СЕТ СН'!$G$9+СВЦЭМ!$D$10+'СЕТ СН'!$G$6-'СЕТ СН'!$G$19</f>
        <v>1634.6595382599999</v>
      </c>
      <c r="M66" s="36">
        <f>SUMIFS(СВЦЭМ!$C$33:$C$776,СВЦЭМ!$A$33:$A$776,$A66,СВЦЭМ!$B$33:$B$776,M$44)+'СЕТ СН'!$G$9+СВЦЭМ!$D$10+'СЕТ СН'!$G$6-'СЕТ СН'!$G$19</f>
        <v>1637.93459785</v>
      </c>
      <c r="N66" s="36">
        <f>SUMIFS(СВЦЭМ!$C$33:$C$776,СВЦЭМ!$A$33:$A$776,$A66,СВЦЭМ!$B$33:$B$776,N$44)+'СЕТ СН'!$G$9+СВЦЭМ!$D$10+'СЕТ СН'!$G$6-'СЕТ СН'!$G$19</f>
        <v>1654.35627806</v>
      </c>
      <c r="O66" s="36">
        <f>SUMIFS(СВЦЭМ!$C$33:$C$776,СВЦЭМ!$A$33:$A$776,$A66,СВЦЭМ!$B$33:$B$776,O$44)+'СЕТ СН'!$G$9+СВЦЭМ!$D$10+'СЕТ СН'!$G$6-'СЕТ СН'!$G$19</f>
        <v>1669.4411404299999</v>
      </c>
      <c r="P66" s="36">
        <f>SUMIFS(СВЦЭМ!$C$33:$C$776,СВЦЭМ!$A$33:$A$776,$A66,СВЦЭМ!$B$33:$B$776,P$44)+'СЕТ СН'!$G$9+СВЦЭМ!$D$10+'СЕТ СН'!$G$6-'СЕТ СН'!$G$19</f>
        <v>1651.0645931999998</v>
      </c>
      <c r="Q66" s="36">
        <f>SUMIFS(СВЦЭМ!$C$33:$C$776,СВЦЭМ!$A$33:$A$776,$A66,СВЦЭМ!$B$33:$B$776,Q$44)+'СЕТ СН'!$G$9+СВЦЭМ!$D$10+'СЕТ СН'!$G$6-'СЕТ СН'!$G$19</f>
        <v>1661.33286099</v>
      </c>
      <c r="R66" s="36">
        <f>SUMIFS(СВЦЭМ!$C$33:$C$776,СВЦЭМ!$A$33:$A$776,$A66,СВЦЭМ!$B$33:$B$776,R$44)+'СЕТ СН'!$G$9+СВЦЭМ!$D$10+'СЕТ СН'!$G$6-'СЕТ СН'!$G$19</f>
        <v>1680.3077312800001</v>
      </c>
      <c r="S66" s="36">
        <f>SUMIFS(СВЦЭМ!$C$33:$C$776,СВЦЭМ!$A$33:$A$776,$A66,СВЦЭМ!$B$33:$B$776,S$44)+'СЕТ СН'!$G$9+СВЦЭМ!$D$10+'СЕТ СН'!$G$6-'СЕТ СН'!$G$19</f>
        <v>1652.7478112899998</v>
      </c>
      <c r="T66" s="36">
        <f>SUMIFS(СВЦЭМ!$C$33:$C$776,СВЦЭМ!$A$33:$A$776,$A66,СВЦЭМ!$B$33:$B$776,T$44)+'СЕТ СН'!$G$9+СВЦЭМ!$D$10+'СЕТ СН'!$G$6-'СЕТ СН'!$G$19</f>
        <v>1632.1340318399998</v>
      </c>
      <c r="U66" s="36">
        <f>SUMIFS(СВЦЭМ!$C$33:$C$776,СВЦЭМ!$A$33:$A$776,$A66,СВЦЭМ!$B$33:$B$776,U$44)+'СЕТ СН'!$G$9+СВЦЭМ!$D$10+'СЕТ СН'!$G$6-'СЕТ СН'!$G$19</f>
        <v>1619.1406445299999</v>
      </c>
      <c r="V66" s="36">
        <f>SUMIFS(СВЦЭМ!$C$33:$C$776,СВЦЭМ!$A$33:$A$776,$A66,СВЦЭМ!$B$33:$B$776,V$44)+'СЕТ СН'!$G$9+СВЦЭМ!$D$10+'СЕТ СН'!$G$6-'СЕТ СН'!$G$19</f>
        <v>1623.6463240799999</v>
      </c>
      <c r="W66" s="36">
        <f>SUMIFS(СВЦЭМ!$C$33:$C$776,СВЦЭМ!$A$33:$A$776,$A66,СВЦЭМ!$B$33:$B$776,W$44)+'СЕТ СН'!$G$9+СВЦЭМ!$D$10+'СЕТ СН'!$G$6-'СЕТ СН'!$G$19</f>
        <v>1642.9625201499998</v>
      </c>
      <c r="X66" s="36">
        <f>SUMIFS(СВЦЭМ!$C$33:$C$776,СВЦЭМ!$A$33:$A$776,$A66,СВЦЭМ!$B$33:$B$776,X$44)+'СЕТ СН'!$G$9+СВЦЭМ!$D$10+'СЕТ СН'!$G$6-'СЕТ СН'!$G$19</f>
        <v>1668.1963540799998</v>
      </c>
      <c r="Y66" s="36">
        <f>SUMIFS(СВЦЭМ!$C$33:$C$776,СВЦЭМ!$A$33:$A$776,$A66,СВЦЭМ!$B$33:$B$776,Y$44)+'СЕТ СН'!$G$9+СВЦЭМ!$D$10+'СЕТ СН'!$G$6-'СЕТ СН'!$G$19</f>
        <v>1709.8039341899998</v>
      </c>
    </row>
    <row r="67" spans="1:25" ht="15.75" x14ac:dyDescent="0.2">
      <c r="A67" s="35">
        <f t="shared" si="1"/>
        <v>44250</v>
      </c>
      <c r="B67" s="36">
        <f>SUMIFS(СВЦЭМ!$C$33:$C$776,СВЦЭМ!$A$33:$A$776,$A67,СВЦЭМ!$B$33:$B$776,B$44)+'СЕТ СН'!$G$9+СВЦЭМ!$D$10+'СЕТ СН'!$G$6-'СЕТ СН'!$G$19</f>
        <v>1666.7113994699998</v>
      </c>
      <c r="C67" s="36">
        <f>SUMIFS(СВЦЭМ!$C$33:$C$776,СВЦЭМ!$A$33:$A$776,$A67,СВЦЭМ!$B$33:$B$776,C$44)+'СЕТ СН'!$G$9+СВЦЭМ!$D$10+'СЕТ СН'!$G$6-'СЕТ СН'!$G$19</f>
        <v>1690.7892437400001</v>
      </c>
      <c r="D67" s="36">
        <f>SUMIFS(СВЦЭМ!$C$33:$C$776,СВЦЭМ!$A$33:$A$776,$A67,СВЦЭМ!$B$33:$B$776,D$44)+'СЕТ СН'!$G$9+СВЦЭМ!$D$10+'СЕТ СН'!$G$6-'СЕТ СН'!$G$19</f>
        <v>1724.6791151100001</v>
      </c>
      <c r="E67" s="36">
        <f>SUMIFS(СВЦЭМ!$C$33:$C$776,СВЦЭМ!$A$33:$A$776,$A67,СВЦЭМ!$B$33:$B$776,E$44)+'СЕТ СН'!$G$9+СВЦЭМ!$D$10+'СЕТ СН'!$G$6-'СЕТ СН'!$G$19</f>
        <v>1727.8288224200001</v>
      </c>
      <c r="F67" s="36">
        <f>SUMIFS(СВЦЭМ!$C$33:$C$776,СВЦЭМ!$A$33:$A$776,$A67,СВЦЭМ!$B$33:$B$776,F$44)+'СЕТ СН'!$G$9+СВЦЭМ!$D$10+'СЕТ СН'!$G$6-'СЕТ СН'!$G$19</f>
        <v>1733.7005782000001</v>
      </c>
      <c r="G67" s="36">
        <f>SUMIFS(СВЦЭМ!$C$33:$C$776,СВЦЭМ!$A$33:$A$776,$A67,СВЦЭМ!$B$33:$B$776,G$44)+'СЕТ СН'!$G$9+СВЦЭМ!$D$10+'СЕТ СН'!$G$6-'СЕТ СН'!$G$19</f>
        <v>1735.83089225</v>
      </c>
      <c r="H67" s="36">
        <f>SUMIFS(СВЦЭМ!$C$33:$C$776,СВЦЭМ!$A$33:$A$776,$A67,СВЦЭМ!$B$33:$B$776,H$44)+'СЕТ СН'!$G$9+СВЦЭМ!$D$10+'СЕТ СН'!$G$6-'СЕТ СН'!$G$19</f>
        <v>1724.5171408699998</v>
      </c>
      <c r="I67" s="36">
        <f>SUMIFS(СВЦЭМ!$C$33:$C$776,СВЦЭМ!$A$33:$A$776,$A67,СВЦЭМ!$B$33:$B$776,I$44)+'СЕТ СН'!$G$9+СВЦЭМ!$D$10+'СЕТ СН'!$G$6-'СЕТ СН'!$G$19</f>
        <v>1711.2011675200001</v>
      </c>
      <c r="J67" s="36">
        <f>SUMIFS(СВЦЭМ!$C$33:$C$776,СВЦЭМ!$A$33:$A$776,$A67,СВЦЭМ!$B$33:$B$776,J$44)+'СЕТ СН'!$G$9+СВЦЭМ!$D$10+'СЕТ СН'!$G$6-'СЕТ СН'!$G$19</f>
        <v>1668.3075884</v>
      </c>
      <c r="K67" s="36">
        <f>SUMIFS(СВЦЭМ!$C$33:$C$776,СВЦЭМ!$A$33:$A$776,$A67,СВЦЭМ!$B$33:$B$776,K$44)+'СЕТ СН'!$G$9+СВЦЭМ!$D$10+'СЕТ СН'!$G$6-'СЕТ СН'!$G$19</f>
        <v>1626.74754201</v>
      </c>
      <c r="L67" s="36">
        <f>SUMIFS(СВЦЭМ!$C$33:$C$776,СВЦЭМ!$A$33:$A$776,$A67,СВЦЭМ!$B$33:$B$776,L$44)+'СЕТ СН'!$G$9+СВЦЭМ!$D$10+'СЕТ СН'!$G$6-'СЕТ СН'!$G$19</f>
        <v>1623.5863635000001</v>
      </c>
      <c r="M67" s="36">
        <f>SUMIFS(СВЦЭМ!$C$33:$C$776,СВЦЭМ!$A$33:$A$776,$A67,СВЦЭМ!$B$33:$B$776,M$44)+'СЕТ СН'!$G$9+СВЦЭМ!$D$10+'СЕТ СН'!$G$6-'СЕТ СН'!$G$19</f>
        <v>1616.3470824799999</v>
      </c>
      <c r="N67" s="36">
        <f>SUMIFS(СВЦЭМ!$C$33:$C$776,СВЦЭМ!$A$33:$A$776,$A67,СВЦЭМ!$B$33:$B$776,N$44)+'СЕТ СН'!$G$9+СВЦЭМ!$D$10+'СЕТ СН'!$G$6-'СЕТ СН'!$G$19</f>
        <v>1648.19660122</v>
      </c>
      <c r="O67" s="36">
        <f>SUMIFS(СВЦЭМ!$C$33:$C$776,СВЦЭМ!$A$33:$A$776,$A67,СВЦЭМ!$B$33:$B$776,O$44)+'СЕТ СН'!$G$9+СВЦЭМ!$D$10+'СЕТ СН'!$G$6-'СЕТ СН'!$G$19</f>
        <v>1681.5789629599999</v>
      </c>
      <c r="P67" s="36">
        <f>SUMIFS(СВЦЭМ!$C$33:$C$776,СВЦЭМ!$A$33:$A$776,$A67,СВЦЭМ!$B$33:$B$776,P$44)+'СЕТ СН'!$G$9+СВЦЭМ!$D$10+'СЕТ СН'!$G$6-'СЕТ СН'!$G$19</f>
        <v>1668.6474918700001</v>
      </c>
      <c r="Q67" s="36">
        <f>SUMIFS(СВЦЭМ!$C$33:$C$776,СВЦЭМ!$A$33:$A$776,$A67,СВЦЭМ!$B$33:$B$776,Q$44)+'СЕТ СН'!$G$9+СВЦЭМ!$D$10+'СЕТ СН'!$G$6-'СЕТ СН'!$G$19</f>
        <v>1675.5891644200001</v>
      </c>
      <c r="R67" s="36">
        <f>SUMIFS(СВЦЭМ!$C$33:$C$776,СВЦЭМ!$A$33:$A$776,$A67,СВЦЭМ!$B$33:$B$776,R$44)+'СЕТ СН'!$G$9+СВЦЭМ!$D$10+'СЕТ СН'!$G$6-'СЕТ СН'!$G$19</f>
        <v>1685.4064213299998</v>
      </c>
      <c r="S67" s="36">
        <f>SUMIFS(СВЦЭМ!$C$33:$C$776,СВЦЭМ!$A$33:$A$776,$A67,СВЦЭМ!$B$33:$B$776,S$44)+'СЕТ СН'!$G$9+СВЦЭМ!$D$10+'СЕТ СН'!$G$6-'СЕТ СН'!$G$19</f>
        <v>1665.9464385299998</v>
      </c>
      <c r="T67" s="36">
        <f>SUMIFS(СВЦЭМ!$C$33:$C$776,СВЦЭМ!$A$33:$A$776,$A67,СВЦЭМ!$B$33:$B$776,T$44)+'СЕТ СН'!$G$9+СВЦЭМ!$D$10+'СЕТ СН'!$G$6-'СЕТ СН'!$G$19</f>
        <v>1644.05661534</v>
      </c>
      <c r="U67" s="36">
        <f>SUMIFS(СВЦЭМ!$C$33:$C$776,СВЦЭМ!$A$33:$A$776,$A67,СВЦЭМ!$B$33:$B$776,U$44)+'СЕТ СН'!$G$9+СВЦЭМ!$D$10+'СЕТ СН'!$G$6-'СЕТ СН'!$G$19</f>
        <v>1627.76759021</v>
      </c>
      <c r="V67" s="36">
        <f>SUMIFS(СВЦЭМ!$C$33:$C$776,СВЦЭМ!$A$33:$A$776,$A67,СВЦЭМ!$B$33:$B$776,V$44)+'СЕТ СН'!$G$9+СВЦЭМ!$D$10+'СЕТ СН'!$G$6-'СЕТ СН'!$G$19</f>
        <v>1630.6431713799998</v>
      </c>
      <c r="W67" s="36">
        <f>SUMIFS(СВЦЭМ!$C$33:$C$776,СВЦЭМ!$A$33:$A$776,$A67,СВЦЭМ!$B$33:$B$776,W$44)+'СЕТ СН'!$G$9+СВЦЭМ!$D$10+'СЕТ СН'!$G$6-'СЕТ СН'!$G$19</f>
        <v>1646.51609822</v>
      </c>
      <c r="X67" s="36">
        <f>SUMIFS(СВЦЭМ!$C$33:$C$776,СВЦЭМ!$A$33:$A$776,$A67,СВЦЭМ!$B$33:$B$776,X$44)+'СЕТ СН'!$G$9+СВЦЭМ!$D$10+'СЕТ СН'!$G$6-'СЕТ СН'!$G$19</f>
        <v>1674.2320722099998</v>
      </c>
      <c r="Y67" s="36">
        <f>SUMIFS(СВЦЭМ!$C$33:$C$776,СВЦЭМ!$A$33:$A$776,$A67,СВЦЭМ!$B$33:$B$776,Y$44)+'СЕТ СН'!$G$9+СВЦЭМ!$D$10+'СЕТ СН'!$G$6-'СЕТ СН'!$G$19</f>
        <v>1701.7861367400001</v>
      </c>
    </row>
    <row r="68" spans="1:25" ht="15.75" x14ac:dyDescent="0.2">
      <c r="A68" s="35">
        <f t="shared" si="1"/>
        <v>44251</v>
      </c>
      <c r="B68" s="36">
        <f>SUMIFS(СВЦЭМ!$C$33:$C$776,СВЦЭМ!$A$33:$A$776,$A68,СВЦЭМ!$B$33:$B$776,B$44)+'СЕТ СН'!$G$9+СВЦЭМ!$D$10+'СЕТ СН'!$G$6-'СЕТ СН'!$G$19</f>
        <v>1656.0314840000001</v>
      </c>
      <c r="C68" s="36">
        <f>SUMIFS(СВЦЭМ!$C$33:$C$776,СВЦЭМ!$A$33:$A$776,$A68,СВЦЭМ!$B$33:$B$776,C$44)+'СЕТ СН'!$G$9+СВЦЭМ!$D$10+'СЕТ СН'!$G$6-'СЕТ СН'!$G$19</f>
        <v>1667.7457866</v>
      </c>
      <c r="D68" s="36">
        <f>SUMIFS(СВЦЭМ!$C$33:$C$776,СВЦЭМ!$A$33:$A$776,$A68,СВЦЭМ!$B$33:$B$776,D$44)+'СЕТ СН'!$G$9+СВЦЭМ!$D$10+'СЕТ СН'!$G$6-'СЕТ СН'!$G$19</f>
        <v>1695.7869056200002</v>
      </c>
      <c r="E68" s="36">
        <f>SUMIFS(СВЦЭМ!$C$33:$C$776,СВЦЭМ!$A$33:$A$776,$A68,СВЦЭМ!$B$33:$B$776,E$44)+'СЕТ СН'!$G$9+СВЦЭМ!$D$10+'СЕТ СН'!$G$6-'СЕТ СН'!$G$19</f>
        <v>1699.32372175</v>
      </c>
      <c r="F68" s="36">
        <f>SUMIFS(СВЦЭМ!$C$33:$C$776,СВЦЭМ!$A$33:$A$776,$A68,СВЦЭМ!$B$33:$B$776,F$44)+'СЕТ СН'!$G$9+СВЦЭМ!$D$10+'СЕТ СН'!$G$6-'СЕТ СН'!$G$19</f>
        <v>1718.7318236699998</v>
      </c>
      <c r="G68" s="36">
        <f>SUMIFS(СВЦЭМ!$C$33:$C$776,СВЦЭМ!$A$33:$A$776,$A68,СВЦЭМ!$B$33:$B$776,G$44)+'СЕТ СН'!$G$9+СВЦЭМ!$D$10+'СЕТ СН'!$G$6-'СЕТ СН'!$G$19</f>
        <v>1708.1609645799999</v>
      </c>
      <c r="H68" s="36">
        <f>SUMIFS(СВЦЭМ!$C$33:$C$776,СВЦЭМ!$A$33:$A$776,$A68,СВЦЭМ!$B$33:$B$776,H$44)+'СЕТ СН'!$G$9+СВЦЭМ!$D$10+'СЕТ СН'!$G$6-'СЕТ СН'!$G$19</f>
        <v>1693.7621285300002</v>
      </c>
      <c r="I68" s="36">
        <f>SUMIFS(СВЦЭМ!$C$33:$C$776,СВЦЭМ!$A$33:$A$776,$A68,СВЦЭМ!$B$33:$B$776,I$44)+'СЕТ СН'!$G$9+СВЦЭМ!$D$10+'СЕТ СН'!$G$6-'СЕТ СН'!$G$19</f>
        <v>1682.7375893099997</v>
      </c>
      <c r="J68" s="36">
        <f>SUMIFS(СВЦЭМ!$C$33:$C$776,СВЦЭМ!$A$33:$A$776,$A68,СВЦЭМ!$B$33:$B$776,J$44)+'СЕТ СН'!$G$9+СВЦЭМ!$D$10+'СЕТ СН'!$G$6-'СЕТ СН'!$G$19</f>
        <v>1671.57828096</v>
      </c>
      <c r="K68" s="36">
        <f>SUMIFS(СВЦЭМ!$C$33:$C$776,СВЦЭМ!$A$33:$A$776,$A68,СВЦЭМ!$B$33:$B$776,K$44)+'СЕТ СН'!$G$9+СВЦЭМ!$D$10+'СЕТ СН'!$G$6-'СЕТ СН'!$G$19</f>
        <v>1660.0487263499999</v>
      </c>
      <c r="L68" s="36">
        <f>SUMIFS(СВЦЭМ!$C$33:$C$776,СВЦЭМ!$A$33:$A$776,$A68,СВЦЭМ!$B$33:$B$776,L$44)+'СЕТ СН'!$G$9+СВЦЭМ!$D$10+'СЕТ СН'!$G$6-'СЕТ СН'!$G$19</f>
        <v>1665.3878078399998</v>
      </c>
      <c r="M68" s="36">
        <f>SUMIFS(СВЦЭМ!$C$33:$C$776,СВЦЭМ!$A$33:$A$776,$A68,СВЦЭМ!$B$33:$B$776,M$44)+'СЕТ СН'!$G$9+СВЦЭМ!$D$10+'СЕТ СН'!$G$6-'СЕТ СН'!$G$19</f>
        <v>1676.92593265</v>
      </c>
      <c r="N68" s="36">
        <f>SUMIFS(СВЦЭМ!$C$33:$C$776,СВЦЭМ!$A$33:$A$776,$A68,СВЦЭМ!$B$33:$B$776,N$44)+'СЕТ СН'!$G$9+СВЦЭМ!$D$10+'СЕТ СН'!$G$6-'СЕТ СН'!$G$19</f>
        <v>1697.9488586900002</v>
      </c>
      <c r="O68" s="36">
        <f>SUMIFS(СВЦЭМ!$C$33:$C$776,СВЦЭМ!$A$33:$A$776,$A68,СВЦЭМ!$B$33:$B$776,O$44)+'СЕТ СН'!$G$9+СВЦЭМ!$D$10+'СЕТ СН'!$G$6-'СЕТ СН'!$G$19</f>
        <v>1705.8919046800002</v>
      </c>
      <c r="P68" s="36">
        <f>SUMIFS(СВЦЭМ!$C$33:$C$776,СВЦЭМ!$A$33:$A$776,$A68,СВЦЭМ!$B$33:$B$776,P$44)+'СЕТ СН'!$G$9+СВЦЭМ!$D$10+'СЕТ СН'!$G$6-'СЕТ СН'!$G$19</f>
        <v>1675.6730833299998</v>
      </c>
      <c r="Q68" s="36">
        <f>SUMIFS(СВЦЭМ!$C$33:$C$776,СВЦЭМ!$A$33:$A$776,$A68,СВЦЭМ!$B$33:$B$776,Q$44)+'СЕТ СН'!$G$9+СВЦЭМ!$D$10+'СЕТ СН'!$G$6-'СЕТ СН'!$G$19</f>
        <v>1691.8718442700001</v>
      </c>
      <c r="R68" s="36">
        <f>SUMIFS(СВЦЭМ!$C$33:$C$776,СВЦЭМ!$A$33:$A$776,$A68,СВЦЭМ!$B$33:$B$776,R$44)+'СЕТ СН'!$G$9+СВЦЭМ!$D$10+'СЕТ СН'!$G$6-'СЕТ СН'!$G$19</f>
        <v>1717.4399284199999</v>
      </c>
      <c r="S68" s="36">
        <f>SUMIFS(СВЦЭМ!$C$33:$C$776,СВЦЭМ!$A$33:$A$776,$A68,СВЦЭМ!$B$33:$B$776,S$44)+'СЕТ СН'!$G$9+СВЦЭМ!$D$10+'СЕТ СН'!$G$6-'СЕТ СН'!$G$19</f>
        <v>1693.5883547399999</v>
      </c>
      <c r="T68" s="36">
        <f>SUMIFS(СВЦЭМ!$C$33:$C$776,СВЦЭМ!$A$33:$A$776,$A68,СВЦЭМ!$B$33:$B$776,T$44)+'СЕТ СН'!$G$9+СВЦЭМ!$D$10+'СЕТ СН'!$G$6-'СЕТ СН'!$G$19</f>
        <v>1677.5072329999998</v>
      </c>
      <c r="U68" s="36">
        <f>SUMIFS(СВЦЭМ!$C$33:$C$776,СВЦЭМ!$A$33:$A$776,$A68,СВЦЭМ!$B$33:$B$776,U$44)+'СЕТ СН'!$G$9+СВЦЭМ!$D$10+'СЕТ СН'!$G$6-'СЕТ СН'!$G$19</f>
        <v>1658.3366077599999</v>
      </c>
      <c r="V68" s="36">
        <f>SUMIFS(СВЦЭМ!$C$33:$C$776,СВЦЭМ!$A$33:$A$776,$A68,СВЦЭМ!$B$33:$B$776,V$44)+'СЕТ СН'!$G$9+СВЦЭМ!$D$10+'СЕТ СН'!$G$6-'СЕТ СН'!$G$19</f>
        <v>1654.2011860600001</v>
      </c>
      <c r="W68" s="36">
        <f>SUMIFS(СВЦЭМ!$C$33:$C$776,СВЦЭМ!$A$33:$A$776,$A68,СВЦЭМ!$B$33:$B$776,W$44)+'СЕТ СН'!$G$9+СВЦЭМ!$D$10+'СЕТ СН'!$G$6-'СЕТ СН'!$G$19</f>
        <v>1662.2869587</v>
      </c>
      <c r="X68" s="36">
        <f>SUMIFS(СВЦЭМ!$C$33:$C$776,СВЦЭМ!$A$33:$A$776,$A68,СВЦЭМ!$B$33:$B$776,X$44)+'СЕТ СН'!$G$9+СВЦЭМ!$D$10+'СЕТ СН'!$G$6-'СЕТ СН'!$G$19</f>
        <v>1688.1574362699998</v>
      </c>
      <c r="Y68" s="36">
        <f>SUMIFS(СВЦЭМ!$C$33:$C$776,СВЦЭМ!$A$33:$A$776,$A68,СВЦЭМ!$B$33:$B$776,Y$44)+'СЕТ СН'!$G$9+СВЦЭМ!$D$10+'СЕТ СН'!$G$6-'СЕТ СН'!$G$19</f>
        <v>1712.5354134200002</v>
      </c>
    </row>
    <row r="69" spans="1:25" ht="15.75" x14ac:dyDescent="0.2">
      <c r="A69" s="35">
        <f t="shared" si="1"/>
        <v>44252</v>
      </c>
      <c r="B69" s="36">
        <f>SUMIFS(СВЦЭМ!$C$33:$C$776,СВЦЭМ!$A$33:$A$776,$A69,СВЦЭМ!$B$33:$B$776,B$44)+'СЕТ СН'!$G$9+СВЦЭМ!$D$10+'СЕТ СН'!$G$6-'СЕТ СН'!$G$19</f>
        <v>1657.1982981799997</v>
      </c>
      <c r="C69" s="36">
        <f>SUMIFS(СВЦЭМ!$C$33:$C$776,СВЦЭМ!$A$33:$A$776,$A69,СВЦЭМ!$B$33:$B$776,C$44)+'СЕТ СН'!$G$9+СВЦЭМ!$D$10+'СЕТ СН'!$G$6-'СЕТ СН'!$G$19</f>
        <v>1681.2796077500002</v>
      </c>
      <c r="D69" s="36">
        <f>SUMIFS(СВЦЭМ!$C$33:$C$776,СВЦЭМ!$A$33:$A$776,$A69,СВЦЭМ!$B$33:$B$776,D$44)+'СЕТ СН'!$G$9+СВЦЭМ!$D$10+'СЕТ СН'!$G$6-'СЕТ СН'!$G$19</f>
        <v>1706.1534180799999</v>
      </c>
      <c r="E69" s="36">
        <f>SUMIFS(СВЦЭМ!$C$33:$C$776,СВЦЭМ!$A$33:$A$776,$A69,СВЦЭМ!$B$33:$B$776,E$44)+'СЕТ СН'!$G$9+СВЦЭМ!$D$10+'СЕТ СН'!$G$6-'СЕТ СН'!$G$19</f>
        <v>1711.6879156099999</v>
      </c>
      <c r="F69" s="36">
        <f>SUMIFS(СВЦЭМ!$C$33:$C$776,СВЦЭМ!$A$33:$A$776,$A69,СВЦЭМ!$B$33:$B$776,F$44)+'СЕТ СН'!$G$9+СВЦЭМ!$D$10+'СЕТ СН'!$G$6-'СЕТ СН'!$G$19</f>
        <v>1722.4364208000002</v>
      </c>
      <c r="G69" s="36">
        <f>SUMIFS(СВЦЭМ!$C$33:$C$776,СВЦЭМ!$A$33:$A$776,$A69,СВЦЭМ!$B$33:$B$776,G$44)+'СЕТ СН'!$G$9+СВЦЭМ!$D$10+'СЕТ СН'!$G$6-'СЕТ СН'!$G$19</f>
        <v>1706.1657832800001</v>
      </c>
      <c r="H69" s="36">
        <f>SUMIFS(СВЦЭМ!$C$33:$C$776,СВЦЭМ!$A$33:$A$776,$A69,СВЦЭМ!$B$33:$B$776,H$44)+'СЕТ СН'!$G$9+СВЦЭМ!$D$10+'СЕТ СН'!$G$6-'СЕТ СН'!$G$19</f>
        <v>1666.6515347199997</v>
      </c>
      <c r="I69" s="36">
        <f>SUMIFS(СВЦЭМ!$C$33:$C$776,СВЦЭМ!$A$33:$A$776,$A69,СВЦЭМ!$B$33:$B$776,I$44)+'СЕТ СН'!$G$9+СВЦЭМ!$D$10+'СЕТ СН'!$G$6-'СЕТ СН'!$G$19</f>
        <v>1646.2860237599998</v>
      </c>
      <c r="J69" s="36">
        <f>SUMIFS(СВЦЭМ!$C$33:$C$776,СВЦЭМ!$A$33:$A$776,$A69,СВЦЭМ!$B$33:$B$776,J$44)+'СЕТ СН'!$G$9+СВЦЭМ!$D$10+'СЕТ СН'!$G$6-'СЕТ СН'!$G$19</f>
        <v>1640.6665191100001</v>
      </c>
      <c r="K69" s="36">
        <f>SUMIFS(СВЦЭМ!$C$33:$C$776,СВЦЭМ!$A$33:$A$776,$A69,СВЦЭМ!$B$33:$B$776,K$44)+'СЕТ СН'!$G$9+СВЦЭМ!$D$10+'СЕТ СН'!$G$6-'СЕТ СН'!$G$19</f>
        <v>1642.7188665200001</v>
      </c>
      <c r="L69" s="36">
        <f>SUMIFS(СВЦЭМ!$C$33:$C$776,СВЦЭМ!$A$33:$A$776,$A69,СВЦЭМ!$B$33:$B$776,L$44)+'СЕТ СН'!$G$9+СВЦЭМ!$D$10+'СЕТ СН'!$G$6-'СЕТ СН'!$G$19</f>
        <v>1661.2683201300001</v>
      </c>
      <c r="M69" s="36">
        <f>SUMIFS(СВЦЭМ!$C$33:$C$776,СВЦЭМ!$A$33:$A$776,$A69,СВЦЭМ!$B$33:$B$776,M$44)+'СЕТ СН'!$G$9+СВЦЭМ!$D$10+'СЕТ СН'!$G$6-'СЕТ СН'!$G$19</f>
        <v>1655.5297102999998</v>
      </c>
      <c r="N69" s="36">
        <f>SUMIFS(СВЦЭМ!$C$33:$C$776,СВЦЭМ!$A$33:$A$776,$A69,СВЦЭМ!$B$33:$B$776,N$44)+'СЕТ СН'!$G$9+СВЦЭМ!$D$10+'СЕТ СН'!$G$6-'СЕТ СН'!$G$19</f>
        <v>1677.1312195800001</v>
      </c>
      <c r="O69" s="36">
        <f>SUMIFS(СВЦЭМ!$C$33:$C$776,СВЦЭМ!$A$33:$A$776,$A69,СВЦЭМ!$B$33:$B$776,O$44)+'СЕТ СН'!$G$9+СВЦЭМ!$D$10+'СЕТ СН'!$G$6-'СЕТ СН'!$G$19</f>
        <v>1714.5451454499998</v>
      </c>
      <c r="P69" s="36">
        <f>SUMIFS(СВЦЭМ!$C$33:$C$776,СВЦЭМ!$A$33:$A$776,$A69,СВЦЭМ!$B$33:$B$776,P$44)+'СЕТ СН'!$G$9+СВЦЭМ!$D$10+'СЕТ СН'!$G$6-'СЕТ СН'!$G$19</f>
        <v>1703.7765546699998</v>
      </c>
      <c r="Q69" s="36">
        <f>SUMIFS(СВЦЭМ!$C$33:$C$776,СВЦЭМ!$A$33:$A$776,$A69,СВЦЭМ!$B$33:$B$776,Q$44)+'СЕТ СН'!$G$9+СВЦЭМ!$D$10+'СЕТ СН'!$G$6-'СЕТ СН'!$G$19</f>
        <v>1705.1370743900002</v>
      </c>
      <c r="R69" s="36">
        <f>SUMIFS(СВЦЭМ!$C$33:$C$776,СВЦЭМ!$A$33:$A$776,$A69,СВЦЭМ!$B$33:$B$776,R$44)+'СЕТ СН'!$G$9+СВЦЭМ!$D$10+'СЕТ СН'!$G$6-'СЕТ СН'!$G$19</f>
        <v>1714.9638272000002</v>
      </c>
      <c r="S69" s="36">
        <f>SUMIFS(СВЦЭМ!$C$33:$C$776,СВЦЭМ!$A$33:$A$776,$A69,СВЦЭМ!$B$33:$B$776,S$44)+'СЕТ СН'!$G$9+СВЦЭМ!$D$10+'СЕТ СН'!$G$6-'СЕТ СН'!$G$19</f>
        <v>1696.1666178699998</v>
      </c>
      <c r="T69" s="36">
        <f>SUMIFS(СВЦЭМ!$C$33:$C$776,СВЦЭМ!$A$33:$A$776,$A69,СВЦЭМ!$B$33:$B$776,T$44)+'СЕТ СН'!$G$9+СВЦЭМ!$D$10+'СЕТ СН'!$G$6-'СЕТ СН'!$G$19</f>
        <v>1688.2104609399998</v>
      </c>
      <c r="U69" s="36">
        <f>SUMIFS(СВЦЭМ!$C$33:$C$776,СВЦЭМ!$A$33:$A$776,$A69,СВЦЭМ!$B$33:$B$776,U$44)+'СЕТ СН'!$G$9+СВЦЭМ!$D$10+'СЕТ СН'!$G$6-'СЕТ СН'!$G$19</f>
        <v>1692.9859924399998</v>
      </c>
      <c r="V69" s="36">
        <f>SUMIFS(СВЦЭМ!$C$33:$C$776,СВЦЭМ!$A$33:$A$776,$A69,СВЦЭМ!$B$33:$B$776,V$44)+'СЕТ СН'!$G$9+СВЦЭМ!$D$10+'СЕТ СН'!$G$6-'СЕТ СН'!$G$19</f>
        <v>1682.3188712599999</v>
      </c>
      <c r="W69" s="36">
        <f>SUMIFS(СВЦЭМ!$C$33:$C$776,СВЦЭМ!$A$33:$A$776,$A69,СВЦЭМ!$B$33:$B$776,W$44)+'СЕТ СН'!$G$9+СВЦЭМ!$D$10+'СЕТ СН'!$G$6-'СЕТ СН'!$G$19</f>
        <v>1679.3889605700001</v>
      </c>
      <c r="X69" s="36">
        <f>SUMIFS(СВЦЭМ!$C$33:$C$776,СВЦЭМ!$A$33:$A$776,$A69,СВЦЭМ!$B$33:$B$776,X$44)+'СЕТ СН'!$G$9+СВЦЭМ!$D$10+'СЕТ СН'!$G$6-'СЕТ СН'!$G$19</f>
        <v>1684.9200953599998</v>
      </c>
      <c r="Y69" s="36">
        <f>SUMIFS(СВЦЭМ!$C$33:$C$776,СВЦЭМ!$A$33:$A$776,$A69,СВЦЭМ!$B$33:$B$776,Y$44)+'СЕТ СН'!$G$9+СВЦЭМ!$D$10+'СЕТ СН'!$G$6-'СЕТ СН'!$G$19</f>
        <v>1693.9292040099999</v>
      </c>
    </row>
    <row r="70" spans="1:25" ht="15.75" x14ac:dyDescent="0.2">
      <c r="A70" s="35">
        <f t="shared" si="1"/>
        <v>44253</v>
      </c>
      <c r="B70" s="36">
        <f>SUMIFS(СВЦЭМ!$C$33:$C$776,СВЦЭМ!$A$33:$A$776,$A70,СВЦЭМ!$B$33:$B$776,B$44)+'СЕТ СН'!$G$9+СВЦЭМ!$D$10+'СЕТ СН'!$G$6-'СЕТ СН'!$G$19</f>
        <v>1670.4496355699998</v>
      </c>
      <c r="C70" s="36">
        <f>SUMIFS(СВЦЭМ!$C$33:$C$776,СВЦЭМ!$A$33:$A$776,$A70,СВЦЭМ!$B$33:$B$776,C$44)+'СЕТ СН'!$G$9+СВЦЭМ!$D$10+'СЕТ СН'!$G$6-'СЕТ СН'!$G$19</f>
        <v>1687.96040997</v>
      </c>
      <c r="D70" s="36">
        <f>SUMIFS(СВЦЭМ!$C$33:$C$776,СВЦЭМ!$A$33:$A$776,$A70,СВЦЭМ!$B$33:$B$776,D$44)+'СЕТ СН'!$G$9+СВЦЭМ!$D$10+'СЕТ СН'!$G$6-'СЕТ СН'!$G$19</f>
        <v>1719.2098442299998</v>
      </c>
      <c r="E70" s="36">
        <f>SUMIFS(СВЦЭМ!$C$33:$C$776,СВЦЭМ!$A$33:$A$776,$A70,СВЦЭМ!$B$33:$B$776,E$44)+'СЕТ СН'!$G$9+СВЦЭМ!$D$10+'СЕТ СН'!$G$6-'СЕТ СН'!$G$19</f>
        <v>1722.6476437900001</v>
      </c>
      <c r="F70" s="36">
        <f>SUMIFS(СВЦЭМ!$C$33:$C$776,СВЦЭМ!$A$33:$A$776,$A70,СВЦЭМ!$B$33:$B$776,F$44)+'СЕТ СН'!$G$9+СВЦЭМ!$D$10+'СЕТ СН'!$G$6-'СЕТ СН'!$G$19</f>
        <v>1734.08904738</v>
      </c>
      <c r="G70" s="36">
        <f>SUMIFS(СВЦЭМ!$C$33:$C$776,СВЦЭМ!$A$33:$A$776,$A70,СВЦЭМ!$B$33:$B$776,G$44)+'СЕТ СН'!$G$9+СВЦЭМ!$D$10+'СЕТ СН'!$G$6-'СЕТ СН'!$G$19</f>
        <v>1722.7075830700001</v>
      </c>
      <c r="H70" s="36">
        <f>SUMIFS(СВЦЭМ!$C$33:$C$776,СВЦЭМ!$A$33:$A$776,$A70,СВЦЭМ!$B$33:$B$776,H$44)+'СЕТ СН'!$G$9+СВЦЭМ!$D$10+'СЕТ СН'!$G$6-'СЕТ СН'!$G$19</f>
        <v>1695.83276368</v>
      </c>
      <c r="I70" s="36">
        <f>SUMIFS(СВЦЭМ!$C$33:$C$776,СВЦЭМ!$A$33:$A$776,$A70,СВЦЭМ!$B$33:$B$776,I$44)+'СЕТ СН'!$G$9+СВЦЭМ!$D$10+'СЕТ СН'!$G$6-'СЕТ СН'!$G$19</f>
        <v>1676.4756840999999</v>
      </c>
      <c r="J70" s="36">
        <f>SUMIFS(СВЦЭМ!$C$33:$C$776,СВЦЭМ!$A$33:$A$776,$A70,СВЦЭМ!$B$33:$B$776,J$44)+'СЕТ СН'!$G$9+СВЦЭМ!$D$10+'СЕТ СН'!$G$6-'СЕТ СН'!$G$19</f>
        <v>1661.562167</v>
      </c>
      <c r="K70" s="36">
        <f>SUMIFS(СВЦЭМ!$C$33:$C$776,СВЦЭМ!$A$33:$A$776,$A70,СВЦЭМ!$B$33:$B$776,K$44)+'СЕТ СН'!$G$9+СВЦЭМ!$D$10+'СЕТ СН'!$G$6-'СЕТ СН'!$G$19</f>
        <v>1672.4984361500001</v>
      </c>
      <c r="L70" s="36">
        <f>SUMIFS(СВЦЭМ!$C$33:$C$776,СВЦЭМ!$A$33:$A$776,$A70,СВЦЭМ!$B$33:$B$776,L$44)+'СЕТ СН'!$G$9+СВЦЭМ!$D$10+'СЕТ СН'!$G$6-'СЕТ СН'!$G$19</f>
        <v>1674.0678487800001</v>
      </c>
      <c r="M70" s="36">
        <f>SUMIFS(СВЦЭМ!$C$33:$C$776,СВЦЭМ!$A$33:$A$776,$A70,СВЦЭМ!$B$33:$B$776,M$44)+'СЕТ СН'!$G$9+СВЦЭМ!$D$10+'СЕТ СН'!$G$6-'СЕТ СН'!$G$19</f>
        <v>1671.8714274099998</v>
      </c>
      <c r="N70" s="36">
        <f>SUMIFS(СВЦЭМ!$C$33:$C$776,СВЦЭМ!$A$33:$A$776,$A70,СВЦЭМ!$B$33:$B$776,N$44)+'СЕТ СН'!$G$9+СВЦЭМ!$D$10+'СЕТ СН'!$G$6-'СЕТ СН'!$G$19</f>
        <v>1691.7187512300002</v>
      </c>
      <c r="O70" s="36">
        <f>SUMIFS(СВЦЭМ!$C$33:$C$776,СВЦЭМ!$A$33:$A$776,$A70,СВЦЭМ!$B$33:$B$776,O$44)+'СЕТ СН'!$G$9+СВЦЭМ!$D$10+'СЕТ СН'!$G$6-'СЕТ СН'!$G$19</f>
        <v>1701.13224412</v>
      </c>
      <c r="P70" s="36">
        <f>SUMIFS(СВЦЭМ!$C$33:$C$776,СВЦЭМ!$A$33:$A$776,$A70,СВЦЭМ!$B$33:$B$776,P$44)+'СЕТ СН'!$G$9+СВЦЭМ!$D$10+'СЕТ СН'!$G$6-'СЕТ СН'!$G$19</f>
        <v>1686.7228594100002</v>
      </c>
      <c r="Q70" s="36">
        <f>SUMIFS(СВЦЭМ!$C$33:$C$776,СВЦЭМ!$A$33:$A$776,$A70,СВЦЭМ!$B$33:$B$776,Q$44)+'СЕТ СН'!$G$9+СВЦЭМ!$D$10+'СЕТ СН'!$G$6-'СЕТ СН'!$G$19</f>
        <v>1692.8509949899999</v>
      </c>
      <c r="R70" s="36">
        <f>SUMIFS(СВЦЭМ!$C$33:$C$776,СВЦЭМ!$A$33:$A$776,$A70,СВЦЭМ!$B$33:$B$776,R$44)+'СЕТ СН'!$G$9+СВЦЭМ!$D$10+'СЕТ СН'!$G$6-'СЕТ СН'!$G$19</f>
        <v>1704.3285339600002</v>
      </c>
      <c r="S70" s="36">
        <f>SUMIFS(СВЦЭМ!$C$33:$C$776,СВЦЭМ!$A$33:$A$776,$A70,СВЦЭМ!$B$33:$B$776,S$44)+'СЕТ СН'!$G$9+СВЦЭМ!$D$10+'СЕТ СН'!$G$6-'СЕТ СН'!$G$19</f>
        <v>1698.8804056899999</v>
      </c>
      <c r="T70" s="36">
        <f>SUMIFS(СВЦЭМ!$C$33:$C$776,СВЦЭМ!$A$33:$A$776,$A70,СВЦЭМ!$B$33:$B$776,T$44)+'СЕТ СН'!$G$9+СВЦЭМ!$D$10+'СЕТ СН'!$G$6-'СЕТ СН'!$G$19</f>
        <v>1687.9155809499998</v>
      </c>
      <c r="U70" s="36">
        <f>SUMIFS(СВЦЭМ!$C$33:$C$776,СВЦЭМ!$A$33:$A$776,$A70,СВЦЭМ!$B$33:$B$776,U$44)+'СЕТ СН'!$G$9+СВЦЭМ!$D$10+'СЕТ СН'!$G$6-'СЕТ СН'!$G$19</f>
        <v>1677.4466320800002</v>
      </c>
      <c r="V70" s="36">
        <f>SUMIFS(СВЦЭМ!$C$33:$C$776,СВЦЭМ!$A$33:$A$776,$A70,СВЦЭМ!$B$33:$B$776,V$44)+'СЕТ СН'!$G$9+СВЦЭМ!$D$10+'СЕТ СН'!$G$6-'СЕТ СН'!$G$19</f>
        <v>1681.8058017799999</v>
      </c>
      <c r="W70" s="36">
        <f>SUMIFS(СВЦЭМ!$C$33:$C$776,СВЦЭМ!$A$33:$A$776,$A70,СВЦЭМ!$B$33:$B$776,W$44)+'СЕТ СН'!$G$9+СВЦЭМ!$D$10+'СЕТ СН'!$G$6-'СЕТ СН'!$G$19</f>
        <v>1691.5918575400001</v>
      </c>
      <c r="X70" s="36">
        <f>SUMIFS(СВЦЭМ!$C$33:$C$776,СВЦЭМ!$A$33:$A$776,$A70,СВЦЭМ!$B$33:$B$776,X$44)+'СЕТ СН'!$G$9+СВЦЭМ!$D$10+'СЕТ СН'!$G$6-'СЕТ СН'!$G$19</f>
        <v>1710.1866851199998</v>
      </c>
      <c r="Y70" s="36">
        <f>SUMIFS(СВЦЭМ!$C$33:$C$776,СВЦЭМ!$A$33:$A$776,$A70,СВЦЭМ!$B$33:$B$776,Y$44)+'СЕТ СН'!$G$9+СВЦЭМ!$D$10+'СЕТ СН'!$G$6-'СЕТ СН'!$G$19</f>
        <v>1713.0180720399999</v>
      </c>
    </row>
    <row r="71" spans="1:25" ht="15.75" x14ac:dyDescent="0.2">
      <c r="A71" s="35">
        <f t="shared" si="1"/>
        <v>44254</v>
      </c>
      <c r="B71" s="36">
        <f>SUMIFS(СВЦЭМ!$C$33:$C$776,СВЦЭМ!$A$33:$A$776,$A71,СВЦЭМ!$B$33:$B$776,B$44)+'СЕТ СН'!$G$9+СВЦЭМ!$D$10+'СЕТ СН'!$G$6-'СЕТ СН'!$G$19</f>
        <v>1720.7301389200002</v>
      </c>
      <c r="C71" s="36">
        <f>SUMIFS(СВЦЭМ!$C$33:$C$776,СВЦЭМ!$A$33:$A$776,$A71,СВЦЭМ!$B$33:$B$776,C$44)+'СЕТ СН'!$G$9+СВЦЭМ!$D$10+'СЕТ СН'!$G$6-'СЕТ СН'!$G$19</f>
        <v>1728.5554193600001</v>
      </c>
      <c r="D71" s="36">
        <f>SUMIFS(СВЦЭМ!$C$33:$C$776,СВЦЭМ!$A$33:$A$776,$A71,СВЦЭМ!$B$33:$B$776,D$44)+'СЕТ СН'!$G$9+СВЦЭМ!$D$10+'СЕТ СН'!$G$6-'СЕТ СН'!$G$19</f>
        <v>1760.3144135799998</v>
      </c>
      <c r="E71" s="36">
        <f>SUMIFS(СВЦЭМ!$C$33:$C$776,СВЦЭМ!$A$33:$A$776,$A71,СВЦЭМ!$B$33:$B$776,E$44)+'СЕТ СН'!$G$9+СВЦЭМ!$D$10+'СЕТ СН'!$G$6-'СЕТ СН'!$G$19</f>
        <v>1766.73164916</v>
      </c>
      <c r="F71" s="36">
        <f>SUMIFS(СВЦЭМ!$C$33:$C$776,СВЦЭМ!$A$33:$A$776,$A71,СВЦЭМ!$B$33:$B$776,F$44)+'СЕТ СН'!$G$9+СВЦЭМ!$D$10+'СЕТ СН'!$G$6-'СЕТ СН'!$G$19</f>
        <v>1778.4469629599998</v>
      </c>
      <c r="G71" s="36">
        <f>SUMIFS(СВЦЭМ!$C$33:$C$776,СВЦЭМ!$A$33:$A$776,$A71,СВЦЭМ!$B$33:$B$776,G$44)+'СЕТ СН'!$G$9+СВЦЭМ!$D$10+'СЕТ СН'!$G$6-'СЕТ СН'!$G$19</f>
        <v>1768.1974503500001</v>
      </c>
      <c r="H71" s="36">
        <f>SUMIFS(СВЦЭМ!$C$33:$C$776,СВЦЭМ!$A$33:$A$776,$A71,СВЦЭМ!$B$33:$B$776,H$44)+'СЕТ СН'!$G$9+СВЦЭМ!$D$10+'СЕТ СН'!$G$6-'СЕТ СН'!$G$19</f>
        <v>1754.0821786000001</v>
      </c>
      <c r="I71" s="36">
        <f>SUMIFS(СВЦЭМ!$C$33:$C$776,СВЦЭМ!$A$33:$A$776,$A71,СВЦЭМ!$B$33:$B$776,I$44)+'СЕТ СН'!$G$9+СВЦЭМ!$D$10+'СЕТ СН'!$G$6-'СЕТ СН'!$G$19</f>
        <v>1736.9918034100001</v>
      </c>
      <c r="J71" s="36">
        <f>SUMIFS(СВЦЭМ!$C$33:$C$776,СВЦЭМ!$A$33:$A$776,$A71,СВЦЭМ!$B$33:$B$776,J$44)+'СЕТ СН'!$G$9+СВЦЭМ!$D$10+'СЕТ СН'!$G$6-'СЕТ СН'!$G$19</f>
        <v>1725.12423098</v>
      </c>
      <c r="K71" s="36">
        <f>SUMIFS(СВЦЭМ!$C$33:$C$776,СВЦЭМ!$A$33:$A$776,$A71,СВЦЭМ!$B$33:$B$776,K$44)+'СЕТ СН'!$G$9+СВЦЭМ!$D$10+'СЕТ СН'!$G$6-'СЕТ СН'!$G$19</f>
        <v>1691.6123754400001</v>
      </c>
      <c r="L71" s="36">
        <f>SUMIFS(СВЦЭМ!$C$33:$C$776,СВЦЭМ!$A$33:$A$776,$A71,СВЦЭМ!$B$33:$B$776,L$44)+'СЕТ СН'!$G$9+СВЦЭМ!$D$10+'СЕТ СН'!$G$6-'СЕТ СН'!$G$19</f>
        <v>1689.47596505</v>
      </c>
      <c r="M71" s="36">
        <f>SUMIFS(СВЦЭМ!$C$33:$C$776,СВЦЭМ!$A$33:$A$776,$A71,СВЦЭМ!$B$33:$B$776,M$44)+'СЕТ СН'!$G$9+СВЦЭМ!$D$10+'СЕТ СН'!$G$6-'СЕТ СН'!$G$19</f>
        <v>1686.7432180699998</v>
      </c>
      <c r="N71" s="36">
        <f>SUMIFS(СВЦЭМ!$C$33:$C$776,СВЦЭМ!$A$33:$A$776,$A71,СВЦЭМ!$B$33:$B$776,N$44)+'СЕТ СН'!$G$9+СВЦЭМ!$D$10+'СЕТ СН'!$G$6-'СЕТ СН'!$G$19</f>
        <v>1693.4670723700001</v>
      </c>
      <c r="O71" s="36">
        <f>SUMIFS(СВЦЭМ!$C$33:$C$776,СВЦЭМ!$A$33:$A$776,$A71,СВЦЭМ!$B$33:$B$776,O$44)+'СЕТ СН'!$G$9+СВЦЭМ!$D$10+'СЕТ СН'!$G$6-'СЕТ СН'!$G$19</f>
        <v>1707.97909196</v>
      </c>
      <c r="P71" s="36">
        <f>SUMIFS(СВЦЭМ!$C$33:$C$776,СВЦЭМ!$A$33:$A$776,$A71,СВЦЭМ!$B$33:$B$776,P$44)+'СЕТ СН'!$G$9+СВЦЭМ!$D$10+'СЕТ СН'!$G$6-'СЕТ СН'!$G$19</f>
        <v>1695.10666623</v>
      </c>
      <c r="Q71" s="36">
        <f>SUMIFS(СВЦЭМ!$C$33:$C$776,СВЦЭМ!$A$33:$A$776,$A71,СВЦЭМ!$B$33:$B$776,Q$44)+'СЕТ СН'!$G$9+СВЦЭМ!$D$10+'СЕТ СН'!$G$6-'СЕТ СН'!$G$19</f>
        <v>1708.9357890900001</v>
      </c>
      <c r="R71" s="36">
        <f>SUMIFS(СВЦЭМ!$C$33:$C$776,СВЦЭМ!$A$33:$A$776,$A71,СВЦЭМ!$B$33:$B$776,R$44)+'СЕТ СН'!$G$9+СВЦЭМ!$D$10+'СЕТ СН'!$G$6-'СЕТ СН'!$G$19</f>
        <v>1730.0176559699999</v>
      </c>
      <c r="S71" s="36">
        <f>SUMIFS(СВЦЭМ!$C$33:$C$776,СВЦЭМ!$A$33:$A$776,$A71,СВЦЭМ!$B$33:$B$776,S$44)+'СЕТ СН'!$G$9+СВЦЭМ!$D$10+'СЕТ СН'!$G$6-'СЕТ СН'!$G$19</f>
        <v>1711.93796901</v>
      </c>
      <c r="T71" s="36">
        <f>SUMIFS(СВЦЭМ!$C$33:$C$776,СВЦЭМ!$A$33:$A$776,$A71,СВЦЭМ!$B$33:$B$776,T$44)+'СЕТ СН'!$G$9+СВЦЭМ!$D$10+'СЕТ СН'!$G$6-'СЕТ СН'!$G$19</f>
        <v>1707.8227936799999</v>
      </c>
      <c r="U71" s="36">
        <f>SUMIFS(СВЦЭМ!$C$33:$C$776,СВЦЭМ!$A$33:$A$776,$A71,СВЦЭМ!$B$33:$B$776,U$44)+'СЕТ СН'!$G$9+СВЦЭМ!$D$10+'СЕТ СН'!$G$6-'СЕТ СН'!$G$19</f>
        <v>1693.7280343900002</v>
      </c>
      <c r="V71" s="36">
        <f>SUMIFS(СВЦЭМ!$C$33:$C$776,СВЦЭМ!$A$33:$A$776,$A71,СВЦЭМ!$B$33:$B$776,V$44)+'СЕТ СН'!$G$9+СВЦЭМ!$D$10+'СЕТ СН'!$G$6-'СЕТ СН'!$G$19</f>
        <v>1701.8741984499998</v>
      </c>
      <c r="W71" s="36">
        <f>SUMIFS(СВЦЭМ!$C$33:$C$776,СВЦЭМ!$A$33:$A$776,$A71,СВЦЭМ!$B$33:$B$776,W$44)+'СЕТ СН'!$G$9+СВЦЭМ!$D$10+'СЕТ СН'!$G$6-'СЕТ СН'!$G$19</f>
        <v>1720.7628708399998</v>
      </c>
      <c r="X71" s="36">
        <f>SUMIFS(СВЦЭМ!$C$33:$C$776,СВЦЭМ!$A$33:$A$776,$A71,СВЦЭМ!$B$33:$B$776,X$44)+'СЕТ СН'!$G$9+СВЦЭМ!$D$10+'СЕТ СН'!$G$6-'СЕТ СН'!$G$19</f>
        <v>1728.4261330099998</v>
      </c>
      <c r="Y71" s="36">
        <f>SUMIFS(СВЦЭМ!$C$33:$C$776,СВЦЭМ!$A$33:$A$776,$A71,СВЦЭМ!$B$33:$B$776,Y$44)+'СЕТ СН'!$G$9+СВЦЭМ!$D$10+'СЕТ СН'!$G$6-'СЕТ СН'!$G$19</f>
        <v>1757.2340658499998</v>
      </c>
    </row>
    <row r="72" spans="1:25" ht="15.75" x14ac:dyDescent="0.2">
      <c r="A72" s="35">
        <f t="shared" si="1"/>
        <v>44255</v>
      </c>
      <c r="B72" s="36">
        <f>SUMIFS(СВЦЭМ!$C$33:$C$776,СВЦЭМ!$A$33:$A$776,$A72,СВЦЭМ!$B$33:$B$776,B$44)+'СЕТ СН'!$G$9+СВЦЭМ!$D$10+'СЕТ СН'!$G$6-'СЕТ СН'!$G$19</f>
        <v>1674.24778732</v>
      </c>
      <c r="C72" s="36">
        <f>SUMIFS(СВЦЭМ!$C$33:$C$776,СВЦЭМ!$A$33:$A$776,$A72,СВЦЭМ!$B$33:$B$776,C$44)+'СЕТ СН'!$G$9+СВЦЭМ!$D$10+'СЕТ СН'!$G$6-'СЕТ СН'!$G$19</f>
        <v>1711.8836989299998</v>
      </c>
      <c r="D72" s="36">
        <f>SUMIFS(СВЦЭМ!$C$33:$C$776,СВЦЭМ!$A$33:$A$776,$A72,СВЦЭМ!$B$33:$B$776,D$44)+'СЕТ СН'!$G$9+СВЦЭМ!$D$10+'СЕТ СН'!$G$6-'СЕТ СН'!$G$19</f>
        <v>1749.0996097900002</v>
      </c>
      <c r="E72" s="36">
        <f>SUMIFS(СВЦЭМ!$C$33:$C$776,СВЦЭМ!$A$33:$A$776,$A72,СВЦЭМ!$B$33:$B$776,E$44)+'СЕТ СН'!$G$9+СВЦЭМ!$D$10+'СЕТ СН'!$G$6-'СЕТ СН'!$G$19</f>
        <v>1757.4460885799999</v>
      </c>
      <c r="F72" s="36">
        <f>SUMIFS(СВЦЭМ!$C$33:$C$776,СВЦЭМ!$A$33:$A$776,$A72,СВЦЭМ!$B$33:$B$776,F$44)+'СЕТ СН'!$G$9+СВЦЭМ!$D$10+'СЕТ СН'!$G$6-'СЕТ СН'!$G$19</f>
        <v>1771.19397123</v>
      </c>
      <c r="G72" s="36">
        <f>SUMIFS(СВЦЭМ!$C$33:$C$776,СВЦЭМ!$A$33:$A$776,$A72,СВЦЭМ!$B$33:$B$776,G$44)+'СЕТ СН'!$G$9+СВЦЭМ!$D$10+'СЕТ СН'!$G$6-'СЕТ СН'!$G$19</f>
        <v>1764.3112253499999</v>
      </c>
      <c r="H72" s="36">
        <f>SUMIFS(СВЦЭМ!$C$33:$C$776,СВЦЭМ!$A$33:$A$776,$A72,СВЦЭМ!$B$33:$B$776,H$44)+'СЕТ СН'!$G$9+СВЦЭМ!$D$10+'СЕТ СН'!$G$6-'СЕТ СН'!$G$19</f>
        <v>1746.32690516</v>
      </c>
      <c r="I72" s="36">
        <f>SUMIFS(СВЦЭМ!$C$33:$C$776,СВЦЭМ!$A$33:$A$776,$A72,СВЦЭМ!$B$33:$B$776,I$44)+'СЕТ СН'!$G$9+СВЦЭМ!$D$10+'СЕТ СН'!$G$6-'СЕТ СН'!$G$19</f>
        <v>1730.9610311199999</v>
      </c>
      <c r="J72" s="36">
        <f>SUMIFS(СВЦЭМ!$C$33:$C$776,СВЦЭМ!$A$33:$A$776,$A72,СВЦЭМ!$B$33:$B$776,J$44)+'СЕТ СН'!$G$9+СВЦЭМ!$D$10+'СЕТ СН'!$G$6-'СЕТ СН'!$G$19</f>
        <v>1689.0417672499998</v>
      </c>
      <c r="K72" s="36">
        <f>SUMIFS(СВЦЭМ!$C$33:$C$776,СВЦЭМ!$A$33:$A$776,$A72,СВЦЭМ!$B$33:$B$776,K$44)+'СЕТ СН'!$G$9+СВЦЭМ!$D$10+'СЕТ СН'!$G$6-'СЕТ СН'!$G$19</f>
        <v>1655.3403734899998</v>
      </c>
      <c r="L72" s="36">
        <f>SUMIFS(СВЦЭМ!$C$33:$C$776,СВЦЭМ!$A$33:$A$776,$A72,СВЦЭМ!$B$33:$B$776,L$44)+'СЕТ СН'!$G$9+СВЦЭМ!$D$10+'СЕТ СН'!$G$6-'СЕТ СН'!$G$19</f>
        <v>1655.3958977100001</v>
      </c>
      <c r="M72" s="36">
        <f>SUMIFS(СВЦЭМ!$C$33:$C$776,СВЦЭМ!$A$33:$A$776,$A72,СВЦЭМ!$B$33:$B$776,M$44)+'СЕТ СН'!$G$9+СВЦЭМ!$D$10+'СЕТ СН'!$G$6-'СЕТ СН'!$G$19</f>
        <v>1668.5032784599998</v>
      </c>
      <c r="N72" s="36">
        <f>SUMIFS(СВЦЭМ!$C$33:$C$776,СВЦЭМ!$A$33:$A$776,$A72,СВЦЭМ!$B$33:$B$776,N$44)+'СЕТ СН'!$G$9+СВЦЭМ!$D$10+'СЕТ СН'!$G$6-'СЕТ СН'!$G$19</f>
        <v>1702.3270215699999</v>
      </c>
      <c r="O72" s="36">
        <f>SUMIFS(СВЦЭМ!$C$33:$C$776,СВЦЭМ!$A$33:$A$776,$A72,СВЦЭМ!$B$33:$B$776,O$44)+'СЕТ СН'!$G$9+СВЦЭМ!$D$10+'СЕТ СН'!$G$6-'СЕТ СН'!$G$19</f>
        <v>1725.6466720200001</v>
      </c>
      <c r="P72" s="36">
        <f>SUMIFS(СВЦЭМ!$C$33:$C$776,СВЦЭМ!$A$33:$A$776,$A72,СВЦЭМ!$B$33:$B$776,P$44)+'СЕТ СН'!$G$9+СВЦЭМ!$D$10+'СЕТ СН'!$G$6-'СЕТ СН'!$G$19</f>
        <v>1712.7821077899998</v>
      </c>
      <c r="Q72" s="36">
        <f>SUMIFS(СВЦЭМ!$C$33:$C$776,СВЦЭМ!$A$33:$A$776,$A72,СВЦЭМ!$B$33:$B$776,Q$44)+'СЕТ СН'!$G$9+СВЦЭМ!$D$10+'СЕТ СН'!$G$6-'СЕТ СН'!$G$19</f>
        <v>1717.8793860000001</v>
      </c>
      <c r="R72" s="36">
        <f>SUMIFS(СВЦЭМ!$C$33:$C$776,СВЦЭМ!$A$33:$A$776,$A72,СВЦЭМ!$B$33:$B$776,R$44)+'СЕТ СН'!$G$9+СВЦЭМ!$D$10+'СЕТ СН'!$G$6-'СЕТ СН'!$G$19</f>
        <v>1728.5138050300002</v>
      </c>
      <c r="S72" s="36">
        <f>SUMIFS(СВЦЭМ!$C$33:$C$776,СВЦЭМ!$A$33:$A$776,$A72,СВЦЭМ!$B$33:$B$776,S$44)+'СЕТ СН'!$G$9+СВЦЭМ!$D$10+'СЕТ СН'!$G$6-'СЕТ СН'!$G$19</f>
        <v>1702.5526992</v>
      </c>
      <c r="T72" s="36">
        <f>SUMIFS(СВЦЭМ!$C$33:$C$776,СВЦЭМ!$A$33:$A$776,$A72,СВЦЭМ!$B$33:$B$776,T$44)+'СЕТ СН'!$G$9+СВЦЭМ!$D$10+'СЕТ СН'!$G$6-'СЕТ СН'!$G$19</f>
        <v>1686.1784869899998</v>
      </c>
      <c r="U72" s="36">
        <f>SUMIFS(СВЦЭМ!$C$33:$C$776,СВЦЭМ!$A$33:$A$776,$A72,СВЦЭМ!$B$33:$B$776,U$44)+'СЕТ СН'!$G$9+СВЦЭМ!$D$10+'СЕТ СН'!$G$6-'СЕТ СН'!$G$19</f>
        <v>1672.0613668599999</v>
      </c>
      <c r="V72" s="36">
        <f>SUMIFS(СВЦЭМ!$C$33:$C$776,СВЦЭМ!$A$33:$A$776,$A72,СВЦЭМ!$B$33:$B$776,V$44)+'СЕТ СН'!$G$9+СВЦЭМ!$D$10+'СЕТ СН'!$G$6-'СЕТ СН'!$G$19</f>
        <v>1685.5553786099999</v>
      </c>
      <c r="W72" s="36">
        <f>SUMIFS(СВЦЭМ!$C$33:$C$776,СВЦЭМ!$A$33:$A$776,$A72,СВЦЭМ!$B$33:$B$776,W$44)+'СЕТ СН'!$G$9+СВЦЭМ!$D$10+'СЕТ СН'!$G$6-'СЕТ СН'!$G$19</f>
        <v>1715.2191132600001</v>
      </c>
      <c r="X72" s="36">
        <f>SUMIFS(СВЦЭМ!$C$33:$C$776,СВЦЭМ!$A$33:$A$776,$A72,СВЦЭМ!$B$33:$B$776,X$44)+'СЕТ СН'!$G$9+СВЦЭМ!$D$10+'СЕТ СН'!$G$6-'СЕТ СН'!$G$19</f>
        <v>1735.6436869999998</v>
      </c>
      <c r="Y72" s="36">
        <f>SUMIFS(СВЦЭМ!$C$33:$C$776,СВЦЭМ!$A$33:$A$776,$A72,СВЦЭМ!$B$33:$B$776,Y$44)+'СЕТ СН'!$G$9+СВЦЭМ!$D$10+'СЕТ СН'!$G$6-'СЕТ СН'!$G$19</f>
        <v>1773.1737188100001</v>
      </c>
    </row>
    <row r="73" spans="1:25" ht="15.75"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21" t="s">
        <v>7</v>
      </c>
      <c r="B75" s="124" t="s">
        <v>75</v>
      </c>
      <c r="C75" s="125"/>
      <c r="D75" s="125"/>
      <c r="E75" s="125"/>
      <c r="F75" s="125"/>
      <c r="G75" s="125"/>
      <c r="H75" s="125"/>
      <c r="I75" s="125"/>
      <c r="J75" s="125"/>
      <c r="K75" s="125"/>
      <c r="L75" s="125"/>
      <c r="M75" s="125"/>
      <c r="N75" s="125"/>
      <c r="O75" s="125"/>
      <c r="P75" s="125"/>
      <c r="Q75" s="125"/>
      <c r="R75" s="125"/>
      <c r="S75" s="125"/>
      <c r="T75" s="125"/>
      <c r="U75" s="125"/>
      <c r="V75" s="125"/>
      <c r="W75" s="125"/>
      <c r="X75" s="125"/>
      <c r="Y75" s="126"/>
    </row>
    <row r="76" spans="1:25" ht="12.75" customHeight="1" x14ac:dyDescent="0.2">
      <c r="A76" s="122"/>
      <c r="B76" s="127"/>
      <c r="C76" s="128"/>
      <c r="D76" s="128"/>
      <c r="E76" s="128"/>
      <c r="F76" s="128"/>
      <c r="G76" s="128"/>
      <c r="H76" s="128"/>
      <c r="I76" s="128"/>
      <c r="J76" s="128"/>
      <c r="K76" s="128"/>
      <c r="L76" s="128"/>
      <c r="M76" s="128"/>
      <c r="N76" s="128"/>
      <c r="O76" s="128"/>
      <c r="P76" s="128"/>
      <c r="Q76" s="128"/>
      <c r="R76" s="128"/>
      <c r="S76" s="128"/>
      <c r="T76" s="128"/>
      <c r="U76" s="128"/>
      <c r="V76" s="128"/>
      <c r="W76" s="128"/>
      <c r="X76" s="128"/>
      <c r="Y76" s="129"/>
    </row>
    <row r="77" spans="1:25" ht="12.75" customHeight="1" x14ac:dyDescent="0.2">
      <c r="A77" s="123"/>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01.02.2021</v>
      </c>
      <c r="B78" s="36">
        <f>SUMIFS(СВЦЭМ!$C$33:$C$776,СВЦЭМ!$A$33:$A$776,$A78,СВЦЭМ!$B$33:$B$776,B$77)+'СЕТ СН'!$H$9+СВЦЭМ!$D$10+'СЕТ СН'!$H$6-'СЕТ СН'!$H$19</f>
        <v>1476.9281911399999</v>
      </c>
      <c r="C78" s="36">
        <f>SUMIFS(СВЦЭМ!$C$33:$C$776,СВЦЭМ!$A$33:$A$776,$A78,СВЦЭМ!$B$33:$B$776,C$77)+'СЕТ СН'!$H$9+СВЦЭМ!$D$10+'СЕТ СН'!$H$6-'СЕТ СН'!$H$19</f>
        <v>1519.2874492999999</v>
      </c>
      <c r="D78" s="36">
        <f>SUMIFS(СВЦЭМ!$C$33:$C$776,СВЦЭМ!$A$33:$A$776,$A78,СВЦЭМ!$B$33:$B$776,D$77)+'СЕТ СН'!$H$9+СВЦЭМ!$D$10+'СЕТ СН'!$H$6-'СЕТ СН'!$H$19</f>
        <v>1543.0143784299999</v>
      </c>
      <c r="E78" s="36">
        <f>SUMIFS(СВЦЭМ!$C$33:$C$776,СВЦЭМ!$A$33:$A$776,$A78,СВЦЭМ!$B$33:$B$776,E$77)+'СЕТ СН'!$H$9+СВЦЭМ!$D$10+'СЕТ СН'!$H$6-'СЕТ СН'!$H$19</f>
        <v>1551.8039820899999</v>
      </c>
      <c r="F78" s="36">
        <f>SUMIFS(СВЦЭМ!$C$33:$C$776,СВЦЭМ!$A$33:$A$776,$A78,СВЦЭМ!$B$33:$B$776,F$77)+'СЕТ СН'!$H$9+СВЦЭМ!$D$10+'СЕТ СН'!$H$6-'СЕТ СН'!$H$19</f>
        <v>1568.9406458600001</v>
      </c>
      <c r="G78" s="36">
        <f>SUMIFS(СВЦЭМ!$C$33:$C$776,СВЦЭМ!$A$33:$A$776,$A78,СВЦЭМ!$B$33:$B$776,G$77)+'СЕТ СН'!$H$9+СВЦЭМ!$D$10+'СЕТ СН'!$H$6-'СЕТ СН'!$H$19</f>
        <v>1554.66865994</v>
      </c>
      <c r="H78" s="36">
        <f>SUMIFS(СВЦЭМ!$C$33:$C$776,СВЦЭМ!$A$33:$A$776,$A78,СВЦЭМ!$B$33:$B$776,H$77)+'СЕТ СН'!$H$9+СВЦЭМ!$D$10+'СЕТ СН'!$H$6-'СЕТ СН'!$H$19</f>
        <v>1529.0716808500001</v>
      </c>
      <c r="I78" s="36">
        <f>SUMIFS(СВЦЭМ!$C$33:$C$776,СВЦЭМ!$A$33:$A$776,$A78,СВЦЭМ!$B$33:$B$776,I$77)+'СЕТ СН'!$H$9+СВЦЭМ!$D$10+'СЕТ СН'!$H$6-'СЕТ СН'!$H$19</f>
        <v>1505.7782395899999</v>
      </c>
      <c r="J78" s="36">
        <f>SUMIFS(СВЦЭМ!$C$33:$C$776,СВЦЭМ!$A$33:$A$776,$A78,СВЦЭМ!$B$33:$B$776,J$77)+'СЕТ СН'!$H$9+СВЦЭМ!$D$10+'СЕТ СН'!$H$6-'СЕТ СН'!$H$19</f>
        <v>1479.91928005</v>
      </c>
      <c r="K78" s="36">
        <f>SUMIFS(СВЦЭМ!$C$33:$C$776,СВЦЭМ!$A$33:$A$776,$A78,СВЦЭМ!$B$33:$B$776,K$77)+'СЕТ СН'!$H$9+СВЦЭМ!$D$10+'СЕТ СН'!$H$6-'СЕТ СН'!$H$19</f>
        <v>1475.5181519500002</v>
      </c>
      <c r="L78" s="36">
        <f>SUMIFS(СВЦЭМ!$C$33:$C$776,СВЦЭМ!$A$33:$A$776,$A78,СВЦЭМ!$B$33:$B$776,L$77)+'СЕТ СН'!$H$9+СВЦЭМ!$D$10+'СЕТ СН'!$H$6-'СЕТ СН'!$H$19</f>
        <v>1477.0207029200001</v>
      </c>
      <c r="M78" s="36">
        <f>SUMIFS(СВЦЭМ!$C$33:$C$776,СВЦЭМ!$A$33:$A$776,$A78,СВЦЭМ!$B$33:$B$776,M$77)+'СЕТ СН'!$H$9+СВЦЭМ!$D$10+'СЕТ СН'!$H$6-'СЕТ СН'!$H$19</f>
        <v>1486.0412461699998</v>
      </c>
      <c r="N78" s="36">
        <f>SUMIFS(СВЦЭМ!$C$33:$C$776,СВЦЭМ!$A$33:$A$776,$A78,СВЦЭМ!$B$33:$B$776,N$77)+'СЕТ СН'!$H$9+СВЦЭМ!$D$10+'СЕТ СН'!$H$6-'СЕТ СН'!$H$19</f>
        <v>1499.44147613</v>
      </c>
      <c r="O78" s="36">
        <f>SUMIFS(СВЦЭМ!$C$33:$C$776,СВЦЭМ!$A$33:$A$776,$A78,СВЦЭМ!$B$33:$B$776,O$77)+'СЕТ СН'!$H$9+СВЦЭМ!$D$10+'СЕТ СН'!$H$6-'СЕТ СН'!$H$19</f>
        <v>1515.6810492300001</v>
      </c>
      <c r="P78" s="36">
        <f>SUMIFS(СВЦЭМ!$C$33:$C$776,СВЦЭМ!$A$33:$A$776,$A78,СВЦЭМ!$B$33:$B$776,P$77)+'СЕТ СН'!$H$9+СВЦЭМ!$D$10+'СЕТ СН'!$H$6-'СЕТ СН'!$H$19</f>
        <v>1528.34362263</v>
      </c>
      <c r="Q78" s="36">
        <f>SUMIFS(СВЦЭМ!$C$33:$C$776,СВЦЭМ!$A$33:$A$776,$A78,СВЦЭМ!$B$33:$B$776,Q$77)+'СЕТ СН'!$H$9+СВЦЭМ!$D$10+'СЕТ СН'!$H$6-'СЕТ СН'!$H$19</f>
        <v>1533.1906761400001</v>
      </c>
      <c r="R78" s="36">
        <f>SUMIFS(СВЦЭМ!$C$33:$C$776,СВЦЭМ!$A$33:$A$776,$A78,СВЦЭМ!$B$33:$B$776,R$77)+'СЕТ СН'!$H$9+СВЦЭМ!$D$10+'СЕТ СН'!$H$6-'СЕТ СН'!$H$19</f>
        <v>1526.7137438700001</v>
      </c>
      <c r="S78" s="36">
        <f>SUMIFS(СВЦЭМ!$C$33:$C$776,СВЦЭМ!$A$33:$A$776,$A78,СВЦЭМ!$B$33:$B$776,S$77)+'СЕТ СН'!$H$9+СВЦЭМ!$D$10+'СЕТ СН'!$H$6-'СЕТ СН'!$H$19</f>
        <v>1511.05689235</v>
      </c>
      <c r="T78" s="36">
        <f>SUMIFS(СВЦЭМ!$C$33:$C$776,СВЦЭМ!$A$33:$A$776,$A78,СВЦЭМ!$B$33:$B$776,T$77)+'СЕТ СН'!$H$9+СВЦЭМ!$D$10+'СЕТ СН'!$H$6-'СЕТ СН'!$H$19</f>
        <v>1485.7294711999998</v>
      </c>
      <c r="U78" s="36">
        <f>SUMIFS(СВЦЭМ!$C$33:$C$776,СВЦЭМ!$A$33:$A$776,$A78,СВЦЭМ!$B$33:$B$776,U$77)+'СЕТ СН'!$H$9+СВЦЭМ!$D$10+'СЕТ СН'!$H$6-'СЕТ СН'!$H$19</f>
        <v>1481.1256112599999</v>
      </c>
      <c r="V78" s="36">
        <f>SUMIFS(СВЦЭМ!$C$33:$C$776,СВЦЭМ!$A$33:$A$776,$A78,СВЦЭМ!$B$33:$B$776,V$77)+'СЕТ СН'!$H$9+СВЦЭМ!$D$10+'СЕТ СН'!$H$6-'СЕТ СН'!$H$19</f>
        <v>1490.3050067099998</v>
      </c>
      <c r="W78" s="36">
        <f>SUMIFS(СВЦЭМ!$C$33:$C$776,СВЦЭМ!$A$33:$A$776,$A78,СВЦЭМ!$B$33:$B$776,W$77)+'СЕТ СН'!$H$9+СВЦЭМ!$D$10+'СЕТ СН'!$H$6-'СЕТ СН'!$H$19</f>
        <v>1505.4044429199998</v>
      </c>
      <c r="X78" s="36">
        <f>SUMIFS(СВЦЭМ!$C$33:$C$776,СВЦЭМ!$A$33:$A$776,$A78,СВЦЭМ!$B$33:$B$776,X$77)+'СЕТ СН'!$H$9+СВЦЭМ!$D$10+'СЕТ СН'!$H$6-'СЕТ СН'!$H$19</f>
        <v>1532.4324742099998</v>
      </c>
      <c r="Y78" s="36">
        <f>SUMIFS(СВЦЭМ!$C$33:$C$776,СВЦЭМ!$A$33:$A$776,$A78,СВЦЭМ!$B$33:$B$776,Y$77)+'СЕТ СН'!$H$9+СВЦЭМ!$D$10+'СЕТ СН'!$H$6-'СЕТ СН'!$H$19</f>
        <v>1544.9554794299997</v>
      </c>
    </row>
    <row r="79" spans="1:25" ht="15.75" x14ac:dyDescent="0.2">
      <c r="A79" s="35">
        <f>A78+1</f>
        <v>44229</v>
      </c>
      <c r="B79" s="36">
        <f>SUMIFS(СВЦЭМ!$C$33:$C$776,СВЦЭМ!$A$33:$A$776,$A79,СВЦЭМ!$B$33:$B$776,B$77)+'СЕТ СН'!$H$9+СВЦЭМ!$D$10+'СЕТ СН'!$H$6-'СЕТ СН'!$H$19</f>
        <v>1511.7743753599998</v>
      </c>
      <c r="C79" s="36">
        <f>SUMIFS(СВЦЭМ!$C$33:$C$776,СВЦЭМ!$A$33:$A$776,$A79,СВЦЭМ!$B$33:$B$776,C$77)+'СЕТ СН'!$H$9+СВЦЭМ!$D$10+'СЕТ СН'!$H$6-'СЕТ СН'!$H$19</f>
        <v>1533.8673210799998</v>
      </c>
      <c r="D79" s="36">
        <f>SUMIFS(СВЦЭМ!$C$33:$C$776,СВЦЭМ!$A$33:$A$776,$A79,СВЦЭМ!$B$33:$B$776,D$77)+'СЕТ СН'!$H$9+СВЦЭМ!$D$10+'СЕТ СН'!$H$6-'СЕТ СН'!$H$19</f>
        <v>1546.95668965</v>
      </c>
      <c r="E79" s="36">
        <f>SUMIFS(СВЦЭМ!$C$33:$C$776,СВЦЭМ!$A$33:$A$776,$A79,СВЦЭМ!$B$33:$B$776,E$77)+'СЕТ СН'!$H$9+СВЦЭМ!$D$10+'СЕТ СН'!$H$6-'СЕТ СН'!$H$19</f>
        <v>1551.8386887299998</v>
      </c>
      <c r="F79" s="36">
        <f>SUMIFS(СВЦЭМ!$C$33:$C$776,СВЦЭМ!$A$33:$A$776,$A79,СВЦЭМ!$B$33:$B$776,F$77)+'СЕТ СН'!$H$9+СВЦЭМ!$D$10+'СЕТ СН'!$H$6-'СЕТ СН'!$H$19</f>
        <v>1556.9927870500001</v>
      </c>
      <c r="G79" s="36">
        <f>SUMIFS(СВЦЭМ!$C$33:$C$776,СВЦЭМ!$A$33:$A$776,$A79,СВЦЭМ!$B$33:$B$776,G$77)+'СЕТ СН'!$H$9+СВЦЭМ!$D$10+'СЕТ СН'!$H$6-'СЕТ СН'!$H$19</f>
        <v>1534.0736010400001</v>
      </c>
      <c r="H79" s="36">
        <f>SUMIFS(СВЦЭМ!$C$33:$C$776,СВЦЭМ!$A$33:$A$776,$A79,СВЦЭМ!$B$33:$B$776,H$77)+'СЕТ СН'!$H$9+СВЦЭМ!$D$10+'СЕТ СН'!$H$6-'СЕТ СН'!$H$19</f>
        <v>1494.3545529399998</v>
      </c>
      <c r="I79" s="36">
        <f>SUMIFS(СВЦЭМ!$C$33:$C$776,СВЦЭМ!$A$33:$A$776,$A79,СВЦЭМ!$B$33:$B$776,I$77)+'СЕТ СН'!$H$9+СВЦЭМ!$D$10+'СЕТ СН'!$H$6-'СЕТ СН'!$H$19</f>
        <v>1475.7702204799998</v>
      </c>
      <c r="J79" s="36">
        <f>SUMIFS(СВЦЭМ!$C$33:$C$776,СВЦЭМ!$A$33:$A$776,$A79,СВЦЭМ!$B$33:$B$776,J$77)+'СЕТ СН'!$H$9+СВЦЭМ!$D$10+'СЕТ СН'!$H$6-'СЕТ СН'!$H$19</f>
        <v>1450.4502717599999</v>
      </c>
      <c r="K79" s="36">
        <f>SUMIFS(СВЦЭМ!$C$33:$C$776,СВЦЭМ!$A$33:$A$776,$A79,СВЦЭМ!$B$33:$B$776,K$77)+'СЕТ СН'!$H$9+СВЦЭМ!$D$10+'СЕТ СН'!$H$6-'СЕТ СН'!$H$19</f>
        <v>1436.06824095</v>
      </c>
      <c r="L79" s="36">
        <f>SUMIFS(СВЦЭМ!$C$33:$C$776,СВЦЭМ!$A$33:$A$776,$A79,СВЦЭМ!$B$33:$B$776,L$77)+'СЕТ СН'!$H$9+СВЦЭМ!$D$10+'СЕТ СН'!$H$6-'СЕТ СН'!$H$19</f>
        <v>1434.75474437</v>
      </c>
      <c r="M79" s="36">
        <f>SUMIFS(СВЦЭМ!$C$33:$C$776,СВЦЭМ!$A$33:$A$776,$A79,СВЦЭМ!$B$33:$B$776,M$77)+'СЕТ СН'!$H$9+СВЦЭМ!$D$10+'СЕТ СН'!$H$6-'СЕТ СН'!$H$19</f>
        <v>1468.4515891000001</v>
      </c>
      <c r="N79" s="36">
        <f>SUMIFS(СВЦЭМ!$C$33:$C$776,СВЦЭМ!$A$33:$A$776,$A79,СВЦЭМ!$B$33:$B$776,N$77)+'СЕТ СН'!$H$9+СВЦЭМ!$D$10+'СЕТ СН'!$H$6-'СЕТ СН'!$H$19</f>
        <v>1507.1813590500001</v>
      </c>
      <c r="O79" s="36">
        <f>SUMIFS(СВЦЭМ!$C$33:$C$776,СВЦЭМ!$A$33:$A$776,$A79,СВЦЭМ!$B$33:$B$776,O$77)+'СЕТ СН'!$H$9+СВЦЭМ!$D$10+'СЕТ СН'!$H$6-'СЕТ СН'!$H$19</f>
        <v>1525.0405107699999</v>
      </c>
      <c r="P79" s="36">
        <f>SUMIFS(СВЦЭМ!$C$33:$C$776,СВЦЭМ!$A$33:$A$776,$A79,СВЦЭМ!$B$33:$B$776,P$77)+'СЕТ СН'!$H$9+СВЦЭМ!$D$10+'СЕТ СН'!$H$6-'СЕТ СН'!$H$19</f>
        <v>1540.4235786599997</v>
      </c>
      <c r="Q79" s="36">
        <f>SUMIFS(СВЦЭМ!$C$33:$C$776,СВЦЭМ!$A$33:$A$776,$A79,СВЦЭМ!$B$33:$B$776,Q$77)+'СЕТ СН'!$H$9+СВЦЭМ!$D$10+'СЕТ СН'!$H$6-'СЕТ СН'!$H$19</f>
        <v>1543.28939051</v>
      </c>
      <c r="R79" s="36">
        <f>SUMIFS(СВЦЭМ!$C$33:$C$776,СВЦЭМ!$A$33:$A$776,$A79,СВЦЭМ!$B$33:$B$776,R$77)+'СЕТ СН'!$H$9+СВЦЭМ!$D$10+'СЕТ СН'!$H$6-'СЕТ СН'!$H$19</f>
        <v>1543.2484027800001</v>
      </c>
      <c r="S79" s="36">
        <f>SUMIFS(СВЦЭМ!$C$33:$C$776,СВЦЭМ!$A$33:$A$776,$A79,СВЦЭМ!$B$33:$B$776,S$77)+'СЕТ СН'!$H$9+СВЦЭМ!$D$10+'СЕТ СН'!$H$6-'СЕТ СН'!$H$19</f>
        <v>1531.2410464599998</v>
      </c>
      <c r="T79" s="36">
        <f>SUMIFS(СВЦЭМ!$C$33:$C$776,СВЦЭМ!$A$33:$A$776,$A79,СВЦЭМ!$B$33:$B$776,T$77)+'СЕТ СН'!$H$9+СВЦЭМ!$D$10+'СЕТ СН'!$H$6-'СЕТ СН'!$H$19</f>
        <v>1501.50508765</v>
      </c>
      <c r="U79" s="36">
        <f>SUMIFS(СВЦЭМ!$C$33:$C$776,СВЦЭМ!$A$33:$A$776,$A79,СВЦЭМ!$B$33:$B$776,U$77)+'СЕТ СН'!$H$9+СВЦЭМ!$D$10+'СЕТ СН'!$H$6-'СЕТ СН'!$H$19</f>
        <v>1498.80426296</v>
      </c>
      <c r="V79" s="36">
        <f>SUMIFS(СВЦЭМ!$C$33:$C$776,СВЦЭМ!$A$33:$A$776,$A79,СВЦЭМ!$B$33:$B$776,V$77)+'СЕТ СН'!$H$9+СВЦЭМ!$D$10+'СЕТ СН'!$H$6-'СЕТ СН'!$H$19</f>
        <v>1514.53412888</v>
      </c>
      <c r="W79" s="36">
        <f>SUMIFS(СВЦЭМ!$C$33:$C$776,СВЦЭМ!$A$33:$A$776,$A79,СВЦЭМ!$B$33:$B$776,W$77)+'СЕТ СН'!$H$9+СВЦЭМ!$D$10+'СЕТ СН'!$H$6-'СЕТ СН'!$H$19</f>
        <v>1536.6113291900001</v>
      </c>
      <c r="X79" s="36">
        <f>SUMIFS(СВЦЭМ!$C$33:$C$776,СВЦЭМ!$A$33:$A$776,$A79,СВЦЭМ!$B$33:$B$776,X$77)+'СЕТ СН'!$H$9+СВЦЭМ!$D$10+'СЕТ СН'!$H$6-'СЕТ СН'!$H$19</f>
        <v>1565.4755797600001</v>
      </c>
      <c r="Y79" s="36">
        <f>SUMIFS(СВЦЭМ!$C$33:$C$776,СВЦЭМ!$A$33:$A$776,$A79,СВЦЭМ!$B$33:$B$776,Y$77)+'СЕТ СН'!$H$9+СВЦЭМ!$D$10+'СЕТ СН'!$H$6-'СЕТ СН'!$H$19</f>
        <v>1578.9048833000002</v>
      </c>
    </row>
    <row r="80" spans="1:25" ht="15.75" x14ac:dyDescent="0.2">
      <c r="A80" s="35">
        <f t="shared" ref="A80:A105" si="2">A79+1</f>
        <v>44230</v>
      </c>
      <c r="B80" s="36">
        <f>SUMIFS(СВЦЭМ!$C$33:$C$776,СВЦЭМ!$A$33:$A$776,$A80,СВЦЭМ!$B$33:$B$776,B$77)+'СЕТ СН'!$H$9+СВЦЭМ!$D$10+'СЕТ СН'!$H$6-'СЕТ СН'!$H$19</f>
        <v>1485.3830231900001</v>
      </c>
      <c r="C80" s="36">
        <f>SUMIFS(СВЦЭМ!$C$33:$C$776,СВЦЭМ!$A$33:$A$776,$A80,СВЦЭМ!$B$33:$B$776,C$77)+'СЕТ СН'!$H$9+СВЦЭМ!$D$10+'СЕТ СН'!$H$6-'СЕТ СН'!$H$19</f>
        <v>1508.7167535399999</v>
      </c>
      <c r="D80" s="36">
        <f>SUMIFS(СВЦЭМ!$C$33:$C$776,СВЦЭМ!$A$33:$A$776,$A80,СВЦЭМ!$B$33:$B$776,D$77)+'СЕТ СН'!$H$9+СВЦЭМ!$D$10+'СЕТ СН'!$H$6-'СЕТ СН'!$H$19</f>
        <v>1519.0097293399999</v>
      </c>
      <c r="E80" s="36">
        <f>SUMIFS(СВЦЭМ!$C$33:$C$776,СВЦЭМ!$A$33:$A$776,$A80,СВЦЭМ!$B$33:$B$776,E$77)+'СЕТ СН'!$H$9+СВЦЭМ!$D$10+'СЕТ СН'!$H$6-'СЕТ СН'!$H$19</f>
        <v>1519.2647241099999</v>
      </c>
      <c r="F80" s="36">
        <f>SUMIFS(СВЦЭМ!$C$33:$C$776,СВЦЭМ!$A$33:$A$776,$A80,СВЦЭМ!$B$33:$B$776,F$77)+'СЕТ СН'!$H$9+СВЦЭМ!$D$10+'СЕТ СН'!$H$6-'СЕТ СН'!$H$19</f>
        <v>1507.65043311</v>
      </c>
      <c r="G80" s="36">
        <f>SUMIFS(СВЦЭМ!$C$33:$C$776,СВЦЭМ!$A$33:$A$776,$A80,СВЦЭМ!$B$33:$B$776,G$77)+'СЕТ СН'!$H$9+СВЦЭМ!$D$10+'СЕТ СН'!$H$6-'СЕТ СН'!$H$19</f>
        <v>1497.0756967900002</v>
      </c>
      <c r="H80" s="36">
        <f>SUMIFS(СВЦЭМ!$C$33:$C$776,СВЦЭМ!$A$33:$A$776,$A80,СВЦЭМ!$B$33:$B$776,H$77)+'СЕТ СН'!$H$9+СВЦЭМ!$D$10+'СЕТ СН'!$H$6-'СЕТ СН'!$H$19</f>
        <v>1468.82969662</v>
      </c>
      <c r="I80" s="36">
        <f>SUMIFS(СВЦЭМ!$C$33:$C$776,СВЦЭМ!$A$33:$A$776,$A80,СВЦЭМ!$B$33:$B$776,I$77)+'СЕТ СН'!$H$9+СВЦЭМ!$D$10+'СЕТ СН'!$H$6-'СЕТ СН'!$H$19</f>
        <v>1479.7197946000001</v>
      </c>
      <c r="J80" s="36">
        <f>SUMIFS(СВЦЭМ!$C$33:$C$776,СВЦЭМ!$A$33:$A$776,$A80,СВЦЭМ!$B$33:$B$776,J$77)+'СЕТ СН'!$H$9+СВЦЭМ!$D$10+'СЕТ СН'!$H$6-'СЕТ СН'!$H$19</f>
        <v>1485.3810150200002</v>
      </c>
      <c r="K80" s="36">
        <f>SUMIFS(СВЦЭМ!$C$33:$C$776,СВЦЭМ!$A$33:$A$776,$A80,СВЦЭМ!$B$33:$B$776,K$77)+'СЕТ СН'!$H$9+СВЦЭМ!$D$10+'СЕТ СН'!$H$6-'СЕТ СН'!$H$19</f>
        <v>1466.9503813000001</v>
      </c>
      <c r="L80" s="36">
        <f>SUMIFS(СВЦЭМ!$C$33:$C$776,СВЦЭМ!$A$33:$A$776,$A80,СВЦЭМ!$B$33:$B$776,L$77)+'СЕТ СН'!$H$9+СВЦЭМ!$D$10+'СЕТ СН'!$H$6-'СЕТ СН'!$H$19</f>
        <v>1472.80610204</v>
      </c>
      <c r="M80" s="36">
        <f>SUMIFS(СВЦЭМ!$C$33:$C$776,СВЦЭМ!$A$33:$A$776,$A80,СВЦЭМ!$B$33:$B$776,M$77)+'СЕТ СН'!$H$9+СВЦЭМ!$D$10+'СЕТ СН'!$H$6-'СЕТ СН'!$H$19</f>
        <v>1471.69857852</v>
      </c>
      <c r="N80" s="36">
        <f>SUMIFS(СВЦЭМ!$C$33:$C$776,СВЦЭМ!$A$33:$A$776,$A80,СВЦЭМ!$B$33:$B$776,N$77)+'СЕТ СН'!$H$9+СВЦЭМ!$D$10+'СЕТ СН'!$H$6-'СЕТ СН'!$H$19</f>
        <v>1487.6764691399999</v>
      </c>
      <c r="O80" s="36">
        <f>SUMIFS(СВЦЭМ!$C$33:$C$776,СВЦЭМ!$A$33:$A$776,$A80,СВЦЭМ!$B$33:$B$776,O$77)+'СЕТ СН'!$H$9+СВЦЭМ!$D$10+'СЕТ СН'!$H$6-'СЕТ СН'!$H$19</f>
        <v>1489.77427468</v>
      </c>
      <c r="P80" s="36">
        <f>SUMIFS(СВЦЭМ!$C$33:$C$776,СВЦЭМ!$A$33:$A$776,$A80,СВЦЭМ!$B$33:$B$776,P$77)+'СЕТ СН'!$H$9+СВЦЭМ!$D$10+'СЕТ СН'!$H$6-'СЕТ СН'!$H$19</f>
        <v>1485.5398648400001</v>
      </c>
      <c r="Q80" s="36">
        <f>SUMIFS(СВЦЭМ!$C$33:$C$776,СВЦЭМ!$A$33:$A$776,$A80,СВЦЭМ!$B$33:$B$776,Q$77)+'СЕТ СН'!$H$9+СВЦЭМ!$D$10+'СЕТ СН'!$H$6-'СЕТ СН'!$H$19</f>
        <v>1487.9158758099998</v>
      </c>
      <c r="R80" s="36">
        <f>SUMIFS(СВЦЭМ!$C$33:$C$776,СВЦЭМ!$A$33:$A$776,$A80,СВЦЭМ!$B$33:$B$776,R$77)+'СЕТ СН'!$H$9+СВЦЭМ!$D$10+'СЕТ СН'!$H$6-'СЕТ СН'!$H$19</f>
        <v>1488.65769486</v>
      </c>
      <c r="S80" s="36">
        <f>SUMIFS(СВЦЭМ!$C$33:$C$776,СВЦЭМ!$A$33:$A$776,$A80,СВЦЭМ!$B$33:$B$776,S$77)+'СЕТ СН'!$H$9+СВЦЭМ!$D$10+'СЕТ СН'!$H$6-'СЕТ СН'!$H$19</f>
        <v>1491.1655568400001</v>
      </c>
      <c r="T80" s="36">
        <f>SUMIFS(СВЦЭМ!$C$33:$C$776,СВЦЭМ!$A$33:$A$776,$A80,СВЦЭМ!$B$33:$B$776,T$77)+'СЕТ СН'!$H$9+СВЦЭМ!$D$10+'СЕТ СН'!$H$6-'СЕТ СН'!$H$19</f>
        <v>1480.6585473599998</v>
      </c>
      <c r="U80" s="36">
        <f>SUMIFS(СВЦЭМ!$C$33:$C$776,СВЦЭМ!$A$33:$A$776,$A80,СВЦЭМ!$B$33:$B$776,U$77)+'СЕТ СН'!$H$9+СВЦЭМ!$D$10+'СЕТ СН'!$H$6-'СЕТ СН'!$H$19</f>
        <v>1483.4520884899998</v>
      </c>
      <c r="V80" s="36">
        <f>SUMIFS(СВЦЭМ!$C$33:$C$776,СВЦЭМ!$A$33:$A$776,$A80,СВЦЭМ!$B$33:$B$776,V$77)+'СЕТ СН'!$H$9+СВЦЭМ!$D$10+'СЕТ СН'!$H$6-'СЕТ СН'!$H$19</f>
        <v>1486.44738671</v>
      </c>
      <c r="W80" s="36">
        <f>SUMIFS(СВЦЭМ!$C$33:$C$776,СВЦЭМ!$A$33:$A$776,$A80,СВЦЭМ!$B$33:$B$776,W$77)+'СЕТ СН'!$H$9+СВЦЭМ!$D$10+'СЕТ СН'!$H$6-'СЕТ СН'!$H$19</f>
        <v>1486.5355456900002</v>
      </c>
      <c r="X80" s="36">
        <f>SUMIFS(СВЦЭМ!$C$33:$C$776,СВЦЭМ!$A$33:$A$776,$A80,СВЦЭМ!$B$33:$B$776,X$77)+'СЕТ СН'!$H$9+СВЦЭМ!$D$10+'СЕТ СН'!$H$6-'СЕТ СН'!$H$19</f>
        <v>1486.8333023800001</v>
      </c>
      <c r="Y80" s="36">
        <f>SUMIFS(СВЦЭМ!$C$33:$C$776,СВЦЭМ!$A$33:$A$776,$A80,СВЦЭМ!$B$33:$B$776,Y$77)+'СЕТ СН'!$H$9+СВЦЭМ!$D$10+'СЕТ СН'!$H$6-'СЕТ СН'!$H$19</f>
        <v>1510.1223529899999</v>
      </c>
    </row>
    <row r="81" spans="1:25" ht="15.75" x14ac:dyDescent="0.2">
      <c r="A81" s="35">
        <f t="shared" si="2"/>
        <v>44231</v>
      </c>
      <c r="B81" s="36">
        <f>SUMIFS(СВЦЭМ!$C$33:$C$776,СВЦЭМ!$A$33:$A$776,$A81,СВЦЭМ!$B$33:$B$776,B$77)+'СЕТ СН'!$H$9+СВЦЭМ!$D$10+'СЕТ СН'!$H$6-'СЕТ СН'!$H$19</f>
        <v>1565.3949678899999</v>
      </c>
      <c r="C81" s="36">
        <f>SUMIFS(СВЦЭМ!$C$33:$C$776,СВЦЭМ!$A$33:$A$776,$A81,СВЦЭМ!$B$33:$B$776,C$77)+'СЕТ СН'!$H$9+СВЦЭМ!$D$10+'СЕТ СН'!$H$6-'СЕТ СН'!$H$19</f>
        <v>1587.27227894</v>
      </c>
      <c r="D81" s="36">
        <f>SUMIFS(СВЦЭМ!$C$33:$C$776,СВЦЭМ!$A$33:$A$776,$A81,СВЦЭМ!$B$33:$B$776,D$77)+'СЕТ СН'!$H$9+СВЦЭМ!$D$10+'СЕТ СН'!$H$6-'СЕТ СН'!$H$19</f>
        <v>1591.39740398</v>
      </c>
      <c r="E81" s="36">
        <f>SUMIFS(СВЦЭМ!$C$33:$C$776,СВЦЭМ!$A$33:$A$776,$A81,СВЦЭМ!$B$33:$B$776,E$77)+'СЕТ СН'!$H$9+СВЦЭМ!$D$10+'СЕТ СН'!$H$6-'СЕТ СН'!$H$19</f>
        <v>1588.1484697599999</v>
      </c>
      <c r="F81" s="36">
        <f>SUMIFS(СВЦЭМ!$C$33:$C$776,СВЦЭМ!$A$33:$A$776,$A81,СВЦЭМ!$B$33:$B$776,F$77)+'СЕТ СН'!$H$9+СВЦЭМ!$D$10+'СЕТ СН'!$H$6-'СЕТ СН'!$H$19</f>
        <v>1583.3435760799998</v>
      </c>
      <c r="G81" s="36">
        <f>SUMIFS(СВЦЭМ!$C$33:$C$776,СВЦЭМ!$A$33:$A$776,$A81,СВЦЭМ!$B$33:$B$776,G$77)+'СЕТ СН'!$H$9+СВЦЭМ!$D$10+'СЕТ СН'!$H$6-'СЕТ СН'!$H$19</f>
        <v>1581.9042048799997</v>
      </c>
      <c r="H81" s="36">
        <f>SUMIFS(СВЦЭМ!$C$33:$C$776,СВЦЭМ!$A$33:$A$776,$A81,СВЦЭМ!$B$33:$B$776,H$77)+'СЕТ СН'!$H$9+СВЦЭМ!$D$10+'СЕТ СН'!$H$6-'СЕТ СН'!$H$19</f>
        <v>1543.8354775100001</v>
      </c>
      <c r="I81" s="36">
        <f>SUMIFS(СВЦЭМ!$C$33:$C$776,СВЦЭМ!$A$33:$A$776,$A81,СВЦЭМ!$B$33:$B$776,I$77)+'СЕТ СН'!$H$9+СВЦЭМ!$D$10+'СЕТ СН'!$H$6-'СЕТ СН'!$H$19</f>
        <v>1521.2001281399998</v>
      </c>
      <c r="J81" s="36">
        <f>SUMIFS(СВЦЭМ!$C$33:$C$776,СВЦЭМ!$A$33:$A$776,$A81,СВЦЭМ!$B$33:$B$776,J$77)+'СЕТ СН'!$H$9+СВЦЭМ!$D$10+'СЕТ СН'!$H$6-'СЕТ СН'!$H$19</f>
        <v>1490.2093290399998</v>
      </c>
      <c r="K81" s="36">
        <f>SUMIFS(СВЦЭМ!$C$33:$C$776,СВЦЭМ!$A$33:$A$776,$A81,СВЦЭМ!$B$33:$B$776,K$77)+'СЕТ СН'!$H$9+СВЦЭМ!$D$10+'СЕТ СН'!$H$6-'СЕТ СН'!$H$19</f>
        <v>1494.0901707100002</v>
      </c>
      <c r="L81" s="36">
        <f>SUMIFS(СВЦЭМ!$C$33:$C$776,СВЦЭМ!$A$33:$A$776,$A81,СВЦЭМ!$B$33:$B$776,L$77)+'СЕТ СН'!$H$9+СВЦЭМ!$D$10+'СЕТ СН'!$H$6-'СЕТ СН'!$H$19</f>
        <v>1485.9665700300002</v>
      </c>
      <c r="M81" s="36">
        <f>SUMIFS(СВЦЭМ!$C$33:$C$776,СВЦЭМ!$A$33:$A$776,$A81,СВЦЭМ!$B$33:$B$776,M$77)+'СЕТ СН'!$H$9+СВЦЭМ!$D$10+'СЕТ СН'!$H$6-'СЕТ СН'!$H$19</f>
        <v>1502.01423647</v>
      </c>
      <c r="N81" s="36">
        <f>SUMIFS(СВЦЭМ!$C$33:$C$776,СВЦЭМ!$A$33:$A$776,$A81,СВЦЭМ!$B$33:$B$776,N$77)+'СЕТ СН'!$H$9+СВЦЭМ!$D$10+'СЕТ СН'!$H$6-'СЕТ СН'!$H$19</f>
        <v>1528.4986667399999</v>
      </c>
      <c r="O81" s="36">
        <f>SUMIFS(СВЦЭМ!$C$33:$C$776,СВЦЭМ!$A$33:$A$776,$A81,СВЦЭМ!$B$33:$B$776,O$77)+'СЕТ СН'!$H$9+СВЦЭМ!$D$10+'СЕТ СН'!$H$6-'СЕТ СН'!$H$19</f>
        <v>1528.93899698</v>
      </c>
      <c r="P81" s="36">
        <f>SUMIFS(СВЦЭМ!$C$33:$C$776,СВЦЭМ!$A$33:$A$776,$A81,СВЦЭМ!$B$33:$B$776,P$77)+'СЕТ СН'!$H$9+СВЦЭМ!$D$10+'СЕТ СН'!$H$6-'СЕТ СН'!$H$19</f>
        <v>1537.1748058200001</v>
      </c>
      <c r="Q81" s="36">
        <f>SUMIFS(СВЦЭМ!$C$33:$C$776,СВЦЭМ!$A$33:$A$776,$A81,СВЦЭМ!$B$33:$B$776,Q$77)+'СЕТ СН'!$H$9+СВЦЭМ!$D$10+'СЕТ СН'!$H$6-'СЕТ СН'!$H$19</f>
        <v>1538.4498370900001</v>
      </c>
      <c r="R81" s="36">
        <f>SUMIFS(СВЦЭМ!$C$33:$C$776,СВЦЭМ!$A$33:$A$776,$A81,СВЦЭМ!$B$33:$B$776,R$77)+'СЕТ СН'!$H$9+СВЦЭМ!$D$10+'СЕТ СН'!$H$6-'СЕТ СН'!$H$19</f>
        <v>1533.7429485600001</v>
      </c>
      <c r="S81" s="36">
        <f>SUMIFS(СВЦЭМ!$C$33:$C$776,СВЦЭМ!$A$33:$A$776,$A81,СВЦЭМ!$B$33:$B$776,S$77)+'СЕТ СН'!$H$9+СВЦЭМ!$D$10+'СЕТ СН'!$H$6-'СЕТ СН'!$H$19</f>
        <v>1530.6962156</v>
      </c>
      <c r="T81" s="36">
        <f>SUMIFS(СВЦЭМ!$C$33:$C$776,СВЦЭМ!$A$33:$A$776,$A81,СВЦЭМ!$B$33:$B$776,T$77)+'СЕТ СН'!$H$9+СВЦЭМ!$D$10+'СЕТ СН'!$H$6-'СЕТ СН'!$H$19</f>
        <v>1503.9297852899999</v>
      </c>
      <c r="U81" s="36">
        <f>SUMIFS(СВЦЭМ!$C$33:$C$776,СВЦЭМ!$A$33:$A$776,$A81,СВЦЭМ!$B$33:$B$776,U$77)+'СЕТ СН'!$H$9+СВЦЭМ!$D$10+'СЕТ СН'!$H$6-'СЕТ СН'!$H$19</f>
        <v>1493.2582480900001</v>
      </c>
      <c r="V81" s="36">
        <f>SUMIFS(СВЦЭМ!$C$33:$C$776,СВЦЭМ!$A$33:$A$776,$A81,СВЦЭМ!$B$33:$B$776,V$77)+'СЕТ СН'!$H$9+СВЦЭМ!$D$10+'СЕТ СН'!$H$6-'СЕТ СН'!$H$19</f>
        <v>1515.2738973699998</v>
      </c>
      <c r="W81" s="36">
        <f>SUMIFS(СВЦЭМ!$C$33:$C$776,СВЦЭМ!$A$33:$A$776,$A81,СВЦЭМ!$B$33:$B$776,W$77)+'СЕТ СН'!$H$9+СВЦЭМ!$D$10+'СЕТ СН'!$H$6-'СЕТ СН'!$H$19</f>
        <v>1539.7719601499998</v>
      </c>
      <c r="X81" s="36">
        <f>SUMIFS(СВЦЭМ!$C$33:$C$776,СВЦЭМ!$A$33:$A$776,$A81,СВЦЭМ!$B$33:$B$776,X$77)+'СЕТ СН'!$H$9+СВЦЭМ!$D$10+'СЕТ СН'!$H$6-'СЕТ СН'!$H$19</f>
        <v>1550.37284284</v>
      </c>
      <c r="Y81" s="36">
        <f>SUMIFS(СВЦЭМ!$C$33:$C$776,СВЦЭМ!$A$33:$A$776,$A81,СВЦЭМ!$B$33:$B$776,Y$77)+'СЕТ СН'!$H$9+СВЦЭМ!$D$10+'СЕТ СН'!$H$6-'СЕТ СН'!$H$19</f>
        <v>1575.6154357999999</v>
      </c>
    </row>
    <row r="82" spans="1:25" ht="15.75" x14ac:dyDescent="0.2">
      <c r="A82" s="35">
        <f t="shared" si="2"/>
        <v>44232</v>
      </c>
      <c r="B82" s="36">
        <f>SUMIFS(СВЦЭМ!$C$33:$C$776,СВЦЭМ!$A$33:$A$776,$A82,СВЦЭМ!$B$33:$B$776,B$77)+'СЕТ СН'!$H$9+СВЦЭМ!$D$10+'СЕТ СН'!$H$6-'СЕТ СН'!$H$19</f>
        <v>1581.75563388</v>
      </c>
      <c r="C82" s="36">
        <f>SUMIFS(СВЦЭМ!$C$33:$C$776,СВЦЭМ!$A$33:$A$776,$A82,СВЦЭМ!$B$33:$B$776,C$77)+'СЕТ СН'!$H$9+СВЦЭМ!$D$10+'СЕТ СН'!$H$6-'СЕТ СН'!$H$19</f>
        <v>1600.20221292</v>
      </c>
      <c r="D82" s="36">
        <f>SUMIFS(СВЦЭМ!$C$33:$C$776,СВЦЭМ!$A$33:$A$776,$A82,СВЦЭМ!$B$33:$B$776,D$77)+'СЕТ СН'!$H$9+СВЦЭМ!$D$10+'СЕТ СН'!$H$6-'СЕТ СН'!$H$19</f>
        <v>1608.8848827500001</v>
      </c>
      <c r="E82" s="36">
        <f>SUMIFS(СВЦЭМ!$C$33:$C$776,СВЦЭМ!$A$33:$A$776,$A82,СВЦЭМ!$B$33:$B$776,E$77)+'СЕТ СН'!$H$9+СВЦЭМ!$D$10+'СЕТ СН'!$H$6-'СЕТ СН'!$H$19</f>
        <v>1612.6777187100001</v>
      </c>
      <c r="F82" s="36">
        <f>SUMIFS(СВЦЭМ!$C$33:$C$776,СВЦЭМ!$A$33:$A$776,$A82,СВЦЭМ!$B$33:$B$776,F$77)+'СЕТ СН'!$H$9+СВЦЭМ!$D$10+'СЕТ СН'!$H$6-'СЕТ СН'!$H$19</f>
        <v>1603.65756564</v>
      </c>
      <c r="G82" s="36">
        <f>SUMIFS(СВЦЭМ!$C$33:$C$776,СВЦЭМ!$A$33:$A$776,$A82,СВЦЭМ!$B$33:$B$776,G$77)+'СЕТ СН'!$H$9+СВЦЭМ!$D$10+'СЕТ СН'!$H$6-'СЕТ СН'!$H$19</f>
        <v>1598.8413588099997</v>
      </c>
      <c r="H82" s="36">
        <f>SUMIFS(СВЦЭМ!$C$33:$C$776,СВЦЭМ!$A$33:$A$776,$A82,СВЦЭМ!$B$33:$B$776,H$77)+'СЕТ СН'!$H$9+СВЦЭМ!$D$10+'СЕТ СН'!$H$6-'СЕТ СН'!$H$19</f>
        <v>1562.44285201</v>
      </c>
      <c r="I82" s="36">
        <f>SUMIFS(СВЦЭМ!$C$33:$C$776,СВЦЭМ!$A$33:$A$776,$A82,СВЦЭМ!$B$33:$B$776,I$77)+'СЕТ СН'!$H$9+СВЦЭМ!$D$10+'СЕТ СН'!$H$6-'СЕТ СН'!$H$19</f>
        <v>1549.5993530599999</v>
      </c>
      <c r="J82" s="36">
        <f>SUMIFS(СВЦЭМ!$C$33:$C$776,СВЦЭМ!$A$33:$A$776,$A82,СВЦЭМ!$B$33:$B$776,J$77)+'СЕТ СН'!$H$9+СВЦЭМ!$D$10+'СЕТ СН'!$H$6-'СЕТ СН'!$H$19</f>
        <v>1513.33497059</v>
      </c>
      <c r="K82" s="36">
        <f>SUMIFS(СВЦЭМ!$C$33:$C$776,СВЦЭМ!$A$33:$A$776,$A82,СВЦЭМ!$B$33:$B$776,K$77)+'СЕТ СН'!$H$9+СВЦЭМ!$D$10+'СЕТ СН'!$H$6-'СЕТ СН'!$H$19</f>
        <v>1500.4798340100001</v>
      </c>
      <c r="L82" s="36">
        <f>SUMIFS(СВЦЭМ!$C$33:$C$776,СВЦЭМ!$A$33:$A$776,$A82,СВЦЭМ!$B$33:$B$776,L$77)+'СЕТ СН'!$H$9+СВЦЭМ!$D$10+'СЕТ СН'!$H$6-'СЕТ СН'!$H$19</f>
        <v>1491.1781781499999</v>
      </c>
      <c r="M82" s="36">
        <f>SUMIFS(СВЦЭМ!$C$33:$C$776,СВЦЭМ!$A$33:$A$776,$A82,СВЦЭМ!$B$33:$B$776,M$77)+'СЕТ СН'!$H$9+СВЦЭМ!$D$10+'СЕТ СН'!$H$6-'СЕТ СН'!$H$19</f>
        <v>1485.6481269000001</v>
      </c>
      <c r="N82" s="36">
        <f>SUMIFS(СВЦЭМ!$C$33:$C$776,СВЦЭМ!$A$33:$A$776,$A82,СВЦЭМ!$B$33:$B$776,N$77)+'СЕТ СН'!$H$9+СВЦЭМ!$D$10+'СЕТ СН'!$H$6-'СЕТ СН'!$H$19</f>
        <v>1504.45846643</v>
      </c>
      <c r="O82" s="36">
        <f>SUMIFS(СВЦЭМ!$C$33:$C$776,СВЦЭМ!$A$33:$A$776,$A82,СВЦЭМ!$B$33:$B$776,O$77)+'СЕТ СН'!$H$9+СВЦЭМ!$D$10+'СЕТ СН'!$H$6-'СЕТ СН'!$H$19</f>
        <v>1505.71239126</v>
      </c>
      <c r="P82" s="36">
        <f>SUMIFS(СВЦЭМ!$C$33:$C$776,СВЦЭМ!$A$33:$A$776,$A82,СВЦЭМ!$B$33:$B$776,P$77)+'СЕТ СН'!$H$9+СВЦЭМ!$D$10+'СЕТ СН'!$H$6-'СЕТ СН'!$H$19</f>
        <v>1515.5628295299998</v>
      </c>
      <c r="Q82" s="36">
        <f>SUMIFS(СВЦЭМ!$C$33:$C$776,СВЦЭМ!$A$33:$A$776,$A82,СВЦЭМ!$B$33:$B$776,Q$77)+'СЕТ СН'!$H$9+СВЦЭМ!$D$10+'СЕТ СН'!$H$6-'СЕТ СН'!$H$19</f>
        <v>1522.80900806</v>
      </c>
      <c r="R82" s="36">
        <f>SUMIFS(СВЦЭМ!$C$33:$C$776,СВЦЭМ!$A$33:$A$776,$A82,СВЦЭМ!$B$33:$B$776,R$77)+'СЕТ СН'!$H$9+СВЦЭМ!$D$10+'СЕТ СН'!$H$6-'СЕТ СН'!$H$19</f>
        <v>1521.9690943299997</v>
      </c>
      <c r="S82" s="36">
        <f>SUMIFS(СВЦЭМ!$C$33:$C$776,СВЦЭМ!$A$33:$A$776,$A82,СВЦЭМ!$B$33:$B$776,S$77)+'СЕТ СН'!$H$9+СВЦЭМ!$D$10+'СЕТ СН'!$H$6-'СЕТ СН'!$H$19</f>
        <v>1510.2838671899999</v>
      </c>
      <c r="T82" s="36">
        <f>SUMIFS(СВЦЭМ!$C$33:$C$776,СВЦЭМ!$A$33:$A$776,$A82,СВЦЭМ!$B$33:$B$776,T$77)+'СЕТ СН'!$H$9+СВЦЭМ!$D$10+'СЕТ СН'!$H$6-'СЕТ СН'!$H$19</f>
        <v>1484.3444656400002</v>
      </c>
      <c r="U82" s="36">
        <f>SUMIFS(СВЦЭМ!$C$33:$C$776,СВЦЭМ!$A$33:$A$776,$A82,СВЦЭМ!$B$33:$B$776,U$77)+'СЕТ СН'!$H$9+СВЦЭМ!$D$10+'СЕТ СН'!$H$6-'СЕТ СН'!$H$19</f>
        <v>1461.8215585799999</v>
      </c>
      <c r="V82" s="36">
        <f>SUMIFS(СВЦЭМ!$C$33:$C$776,СВЦЭМ!$A$33:$A$776,$A82,СВЦЭМ!$B$33:$B$776,V$77)+'СЕТ СН'!$H$9+СВЦЭМ!$D$10+'СЕТ СН'!$H$6-'СЕТ СН'!$H$19</f>
        <v>1465.9567634599998</v>
      </c>
      <c r="W82" s="36">
        <f>SUMIFS(СВЦЭМ!$C$33:$C$776,СВЦЭМ!$A$33:$A$776,$A82,СВЦЭМ!$B$33:$B$776,W$77)+'СЕТ СН'!$H$9+СВЦЭМ!$D$10+'СЕТ СН'!$H$6-'СЕТ СН'!$H$19</f>
        <v>1482.14025601</v>
      </c>
      <c r="X82" s="36">
        <f>SUMIFS(СВЦЭМ!$C$33:$C$776,СВЦЭМ!$A$33:$A$776,$A82,СВЦЭМ!$B$33:$B$776,X$77)+'СЕТ СН'!$H$9+СВЦЭМ!$D$10+'СЕТ СН'!$H$6-'СЕТ СН'!$H$19</f>
        <v>1501.8380121</v>
      </c>
      <c r="Y82" s="36">
        <f>SUMIFS(СВЦЭМ!$C$33:$C$776,СВЦЭМ!$A$33:$A$776,$A82,СВЦЭМ!$B$33:$B$776,Y$77)+'СЕТ СН'!$H$9+СВЦЭМ!$D$10+'СЕТ СН'!$H$6-'СЕТ СН'!$H$19</f>
        <v>1515.7261779599999</v>
      </c>
    </row>
    <row r="83" spans="1:25" ht="15.75" x14ac:dyDescent="0.2">
      <c r="A83" s="35">
        <f t="shared" si="2"/>
        <v>44233</v>
      </c>
      <c r="B83" s="36">
        <f>SUMIFS(СВЦЭМ!$C$33:$C$776,СВЦЭМ!$A$33:$A$776,$A83,СВЦЭМ!$B$33:$B$776,B$77)+'СЕТ СН'!$H$9+СВЦЭМ!$D$10+'СЕТ СН'!$H$6-'СЕТ СН'!$H$19</f>
        <v>1544.12281196</v>
      </c>
      <c r="C83" s="36">
        <f>SUMIFS(СВЦЭМ!$C$33:$C$776,СВЦЭМ!$A$33:$A$776,$A83,СВЦЭМ!$B$33:$B$776,C$77)+'СЕТ СН'!$H$9+СВЦЭМ!$D$10+'СЕТ СН'!$H$6-'СЕТ СН'!$H$19</f>
        <v>1567.35578949</v>
      </c>
      <c r="D83" s="36">
        <f>SUMIFS(СВЦЭМ!$C$33:$C$776,СВЦЭМ!$A$33:$A$776,$A83,СВЦЭМ!$B$33:$B$776,D$77)+'СЕТ СН'!$H$9+СВЦЭМ!$D$10+'СЕТ СН'!$H$6-'СЕТ СН'!$H$19</f>
        <v>1566.1263017699998</v>
      </c>
      <c r="E83" s="36">
        <f>SUMIFS(СВЦЭМ!$C$33:$C$776,СВЦЭМ!$A$33:$A$776,$A83,СВЦЭМ!$B$33:$B$776,E$77)+'СЕТ СН'!$H$9+СВЦЭМ!$D$10+'СЕТ СН'!$H$6-'СЕТ СН'!$H$19</f>
        <v>1576.3204220899997</v>
      </c>
      <c r="F83" s="36">
        <f>SUMIFS(СВЦЭМ!$C$33:$C$776,СВЦЭМ!$A$33:$A$776,$A83,СВЦЭМ!$B$33:$B$776,F$77)+'СЕТ СН'!$H$9+СВЦЭМ!$D$10+'СЕТ СН'!$H$6-'СЕТ СН'!$H$19</f>
        <v>1591.0917381899999</v>
      </c>
      <c r="G83" s="36">
        <f>SUMIFS(СВЦЭМ!$C$33:$C$776,СВЦЭМ!$A$33:$A$776,$A83,СВЦЭМ!$B$33:$B$776,G$77)+'СЕТ СН'!$H$9+СВЦЭМ!$D$10+'СЕТ СН'!$H$6-'СЕТ СН'!$H$19</f>
        <v>1586.34036062</v>
      </c>
      <c r="H83" s="36">
        <f>SUMIFS(СВЦЭМ!$C$33:$C$776,СВЦЭМ!$A$33:$A$776,$A83,СВЦЭМ!$B$33:$B$776,H$77)+'СЕТ СН'!$H$9+СВЦЭМ!$D$10+'СЕТ СН'!$H$6-'СЕТ СН'!$H$19</f>
        <v>1572.7102057299999</v>
      </c>
      <c r="I83" s="36">
        <f>SUMIFS(СВЦЭМ!$C$33:$C$776,СВЦЭМ!$A$33:$A$776,$A83,СВЦЭМ!$B$33:$B$776,I$77)+'СЕТ СН'!$H$9+СВЦЭМ!$D$10+'СЕТ СН'!$H$6-'СЕТ СН'!$H$19</f>
        <v>1547.43248339</v>
      </c>
      <c r="J83" s="36">
        <f>SUMIFS(СВЦЭМ!$C$33:$C$776,СВЦЭМ!$A$33:$A$776,$A83,СВЦЭМ!$B$33:$B$776,J$77)+'СЕТ СН'!$H$9+СВЦЭМ!$D$10+'СЕТ СН'!$H$6-'СЕТ СН'!$H$19</f>
        <v>1509.4899905299999</v>
      </c>
      <c r="K83" s="36">
        <f>SUMIFS(СВЦЭМ!$C$33:$C$776,СВЦЭМ!$A$33:$A$776,$A83,СВЦЭМ!$B$33:$B$776,K$77)+'СЕТ СН'!$H$9+СВЦЭМ!$D$10+'СЕТ СН'!$H$6-'СЕТ СН'!$H$19</f>
        <v>1472.98413884</v>
      </c>
      <c r="L83" s="36">
        <f>SUMIFS(СВЦЭМ!$C$33:$C$776,СВЦЭМ!$A$33:$A$776,$A83,СВЦЭМ!$B$33:$B$776,L$77)+'СЕТ СН'!$H$9+СВЦЭМ!$D$10+'СЕТ СН'!$H$6-'СЕТ СН'!$H$19</f>
        <v>1461.4786159099999</v>
      </c>
      <c r="M83" s="36">
        <f>SUMIFS(СВЦЭМ!$C$33:$C$776,СВЦЭМ!$A$33:$A$776,$A83,СВЦЭМ!$B$33:$B$776,M$77)+'СЕТ СН'!$H$9+СВЦЭМ!$D$10+'СЕТ СН'!$H$6-'СЕТ СН'!$H$19</f>
        <v>1463.1782401400001</v>
      </c>
      <c r="N83" s="36">
        <f>SUMIFS(СВЦЭМ!$C$33:$C$776,СВЦЭМ!$A$33:$A$776,$A83,СВЦЭМ!$B$33:$B$776,N$77)+'СЕТ СН'!$H$9+СВЦЭМ!$D$10+'СЕТ СН'!$H$6-'СЕТ СН'!$H$19</f>
        <v>1479.2533383999998</v>
      </c>
      <c r="O83" s="36">
        <f>SUMIFS(СВЦЭМ!$C$33:$C$776,СВЦЭМ!$A$33:$A$776,$A83,СВЦЭМ!$B$33:$B$776,O$77)+'СЕТ СН'!$H$9+СВЦЭМ!$D$10+'СЕТ СН'!$H$6-'СЕТ СН'!$H$19</f>
        <v>1495.3518014900001</v>
      </c>
      <c r="P83" s="36">
        <f>SUMIFS(СВЦЭМ!$C$33:$C$776,СВЦЭМ!$A$33:$A$776,$A83,СВЦЭМ!$B$33:$B$776,P$77)+'СЕТ СН'!$H$9+СВЦЭМ!$D$10+'СЕТ СН'!$H$6-'СЕТ СН'!$H$19</f>
        <v>1501.7352545700001</v>
      </c>
      <c r="Q83" s="36">
        <f>SUMIFS(СВЦЭМ!$C$33:$C$776,СВЦЭМ!$A$33:$A$776,$A83,СВЦЭМ!$B$33:$B$776,Q$77)+'СЕТ СН'!$H$9+СВЦЭМ!$D$10+'СЕТ СН'!$H$6-'СЕТ СН'!$H$19</f>
        <v>1516.6642997200001</v>
      </c>
      <c r="R83" s="36">
        <f>SUMIFS(СВЦЭМ!$C$33:$C$776,СВЦЭМ!$A$33:$A$776,$A83,СВЦЭМ!$B$33:$B$776,R$77)+'СЕТ СН'!$H$9+СВЦЭМ!$D$10+'СЕТ СН'!$H$6-'СЕТ СН'!$H$19</f>
        <v>1513.5735996899998</v>
      </c>
      <c r="S83" s="36">
        <f>SUMIFS(СВЦЭМ!$C$33:$C$776,СВЦЭМ!$A$33:$A$776,$A83,СВЦЭМ!$B$33:$B$776,S$77)+'СЕТ СН'!$H$9+СВЦЭМ!$D$10+'СЕТ СН'!$H$6-'СЕТ СН'!$H$19</f>
        <v>1496.6717846900001</v>
      </c>
      <c r="T83" s="36">
        <f>SUMIFS(СВЦЭМ!$C$33:$C$776,СВЦЭМ!$A$33:$A$776,$A83,СВЦЭМ!$B$33:$B$776,T$77)+'СЕТ СН'!$H$9+СВЦЭМ!$D$10+'СЕТ СН'!$H$6-'СЕТ СН'!$H$19</f>
        <v>1474.0379180499999</v>
      </c>
      <c r="U83" s="36">
        <f>SUMIFS(СВЦЭМ!$C$33:$C$776,СВЦЭМ!$A$33:$A$776,$A83,СВЦЭМ!$B$33:$B$776,U$77)+'СЕТ СН'!$H$9+СВЦЭМ!$D$10+'СЕТ СН'!$H$6-'СЕТ СН'!$H$19</f>
        <v>1476.67918766</v>
      </c>
      <c r="V83" s="36">
        <f>SUMIFS(СВЦЭМ!$C$33:$C$776,СВЦЭМ!$A$33:$A$776,$A83,СВЦЭМ!$B$33:$B$776,V$77)+'СЕТ СН'!$H$9+СВЦЭМ!$D$10+'СЕТ СН'!$H$6-'СЕТ СН'!$H$19</f>
        <v>1493.4052054499998</v>
      </c>
      <c r="W83" s="36">
        <f>SUMIFS(СВЦЭМ!$C$33:$C$776,СВЦЭМ!$A$33:$A$776,$A83,СВЦЭМ!$B$33:$B$776,W$77)+'СЕТ СН'!$H$9+СВЦЭМ!$D$10+'СЕТ СН'!$H$6-'СЕТ СН'!$H$19</f>
        <v>1508.0074011000002</v>
      </c>
      <c r="X83" s="36">
        <f>SUMIFS(СВЦЭМ!$C$33:$C$776,СВЦЭМ!$A$33:$A$776,$A83,СВЦЭМ!$B$33:$B$776,X$77)+'СЕТ СН'!$H$9+СВЦЭМ!$D$10+'СЕТ СН'!$H$6-'СЕТ СН'!$H$19</f>
        <v>1526.2557085399999</v>
      </c>
      <c r="Y83" s="36">
        <f>SUMIFS(СВЦЭМ!$C$33:$C$776,СВЦЭМ!$A$33:$A$776,$A83,СВЦЭМ!$B$33:$B$776,Y$77)+'СЕТ СН'!$H$9+СВЦЭМ!$D$10+'СЕТ СН'!$H$6-'СЕТ СН'!$H$19</f>
        <v>1548.3934610799997</v>
      </c>
    </row>
    <row r="84" spans="1:25" ht="15.75" x14ac:dyDescent="0.2">
      <c r="A84" s="35">
        <f t="shared" si="2"/>
        <v>44234</v>
      </c>
      <c r="B84" s="36">
        <f>SUMIFS(СВЦЭМ!$C$33:$C$776,СВЦЭМ!$A$33:$A$776,$A84,СВЦЭМ!$B$33:$B$776,B$77)+'СЕТ СН'!$H$9+СВЦЭМ!$D$10+'СЕТ СН'!$H$6-'СЕТ СН'!$H$19</f>
        <v>1542.5729541800001</v>
      </c>
      <c r="C84" s="36">
        <f>SUMIFS(СВЦЭМ!$C$33:$C$776,СВЦЭМ!$A$33:$A$776,$A84,СВЦЭМ!$B$33:$B$776,C$77)+'СЕТ СН'!$H$9+СВЦЭМ!$D$10+'СЕТ СН'!$H$6-'СЕТ СН'!$H$19</f>
        <v>1558.19495061</v>
      </c>
      <c r="D84" s="36">
        <f>SUMIFS(СВЦЭМ!$C$33:$C$776,СВЦЭМ!$A$33:$A$776,$A84,СВЦЭМ!$B$33:$B$776,D$77)+'СЕТ СН'!$H$9+СВЦЭМ!$D$10+'СЕТ СН'!$H$6-'СЕТ СН'!$H$19</f>
        <v>1562.97445862</v>
      </c>
      <c r="E84" s="36">
        <f>SUMIFS(СВЦЭМ!$C$33:$C$776,СВЦЭМ!$A$33:$A$776,$A84,СВЦЭМ!$B$33:$B$776,E$77)+'СЕТ СН'!$H$9+СВЦЭМ!$D$10+'СЕТ СН'!$H$6-'СЕТ СН'!$H$19</f>
        <v>1561.4990122200002</v>
      </c>
      <c r="F84" s="36">
        <f>SUMIFS(СВЦЭМ!$C$33:$C$776,СВЦЭМ!$A$33:$A$776,$A84,СВЦЭМ!$B$33:$B$776,F$77)+'СЕТ СН'!$H$9+СВЦЭМ!$D$10+'СЕТ СН'!$H$6-'СЕТ СН'!$H$19</f>
        <v>1578.1734966899999</v>
      </c>
      <c r="G84" s="36">
        <f>SUMIFS(СВЦЭМ!$C$33:$C$776,СВЦЭМ!$A$33:$A$776,$A84,СВЦЭМ!$B$33:$B$776,G$77)+'СЕТ СН'!$H$9+СВЦЭМ!$D$10+'СЕТ СН'!$H$6-'СЕТ СН'!$H$19</f>
        <v>1570.0070333600002</v>
      </c>
      <c r="H84" s="36">
        <f>SUMIFS(СВЦЭМ!$C$33:$C$776,СВЦЭМ!$A$33:$A$776,$A84,СВЦЭМ!$B$33:$B$776,H$77)+'СЕТ СН'!$H$9+СВЦЭМ!$D$10+'СЕТ СН'!$H$6-'СЕТ СН'!$H$19</f>
        <v>1563.6021965700002</v>
      </c>
      <c r="I84" s="36">
        <f>SUMIFS(СВЦЭМ!$C$33:$C$776,СВЦЭМ!$A$33:$A$776,$A84,СВЦЭМ!$B$33:$B$776,I$77)+'СЕТ СН'!$H$9+СВЦЭМ!$D$10+'СЕТ СН'!$H$6-'СЕТ СН'!$H$19</f>
        <v>1550.0199755600001</v>
      </c>
      <c r="J84" s="36">
        <f>SUMIFS(СВЦЭМ!$C$33:$C$776,СВЦЭМ!$A$33:$A$776,$A84,СВЦЭМ!$B$33:$B$776,J$77)+'СЕТ СН'!$H$9+СВЦЭМ!$D$10+'СЕТ СН'!$H$6-'СЕТ СН'!$H$19</f>
        <v>1527.7360800000001</v>
      </c>
      <c r="K84" s="36">
        <f>SUMIFS(СВЦЭМ!$C$33:$C$776,СВЦЭМ!$A$33:$A$776,$A84,СВЦЭМ!$B$33:$B$776,K$77)+'СЕТ СН'!$H$9+СВЦЭМ!$D$10+'СЕТ СН'!$H$6-'СЕТ СН'!$H$19</f>
        <v>1507.0913607399998</v>
      </c>
      <c r="L84" s="36">
        <f>SUMIFS(СВЦЭМ!$C$33:$C$776,СВЦЭМ!$A$33:$A$776,$A84,СВЦЭМ!$B$33:$B$776,L$77)+'СЕТ СН'!$H$9+СВЦЭМ!$D$10+'СЕТ СН'!$H$6-'СЕТ СН'!$H$19</f>
        <v>1488.6004972000001</v>
      </c>
      <c r="M84" s="36">
        <f>SUMIFS(СВЦЭМ!$C$33:$C$776,СВЦЭМ!$A$33:$A$776,$A84,СВЦЭМ!$B$33:$B$776,M$77)+'СЕТ СН'!$H$9+СВЦЭМ!$D$10+'СЕТ СН'!$H$6-'СЕТ СН'!$H$19</f>
        <v>1478.2358784600001</v>
      </c>
      <c r="N84" s="36">
        <f>SUMIFS(СВЦЭМ!$C$33:$C$776,СВЦЭМ!$A$33:$A$776,$A84,СВЦЭМ!$B$33:$B$776,N$77)+'СЕТ СН'!$H$9+СВЦЭМ!$D$10+'СЕТ СН'!$H$6-'СЕТ СН'!$H$19</f>
        <v>1492.1177400500001</v>
      </c>
      <c r="O84" s="36">
        <f>SUMIFS(СВЦЭМ!$C$33:$C$776,СВЦЭМ!$A$33:$A$776,$A84,СВЦЭМ!$B$33:$B$776,O$77)+'СЕТ СН'!$H$9+СВЦЭМ!$D$10+'СЕТ СН'!$H$6-'СЕТ СН'!$H$19</f>
        <v>1511.2108903799999</v>
      </c>
      <c r="P84" s="36">
        <f>SUMIFS(СВЦЭМ!$C$33:$C$776,СВЦЭМ!$A$33:$A$776,$A84,СВЦЭМ!$B$33:$B$776,P$77)+'СЕТ СН'!$H$9+СВЦЭМ!$D$10+'СЕТ СН'!$H$6-'СЕТ СН'!$H$19</f>
        <v>1522.2234947799998</v>
      </c>
      <c r="Q84" s="36">
        <f>SUMIFS(СВЦЭМ!$C$33:$C$776,СВЦЭМ!$A$33:$A$776,$A84,СВЦЭМ!$B$33:$B$776,Q$77)+'СЕТ СН'!$H$9+СВЦЭМ!$D$10+'СЕТ СН'!$H$6-'СЕТ СН'!$H$19</f>
        <v>1534.4567006100001</v>
      </c>
      <c r="R84" s="36">
        <f>SUMIFS(СВЦЭМ!$C$33:$C$776,СВЦЭМ!$A$33:$A$776,$A84,СВЦЭМ!$B$33:$B$776,R$77)+'СЕТ СН'!$H$9+СВЦЭМ!$D$10+'СЕТ СН'!$H$6-'СЕТ СН'!$H$19</f>
        <v>1523.9325679899998</v>
      </c>
      <c r="S84" s="36">
        <f>SUMIFS(СВЦЭМ!$C$33:$C$776,СВЦЭМ!$A$33:$A$776,$A84,СВЦЭМ!$B$33:$B$776,S$77)+'СЕТ СН'!$H$9+СВЦЭМ!$D$10+'СЕТ СН'!$H$6-'СЕТ СН'!$H$19</f>
        <v>1500.1596944899998</v>
      </c>
      <c r="T84" s="36">
        <f>SUMIFS(СВЦЭМ!$C$33:$C$776,СВЦЭМ!$A$33:$A$776,$A84,СВЦЭМ!$B$33:$B$776,T$77)+'СЕТ СН'!$H$9+СВЦЭМ!$D$10+'СЕТ СН'!$H$6-'СЕТ СН'!$H$19</f>
        <v>1466.3254993999999</v>
      </c>
      <c r="U84" s="36">
        <f>SUMIFS(СВЦЭМ!$C$33:$C$776,СВЦЭМ!$A$33:$A$776,$A84,СВЦЭМ!$B$33:$B$776,U$77)+'СЕТ СН'!$H$9+СВЦЭМ!$D$10+'СЕТ СН'!$H$6-'СЕТ СН'!$H$19</f>
        <v>1482.3923594399998</v>
      </c>
      <c r="V84" s="36">
        <f>SUMIFS(СВЦЭМ!$C$33:$C$776,СВЦЭМ!$A$33:$A$776,$A84,СВЦЭМ!$B$33:$B$776,V$77)+'СЕТ СН'!$H$9+СВЦЭМ!$D$10+'СЕТ СН'!$H$6-'СЕТ СН'!$H$19</f>
        <v>1494.86855638</v>
      </c>
      <c r="W84" s="36">
        <f>SUMIFS(СВЦЭМ!$C$33:$C$776,СВЦЭМ!$A$33:$A$776,$A84,СВЦЭМ!$B$33:$B$776,W$77)+'СЕТ СН'!$H$9+СВЦЭМ!$D$10+'СЕТ СН'!$H$6-'СЕТ СН'!$H$19</f>
        <v>1508.5746043499998</v>
      </c>
      <c r="X84" s="36">
        <f>SUMIFS(СВЦЭМ!$C$33:$C$776,СВЦЭМ!$A$33:$A$776,$A84,СВЦЭМ!$B$33:$B$776,X$77)+'СЕТ СН'!$H$9+СВЦЭМ!$D$10+'СЕТ СН'!$H$6-'СЕТ СН'!$H$19</f>
        <v>1530.4525350099998</v>
      </c>
      <c r="Y84" s="36">
        <f>SUMIFS(СВЦЭМ!$C$33:$C$776,СВЦЭМ!$A$33:$A$776,$A84,СВЦЭМ!$B$33:$B$776,Y$77)+'СЕТ СН'!$H$9+СВЦЭМ!$D$10+'СЕТ СН'!$H$6-'СЕТ СН'!$H$19</f>
        <v>1556.7476453499999</v>
      </c>
    </row>
    <row r="85" spans="1:25" ht="15.75" x14ac:dyDescent="0.2">
      <c r="A85" s="35">
        <f t="shared" si="2"/>
        <v>44235</v>
      </c>
      <c r="B85" s="36">
        <f>SUMIFS(СВЦЭМ!$C$33:$C$776,СВЦЭМ!$A$33:$A$776,$A85,СВЦЭМ!$B$33:$B$776,B$77)+'СЕТ СН'!$H$9+СВЦЭМ!$D$10+'СЕТ СН'!$H$6-'СЕТ СН'!$H$19</f>
        <v>1543.4889704100001</v>
      </c>
      <c r="C85" s="36">
        <f>SUMIFS(СВЦЭМ!$C$33:$C$776,СВЦЭМ!$A$33:$A$776,$A85,СВЦЭМ!$B$33:$B$776,C$77)+'СЕТ СН'!$H$9+СВЦЭМ!$D$10+'СЕТ СН'!$H$6-'СЕТ СН'!$H$19</f>
        <v>1585.1636646100001</v>
      </c>
      <c r="D85" s="36">
        <f>SUMIFS(СВЦЭМ!$C$33:$C$776,СВЦЭМ!$A$33:$A$776,$A85,СВЦЭМ!$B$33:$B$776,D$77)+'СЕТ СН'!$H$9+СВЦЭМ!$D$10+'СЕТ СН'!$H$6-'СЕТ СН'!$H$19</f>
        <v>1603.4027664099999</v>
      </c>
      <c r="E85" s="36">
        <f>SUMIFS(СВЦЭМ!$C$33:$C$776,СВЦЭМ!$A$33:$A$776,$A85,СВЦЭМ!$B$33:$B$776,E$77)+'СЕТ СН'!$H$9+СВЦЭМ!$D$10+'СЕТ СН'!$H$6-'СЕТ СН'!$H$19</f>
        <v>1609.4979085599998</v>
      </c>
      <c r="F85" s="36">
        <f>SUMIFS(СВЦЭМ!$C$33:$C$776,СВЦЭМ!$A$33:$A$776,$A85,СВЦЭМ!$B$33:$B$776,F$77)+'СЕТ СН'!$H$9+СВЦЭМ!$D$10+'СЕТ СН'!$H$6-'СЕТ СН'!$H$19</f>
        <v>1611.0372009899997</v>
      </c>
      <c r="G85" s="36">
        <f>SUMIFS(СВЦЭМ!$C$33:$C$776,СВЦЭМ!$A$33:$A$776,$A85,СВЦЭМ!$B$33:$B$776,G$77)+'СЕТ СН'!$H$9+СВЦЭМ!$D$10+'СЕТ СН'!$H$6-'СЕТ СН'!$H$19</f>
        <v>1593.0999228699998</v>
      </c>
      <c r="H85" s="36">
        <f>SUMIFS(СВЦЭМ!$C$33:$C$776,СВЦЭМ!$A$33:$A$776,$A85,СВЦЭМ!$B$33:$B$776,H$77)+'СЕТ СН'!$H$9+СВЦЭМ!$D$10+'СЕТ СН'!$H$6-'СЕТ СН'!$H$19</f>
        <v>1558.9918758399999</v>
      </c>
      <c r="I85" s="36">
        <f>SUMIFS(СВЦЭМ!$C$33:$C$776,СВЦЭМ!$A$33:$A$776,$A85,СВЦЭМ!$B$33:$B$776,I$77)+'СЕТ СН'!$H$9+СВЦЭМ!$D$10+'СЕТ СН'!$H$6-'СЕТ СН'!$H$19</f>
        <v>1529.8148286199998</v>
      </c>
      <c r="J85" s="36">
        <f>SUMIFS(СВЦЭМ!$C$33:$C$776,СВЦЭМ!$A$33:$A$776,$A85,СВЦЭМ!$B$33:$B$776,J$77)+'СЕТ СН'!$H$9+СВЦЭМ!$D$10+'СЕТ СН'!$H$6-'СЕТ СН'!$H$19</f>
        <v>1522.4870548600002</v>
      </c>
      <c r="K85" s="36">
        <f>SUMIFS(СВЦЭМ!$C$33:$C$776,СВЦЭМ!$A$33:$A$776,$A85,СВЦЭМ!$B$33:$B$776,K$77)+'СЕТ СН'!$H$9+СВЦЭМ!$D$10+'СЕТ СН'!$H$6-'СЕТ СН'!$H$19</f>
        <v>1516.14380665</v>
      </c>
      <c r="L85" s="36">
        <f>SUMIFS(СВЦЭМ!$C$33:$C$776,СВЦЭМ!$A$33:$A$776,$A85,СВЦЭМ!$B$33:$B$776,L$77)+'СЕТ СН'!$H$9+СВЦЭМ!$D$10+'СЕТ СН'!$H$6-'СЕТ СН'!$H$19</f>
        <v>1506.3891177099999</v>
      </c>
      <c r="M85" s="36">
        <f>SUMIFS(СВЦЭМ!$C$33:$C$776,СВЦЭМ!$A$33:$A$776,$A85,СВЦЭМ!$B$33:$B$776,M$77)+'СЕТ СН'!$H$9+СВЦЭМ!$D$10+'СЕТ СН'!$H$6-'СЕТ СН'!$H$19</f>
        <v>1522.2708713500001</v>
      </c>
      <c r="N85" s="36">
        <f>SUMIFS(СВЦЭМ!$C$33:$C$776,СВЦЭМ!$A$33:$A$776,$A85,СВЦЭМ!$B$33:$B$776,N$77)+'СЕТ СН'!$H$9+СВЦЭМ!$D$10+'СЕТ СН'!$H$6-'СЕТ СН'!$H$19</f>
        <v>1533.5114970599998</v>
      </c>
      <c r="O85" s="36">
        <f>SUMIFS(СВЦЭМ!$C$33:$C$776,СВЦЭМ!$A$33:$A$776,$A85,СВЦЭМ!$B$33:$B$776,O$77)+'СЕТ СН'!$H$9+СВЦЭМ!$D$10+'СЕТ СН'!$H$6-'СЕТ СН'!$H$19</f>
        <v>1548.0405981499998</v>
      </c>
      <c r="P85" s="36">
        <f>SUMIFS(СВЦЭМ!$C$33:$C$776,СВЦЭМ!$A$33:$A$776,$A85,СВЦЭМ!$B$33:$B$776,P$77)+'СЕТ СН'!$H$9+СВЦЭМ!$D$10+'СЕТ СН'!$H$6-'СЕТ СН'!$H$19</f>
        <v>1558.0553886899997</v>
      </c>
      <c r="Q85" s="36">
        <f>SUMIFS(СВЦЭМ!$C$33:$C$776,СВЦЭМ!$A$33:$A$776,$A85,СВЦЭМ!$B$33:$B$776,Q$77)+'СЕТ СН'!$H$9+СВЦЭМ!$D$10+'СЕТ СН'!$H$6-'СЕТ СН'!$H$19</f>
        <v>1559.93256617</v>
      </c>
      <c r="R85" s="36">
        <f>SUMIFS(СВЦЭМ!$C$33:$C$776,СВЦЭМ!$A$33:$A$776,$A85,СВЦЭМ!$B$33:$B$776,R$77)+'СЕТ СН'!$H$9+СВЦЭМ!$D$10+'СЕТ СН'!$H$6-'СЕТ СН'!$H$19</f>
        <v>1553.0832433999999</v>
      </c>
      <c r="S85" s="36">
        <f>SUMIFS(СВЦЭМ!$C$33:$C$776,СВЦЭМ!$A$33:$A$776,$A85,СВЦЭМ!$B$33:$B$776,S$77)+'СЕТ СН'!$H$9+СВЦЭМ!$D$10+'СЕТ СН'!$H$6-'СЕТ СН'!$H$19</f>
        <v>1538.2890945099998</v>
      </c>
      <c r="T85" s="36">
        <f>SUMIFS(СВЦЭМ!$C$33:$C$776,СВЦЭМ!$A$33:$A$776,$A85,СВЦЭМ!$B$33:$B$776,T$77)+'СЕТ СН'!$H$9+СВЦЭМ!$D$10+'СЕТ СН'!$H$6-'СЕТ СН'!$H$19</f>
        <v>1508.4538432700001</v>
      </c>
      <c r="U85" s="36">
        <f>SUMIFS(СВЦЭМ!$C$33:$C$776,СВЦЭМ!$A$33:$A$776,$A85,СВЦЭМ!$B$33:$B$776,U$77)+'СЕТ СН'!$H$9+СВЦЭМ!$D$10+'СЕТ СН'!$H$6-'СЕТ СН'!$H$19</f>
        <v>1511.0101684599999</v>
      </c>
      <c r="V85" s="36">
        <f>SUMIFS(СВЦЭМ!$C$33:$C$776,СВЦЭМ!$A$33:$A$776,$A85,СВЦЭМ!$B$33:$B$776,V$77)+'СЕТ СН'!$H$9+СВЦЭМ!$D$10+'СЕТ СН'!$H$6-'СЕТ СН'!$H$19</f>
        <v>1527.3252413599998</v>
      </c>
      <c r="W85" s="36">
        <f>SUMIFS(СВЦЭМ!$C$33:$C$776,СВЦЭМ!$A$33:$A$776,$A85,СВЦЭМ!$B$33:$B$776,W$77)+'СЕТ СН'!$H$9+СВЦЭМ!$D$10+'СЕТ СН'!$H$6-'СЕТ СН'!$H$19</f>
        <v>1546.73557084</v>
      </c>
      <c r="X85" s="36">
        <f>SUMIFS(СВЦЭМ!$C$33:$C$776,СВЦЭМ!$A$33:$A$776,$A85,СВЦЭМ!$B$33:$B$776,X$77)+'СЕТ СН'!$H$9+СВЦЭМ!$D$10+'СЕТ СН'!$H$6-'СЕТ СН'!$H$19</f>
        <v>1561.46883058</v>
      </c>
      <c r="Y85" s="36">
        <f>SUMIFS(СВЦЭМ!$C$33:$C$776,СВЦЭМ!$A$33:$A$776,$A85,СВЦЭМ!$B$33:$B$776,Y$77)+'СЕТ СН'!$H$9+СВЦЭМ!$D$10+'СЕТ СН'!$H$6-'СЕТ СН'!$H$19</f>
        <v>1584.1228646599998</v>
      </c>
    </row>
    <row r="86" spans="1:25" ht="15.75" x14ac:dyDescent="0.2">
      <c r="A86" s="35">
        <f t="shared" si="2"/>
        <v>44236</v>
      </c>
      <c r="B86" s="36">
        <f>SUMIFS(СВЦЭМ!$C$33:$C$776,СВЦЭМ!$A$33:$A$776,$A86,СВЦЭМ!$B$33:$B$776,B$77)+'СЕТ СН'!$H$9+СВЦЭМ!$D$10+'СЕТ СН'!$H$6-'СЕТ СН'!$H$19</f>
        <v>1553.0801409800001</v>
      </c>
      <c r="C86" s="36">
        <f>SUMIFS(СВЦЭМ!$C$33:$C$776,СВЦЭМ!$A$33:$A$776,$A86,СВЦЭМ!$B$33:$B$776,C$77)+'СЕТ СН'!$H$9+СВЦЭМ!$D$10+'СЕТ СН'!$H$6-'СЕТ СН'!$H$19</f>
        <v>1579.7579884699999</v>
      </c>
      <c r="D86" s="36">
        <f>SUMIFS(СВЦЭМ!$C$33:$C$776,СВЦЭМ!$A$33:$A$776,$A86,СВЦЭМ!$B$33:$B$776,D$77)+'СЕТ СН'!$H$9+СВЦЭМ!$D$10+'СЕТ СН'!$H$6-'СЕТ СН'!$H$19</f>
        <v>1605.7529314600001</v>
      </c>
      <c r="E86" s="36">
        <f>SUMIFS(СВЦЭМ!$C$33:$C$776,СВЦЭМ!$A$33:$A$776,$A86,СВЦЭМ!$B$33:$B$776,E$77)+'СЕТ СН'!$H$9+СВЦЭМ!$D$10+'СЕТ СН'!$H$6-'СЕТ СН'!$H$19</f>
        <v>1622.7788294699999</v>
      </c>
      <c r="F86" s="36">
        <f>SUMIFS(СВЦЭМ!$C$33:$C$776,СВЦЭМ!$A$33:$A$776,$A86,СВЦЭМ!$B$33:$B$776,F$77)+'СЕТ СН'!$H$9+СВЦЭМ!$D$10+'СЕТ СН'!$H$6-'СЕТ СН'!$H$19</f>
        <v>1606.5319956099997</v>
      </c>
      <c r="G86" s="36">
        <f>SUMIFS(СВЦЭМ!$C$33:$C$776,СВЦЭМ!$A$33:$A$776,$A86,СВЦЭМ!$B$33:$B$776,G$77)+'СЕТ СН'!$H$9+СВЦЭМ!$D$10+'СЕТ СН'!$H$6-'СЕТ СН'!$H$19</f>
        <v>1582.41712723</v>
      </c>
      <c r="H86" s="36">
        <f>SUMIFS(СВЦЭМ!$C$33:$C$776,СВЦЭМ!$A$33:$A$776,$A86,СВЦЭМ!$B$33:$B$776,H$77)+'СЕТ СН'!$H$9+СВЦЭМ!$D$10+'СЕТ СН'!$H$6-'СЕТ СН'!$H$19</f>
        <v>1549.7802824300002</v>
      </c>
      <c r="I86" s="36">
        <f>SUMIFS(СВЦЭМ!$C$33:$C$776,СВЦЭМ!$A$33:$A$776,$A86,СВЦЭМ!$B$33:$B$776,I$77)+'СЕТ СН'!$H$9+СВЦЭМ!$D$10+'СЕТ СН'!$H$6-'СЕТ СН'!$H$19</f>
        <v>1511.4587521200001</v>
      </c>
      <c r="J86" s="36">
        <f>SUMIFS(СВЦЭМ!$C$33:$C$776,СВЦЭМ!$A$33:$A$776,$A86,СВЦЭМ!$B$33:$B$776,J$77)+'СЕТ СН'!$H$9+СВЦЭМ!$D$10+'СЕТ СН'!$H$6-'СЕТ СН'!$H$19</f>
        <v>1480.7928029499999</v>
      </c>
      <c r="K86" s="36">
        <f>SUMIFS(СВЦЭМ!$C$33:$C$776,СВЦЭМ!$A$33:$A$776,$A86,СВЦЭМ!$B$33:$B$776,K$77)+'СЕТ СН'!$H$9+СВЦЭМ!$D$10+'СЕТ СН'!$H$6-'СЕТ СН'!$H$19</f>
        <v>1477.1056603900001</v>
      </c>
      <c r="L86" s="36">
        <f>SUMIFS(СВЦЭМ!$C$33:$C$776,СВЦЭМ!$A$33:$A$776,$A86,СВЦЭМ!$B$33:$B$776,L$77)+'СЕТ СН'!$H$9+СВЦЭМ!$D$10+'СЕТ СН'!$H$6-'СЕТ СН'!$H$19</f>
        <v>1467.8302226999999</v>
      </c>
      <c r="M86" s="36">
        <f>SUMIFS(СВЦЭМ!$C$33:$C$776,СВЦЭМ!$A$33:$A$776,$A86,СВЦЭМ!$B$33:$B$776,M$77)+'СЕТ СН'!$H$9+СВЦЭМ!$D$10+'СЕТ СН'!$H$6-'СЕТ СН'!$H$19</f>
        <v>1477.5758950899999</v>
      </c>
      <c r="N86" s="36">
        <f>SUMIFS(СВЦЭМ!$C$33:$C$776,СВЦЭМ!$A$33:$A$776,$A86,СВЦЭМ!$B$33:$B$776,N$77)+'СЕТ СН'!$H$9+СВЦЭМ!$D$10+'СЕТ СН'!$H$6-'СЕТ СН'!$H$19</f>
        <v>1489.6183006599999</v>
      </c>
      <c r="O86" s="36">
        <f>SUMIFS(СВЦЭМ!$C$33:$C$776,СВЦЭМ!$A$33:$A$776,$A86,СВЦЭМ!$B$33:$B$776,O$77)+'СЕТ СН'!$H$9+СВЦЭМ!$D$10+'СЕТ СН'!$H$6-'СЕТ СН'!$H$19</f>
        <v>1512.3747456400001</v>
      </c>
      <c r="P86" s="36">
        <f>SUMIFS(СВЦЭМ!$C$33:$C$776,СВЦЭМ!$A$33:$A$776,$A86,СВЦЭМ!$B$33:$B$776,P$77)+'СЕТ СН'!$H$9+СВЦЭМ!$D$10+'СЕТ СН'!$H$6-'СЕТ СН'!$H$19</f>
        <v>1534.9739603200001</v>
      </c>
      <c r="Q86" s="36">
        <f>SUMIFS(СВЦЭМ!$C$33:$C$776,СВЦЭМ!$A$33:$A$776,$A86,СВЦЭМ!$B$33:$B$776,Q$77)+'СЕТ СН'!$H$9+СВЦЭМ!$D$10+'СЕТ СН'!$H$6-'СЕТ СН'!$H$19</f>
        <v>1540.5260208899999</v>
      </c>
      <c r="R86" s="36">
        <f>SUMIFS(СВЦЭМ!$C$33:$C$776,СВЦЭМ!$A$33:$A$776,$A86,СВЦЭМ!$B$33:$B$776,R$77)+'СЕТ СН'!$H$9+СВЦЭМ!$D$10+'СЕТ СН'!$H$6-'СЕТ СН'!$H$19</f>
        <v>1540.55958723</v>
      </c>
      <c r="S86" s="36">
        <f>SUMIFS(СВЦЭМ!$C$33:$C$776,СВЦЭМ!$A$33:$A$776,$A86,СВЦЭМ!$B$33:$B$776,S$77)+'СЕТ СН'!$H$9+СВЦЭМ!$D$10+'СЕТ СН'!$H$6-'СЕТ СН'!$H$19</f>
        <v>1524.51592953</v>
      </c>
      <c r="T86" s="36">
        <f>SUMIFS(СВЦЭМ!$C$33:$C$776,СВЦЭМ!$A$33:$A$776,$A86,СВЦЭМ!$B$33:$B$776,T$77)+'СЕТ СН'!$H$9+СВЦЭМ!$D$10+'СЕТ СН'!$H$6-'СЕТ СН'!$H$19</f>
        <v>1492.9578059199998</v>
      </c>
      <c r="U86" s="36">
        <f>SUMIFS(СВЦЭМ!$C$33:$C$776,СВЦЭМ!$A$33:$A$776,$A86,СВЦЭМ!$B$33:$B$776,U$77)+'СЕТ СН'!$H$9+СВЦЭМ!$D$10+'СЕТ СН'!$H$6-'СЕТ СН'!$H$19</f>
        <v>1488.66170994</v>
      </c>
      <c r="V86" s="36">
        <f>SUMIFS(СВЦЭМ!$C$33:$C$776,СВЦЭМ!$A$33:$A$776,$A86,СВЦЭМ!$B$33:$B$776,V$77)+'СЕТ СН'!$H$9+СВЦЭМ!$D$10+'СЕТ СН'!$H$6-'СЕТ СН'!$H$19</f>
        <v>1501.0779344699999</v>
      </c>
      <c r="W86" s="36">
        <f>SUMIFS(СВЦЭМ!$C$33:$C$776,СВЦЭМ!$A$33:$A$776,$A86,СВЦЭМ!$B$33:$B$776,W$77)+'СЕТ СН'!$H$9+СВЦЭМ!$D$10+'СЕТ СН'!$H$6-'СЕТ СН'!$H$19</f>
        <v>1516.4229532700001</v>
      </c>
      <c r="X86" s="36">
        <f>SUMIFS(СВЦЭМ!$C$33:$C$776,СВЦЭМ!$A$33:$A$776,$A86,СВЦЭМ!$B$33:$B$776,X$77)+'СЕТ СН'!$H$9+СВЦЭМ!$D$10+'СЕТ СН'!$H$6-'СЕТ СН'!$H$19</f>
        <v>1546.9852215699998</v>
      </c>
      <c r="Y86" s="36">
        <f>SUMIFS(СВЦЭМ!$C$33:$C$776,СВЦЭМ!$A$33:$A$776,$A86,СВЦЭМ!$B$33:$B$776,Y$77)+'СЕТ СН'!$H$9+СВЦЭМ!$D$10+'СЕТ СН'!$H$6-'СЕТ СН'!$H$19</f>
        <v>1557.5033717799997</v>
      </c>
    </row>
    <row r="87" spans="1:25" ht="15.75" x14ac:dyDescent="0.2">
      <c r="A87" s="35">
        <f t="shared" si="2"/>
        <v>44237</v>
      </c>
      <c r="B87" s="36">
        <f>SUMIFS(СВЦЭМ!$C$33:$C$776,СВЦЭМ!$A$33:$A$776,$A87,СВЦЭМ!$B$33:$B$776,B$77)+'СЕТ СН'!$H$9+СВЦЭМ!$D$10+'СЕТ СН'!$H$6-'СЕТ СН'!$H$19</f>
        <v>1500.6885862099998</v>
      </c>
      <c r="C87" s="36">
        <f>SUMIFS(СВЦЭМ!$C$33:$C$776,СВЦЭМ!$A$33:$A$776,$A87,СВЦЭМ!$B$33:$B$776,C$77)+'СЕТ СН'!$H$9+СВЦЭМ!$D$10+'СЕТ СН'!$H$6-'СЕТ СН'!$H$19</f>
        <v>1517.7383178099999</v>
      </c>
      <c r="D87" s="36">
        <f>SUMIFS(СВЦЭМ!$C$33:$C$776,СВЦЭМ!$A$33:$A$776,$A87,СВЦЭМ!$B$33:$B$776,D$77)+'СЕТ СН'!$H$9+СВЦЭМ!$D$10+'СЕТ СН'!$H$6-'СЕТ СН'!$H$19</f>
        <v>1537.0278182299999</v>
      </c>
      <c r="E87" s="36">
        <f>SUMIFS(СВЦЭМ!$C$33:$C$776,СВЦЭМ!$A$33:$A$776,$A87,СВЦЭМ!$B$33:$B$776,E$77)+'СЕТ СН'!$H$9+СВЦЭМ!$D$10+'СЕТ СН'!$H$6-'СЕТ СН'!$H$19</f>
        <v>1542.0638070800001</v>
      </c>
      <c r="F87" s="36">
        <f>SUMIFS(СВЦЭМ!$C$33:$C$776,СВЦЭМ!$A$33:$A$776,$A87,СВЦЭМ!$B$33:$B$776,F$77)+'СЕТ СН'!$H$9+СВЦЭМ!$D$10+'СЕТ СН'!$H$6-'СЕТ СН'!$H$19</f>
        <v>1536.1136977599999</v>
      </c>
      <c r="G87" s="36">
        <f>SUMIFS(СВЦЭМ!$C$33:$C$776,СВЦЭМ!$A$33:$A$776,$A87,СВЦЭМ!$B$33:$B$776,G$77)+'СЕТ СН'!$H$9+СВЦЭМ!$D$10+'СЕТ СН'!$H$6-'СЕТ СН'!$H$19</f>
        <v>1519.7753229099999</v>
      </c>
      <c r="H87" s="36">
        <f>SUMIFS(СВЦЭМ!$C$33:$C$776,СВЦЭМ!$A$33:$A$776,$A87,СВЦЭМ!$B$33:$B$776,H$77)+'СЕТ СН'!$H$9+СВЦЭМ!$D$10+'СЕТ СН'!$H$6-'СЕТ СН'!$H$19</f>
        <v>1493.4110922700002</v>
      </c>
      <c r="I87" s="36">
        <f>SUMIFS(СВЦЭМ!$C$33:$C$776,СВЦЭМ!$A$33:$A$776,$A87,СВЦЭМ!$B$33:$B$776,I$77)+'СЕТ СН'!$H$9+СВЦЭМ!$D$10+'СЕТ СН'!$H$6-'СЕТ СН'!$H$19</f>
        <v>1525.3234039899999</v>
      </c>
      <c r="J87" s="36">
        <f>SUMIFS(СВЦЭМ!$C$33:$C$776,СВЦЭМ!$A$33:$A$776,$A87,СВЦЭМ!$B$33:$B$776,J$77)+'СЕТ СН'!$H$9+СВЦЭМ!$D$10+'СЕТ СН'!$H$6-'СЕТ СН'!$H$19</f>
        <v>1496.8653836799999</v>
      </c>
      <c r="K87" s="36">
        <f>SUMIFS(СВЦЭМ!$C$33:$C$776,СВЦЭМ!$A$33:$A$776,$A87,СВЦЭМ!$B$33:$B$776,K$77)+'СЕТ СН'!$H$9+СВЦЭМ!$D$10+'СЕТ СН'!$H$6-'СЕТ СН'!$H$19</f>
        <v>1486.57357288</v>
      </c>
      <c r="L87" s="36">
        <f>SUMIFS(СВЦЭМ!$C$33:$C$776,СВЦЭМ!$A$33:$A$776,$A87,СВЦЭМ!$B$33:$B$776,L$77)+'СЕТ СН'!$H$9+СВЦЭМ!$D$10+'СЕТ СН'!$H$6-'СЕТ СН'!$H$19</f>
        <v>1478.51169119</v>
      </c>
      <c r="M87" s="36">
        <f>SUMIFS(СВЦЭМ!$C$33:$C$776,СВЦЭМ!$A$33:$A$776,$A87,СВЦЭМ!$B$33:$B$776,M$77)+'СЕТ СН'!$H$9+СВЦЭМ!$D$10+'СЕТ СН'!$H$6-'СЕТ СН'!$H$19</f>
        <v>1494.3667752000001</v>
      </c>
      <c r="N87" s="36">
        <f>SUMIFS(СВЦЭМ!$C$33:$C$776,СВЦЭМ!$A$33:$A$776,$A87,СВЦЭМ!$B$33:$B$776,N$77)+'СЕТ СН'!$H$9+СВЦЭМ!$D$10+'СЕТ СН'!$H$6-'СЕТ СН'!$H$19</f>
        <v>1508.0364403099998</v>
      </c>
      <c r="O87" s="36">
        <f>SUMIFS(СВЦЭМ!$C$33:$C$776,СВЦЭМ!$A$33:$A$776,$A87,СВЦЭМ!$B$33:$B$776,O$77)+'СЕТ СН'!$H$9+СВЦЭМ!$D$10+'СЕТ СН'!$H$6-'СЕТ СН'!$H$19</f>
        <v>1528.7113715699998</v>
      </c>
      <c r="P87" s="36">
        <f>SUMIFS(СВЦЭМ!$C$33:$C$776,СВЦЭМ!$A$33:$A$776,$A87,СВЦЭМ!$B$33:$B$776,P$77)+'СЕТ СН'!$H$9+СВЦЭМ!$D$10+'СЕТ СН'!$H$6-'СЕТ СН'!$H$19</f>
        <v>1539.1057899899997</v>
      </c>
      <c r="Q87" s="36">
        <f>SUMIFS(СВЦЭМ!$C$33:$C$776,СВЦЭМ!$A$33:$A$776,$A87,СВЦЭМ!$B$33:$B$776,Q$77)+'СЕТ СН'!$H$9+СВЦЭМ!$D$10+'СЕТ СН'!$H$6-'СЕТ СН'!$H$19</f>
        <v>1547.4507994299997</v>
      </c>
      <c r="R87" s="36">
        <f>SUMIFS(СВЦЭМ!$C$33:$C$776,СВЦЭМ!$A$33:$A$776,$A87,СВЦЭМ!$B$33:$B$776,R$77)+'СЕТ СН'!$H$9+СВЦЭМ!$D$10+'СЕТ СН'!$H$6-'СЕТ СН'!$H$19</f>
        <v>1545.61862518</v>
      </c>
      <c r="S87" s="36">
        <f>SUMIFS(СВЦЭМ!$C$33:$C$776,СВЦЭМ!$A$33:$A$776,$A87,СВЦЭМ!$B$33:$B$776,S$77)+'СЕТ СН'!$H$9+СВЦЭМ!$D$10+'СЕТ СН'!$H$6-'СЕТ СН'!$H$19</f>
        <v>1531.6010794600002</v>
      </c>
      <c r="T87" s="36">
        <f>SUMIFS(СВЦЭМ!$C$33:$C$776,СВЦЭМ!$A$33:$A$776,$A87,СВЦЭМ!$B$33:$B$776,T$77)+'СЕТ СН'!$H$9+СВЦЭМ!$D$10+'СЕТ СН'!$H$6-'СЕТ СН'!$H$19</f>
        <v>1494.6589545500001</v>
      </c>
      <c r="U87" s="36">
        <f>SUMIFS(СВЦЭМ!$C$33:$C$776,СВЦЭМ!$A$33:$A$776,$A87,СВЦЭМ!$B$33:$B$776,U$77)+'СЕТ СН'!$H$9+СВЦЭМ!$D$10+'СЕТ СН'!$H$6-'СЕТ СН'!$H$19</f>
        <v>1491.6719870500001</v>
      </c>
      <c r="V87" s="36">
        <f>SUMIFS(СВЦЭМ!$C$33:$C$776,СВЦЭМ!$A$33:$A$776,$A87,СВЦЭМ!$B$33:$B$776,V$77)+'СЕТ СН'!$H$9+СВЦЭМ!$D$10+'СЕТ СН'!$H$6-'СЕТ СН'!$H$19</f>
        <v>1502.4148157999998</v>
      </c>
      <c r="W87" s="36">
        <f>SUMIFS(СВЦЭМ!$C$33:$C$776,СВЦЭМ!$A$33:$A$776,$A87,СВЦЭМ!$B$33:$B$776,W$77)+'СЕТ СН'!$H$9+СВЦЭМ!$D$10+'СЕТ СН'!$H$6-'СЕТ СН'!$H$19</f>
        <v>1520.7016846699998</v>
      </c>
      <c r="X87" s="36">
        <f>SUMIFS(СВЦЭМ!$C$33:$C$776,СВЦЭМ!$A$33:$A$776,$A87,СВЦЭМ!$B$33:$B$776,X$77)+'СЕТ СН'!$H$9+СВЦЭМ!$D$10+'СЕТ СН'!$H$6-'СЕТ СН'!$H$19</f>
        <v>1541.8866139399997</v>
      </c>
      <c r="Y87" s="36">
        <f>SUMIFS(СВЦЭМ!$C$33:$C$776,СВЦЭМ!$A$33:$A$776,$A87,СВЦЭМ!$B$33:$B$776,Y$77)+'СЕТ СН'!$H$9+СВЦЭМ!$D$10+'СЕТ СН'!$H$6-'СЕТ СН'!$H$19</f>
        <v>1552.9479649800001</v>
      </c>
    </row>
    <row r="88" spans="1:25" ht="15.75" x14ac:dyDescent="0.2">
      <c r="A88" s="35">
        <f t="shared" si="2"/>
        <v>44238</v>
      </c>
      <c r="B88" s="36">
        <f>SUMIFS(СВЦЭМ!$C$33:$C$776,СВЦЭМ!$A$33:$A$776,$A88,СВЦЭМ!$B$33:$B$776,B$77)+'СЕТ СН'!$H$9+СВЦЭМ!$D$10+'СЕТ СН'!$H$6-'СЕТ СН'!$H$19</f>
        <v>1511.1024871700001</v>
      </c>
      <c r="C88" s="36">
        <f>SUMIFS(СВЦЭМ!$C$33:$C$776,СВЦЭМ!$A$33:$A$776,$A88,СВЦЭМ!$B$33:$B$776,C$77)+'СЕТ СН'!$H$9+СВЦЭМ!$D$10+'СЕТ СН'!$H$6-'СЕТ СН'!$H$19</f>
        <v>1563.5696938599999</v>
      </c>
      <c r="D88" s="36">
        <f>SUMIFS(СВЦЭМ!$C$33:$C$776,СВЦЭМ!$A$33:$A$776,$A88,СВЦЭМ!$B$33:$B$776,D$77)+'СЕТ СН'!$H$9+СВЦЭМ!$D$10+'СЕТ СН'!$H$6-'СЕТ СН'!$H$19</f>
        <v>1580.06017763</v>
      </c>
      <c r="E88" s="36">
        <f>SUMIFS(СВЦЭМ!$C$33:$C$776,СВЦЭМ!$A$33:$A$776,$A88,СВЦЭМ!$B$33:$B$776,E$77)+'СЕТ СН'!$H$9+СВЦЭМ!$D$10+'СЕТ СН'!$H$6-'СЕТ СН'!$H$19</f>
        <v>1583.7356754100001</v>
      </c>
      <c r="F88" s="36">
        <f>SUMIFS(СВЦЭМ!$C$33:$C$776,СВЦЭМ!$A$33:$A$776,$A88,СВЦЭМ!$B$33:$B$776,F$77)+'СЕТ СН'!$H$9+СВЦЭМ!$D$10+'СЕТ СН'!$H$6-'СЕТ СН'!$H$19</f>
        <v>1605.7015289199999</v>
      </c>
      <c r="G88" s="36">
        <f>SUMIFS(СВЦЭМ!$C$33:$C$776,СВЦЭМ!$A$33:$A$776,$A88,СВЦЭМ!$B$33:$B$776,G$77)+'СЕТ СН'!$H$9+СВЦЭМ!$D$10+'СЕТ СН'!$H$6-'СЕТ СН'!$H$19</f>
        <v>1597.08487221</v>
      </c>
      <c r="H88" s="36">
        <f>SUMIFS(СВЦЭМ!$C$33:$C$776,СВЦЭМ!$A$33:$A$776,$A88,СВЦЭМ!$B$33:$B$776,H$77)+'СЕТ СН'!$H$9+СВЦЭМ!$D$10+'СЕТ СН'!$H$6-'СЕТ СН'!$H$19</f>
        <v>1562.5450198799999</v>
      </c>
      <c r="I88" s="36">
        <f>SUMIFS(СВЦЭМ!$C$33:$C$776,СВЦЭМ!$A$33:$A$776,$A88,СВЦЭМ!$B$33:$B$776,I$77)+'СЕТ СН'!$H$9+СВЦЭМ!$D$10+'СЕТ СН'!$H$6-'СЕТ СН'!$H$19</f>
        <v>1523.06440548</v>
      </c>
      <c r="J88" s="36">
        <f>SUMIFS(СВЦЭМ!$C$33:$C$776,СВЦЭМ!$A$33:$A$776,$A88,СВЦЭМ!$B$33:$B$776,J$77)+'СЕТ СН'!$H$9+СВЦЭМ!$D$10+'СЕТ СН'!$H$6-'СЕТ СН'!$H$19</f>
        <v>1492.62949269</v>
      </c>
      <c r="K88" s="36">
        <f>SUMIFS(СВЦЭМ!$C$33:$C$776,СВЦЭМ!$A$33:$A$776,$A88,СВЦЭМ!$B$33:$B$776,K$77)+'СЕТ СН'!$H$9+СВЦЭМ!$D$10+'СЕТ СН'!$H$6-'СЕТ СН'!$H$19</f>
        <v>1486.8297704299998</v>
      </c>
      <c r="L88" s="36">
        <f>SUMIFS(СВЦЭМ!$C$33:$C$776,СВЦЭМ!$A$33:$A$776,$A88,СВЦЭМ!$B$33:$B$776,L$77)+'СЕТ СН'!$H$9+СВЦЭМ!$D$10+'СЕТ СН'!$H$6-'СЕТ СН'!$H$19</f>
        <v>1491.0742742899997</v>
      </c>
      <c r="M88" s="36">
        <f>SUMIFS(СВЦЭМ!$C$33:$C$776,СВЦЭМ!$A$33:$A$776,$A88,СВЦЭМ!$B$33:$B$776,M$77)+'СЕТ СН'!$H$9+СВЦЭМ!$D$10+'СЕТ СН'!$H$6-'СЕТ СН'!$H$19</f>
        <v>1503.3842602599998</v>
      </c>
      <c r="N88" s="36">
        <f>SUMIFS(СВЦЭМ!$C$33:$C$776,СВЦЭМ!$A$33:$A$776,$A88,СВЦЭМ!$B$33:$B$776,N$77)+'СЕТ СН'!$H$9+СВЦЭМ!$D$10+'СЕТ СН'!$H$6-'СЕТ СН'!$H$19</f>
        <v>1526.4929927899998</v>
      </c>
      <c r="O88" s="36">
        <f>SUMIFS(СВЦЭМ!$C$33:$C$776,СВЦЭМ!$A$33:$A$776,$A88,СВЦЭМ!$B$33:$B$776,O$77)+'СЕТ СН'!$H$9+СВЦЭМ!$D$10+'СЕТ СН'!$H$6-'СЕТ СН'!$H$19</f>
        <v>1542.97579447</v>
      </c>
      <c r="P88" s="36">
        <f>SUMIFS(СВЦЭМ!$C$33:$C$776,СВЦЭМ!$A$33:$A$776,$A88,СВЦЭМ!$B$33:$B$776,P$77)+'СЕТ СН'!$H$9+СВЦЭМ!$D$10+'СЕТ СН'!$H$6-'СЕТ СН'!$H$19</f>
        <v>1556.02560868</v>
      </c>
      <c r="Q88" s="36">
        <f>SUMIFS(СВЦЭМ!$C$33:$C$776,СВЦЭМ!$A$33:$A$776,$A88,СВЦЭМ!$B$33:$B$776,Q$77)+'СЕТ СН'!$H$9+СВЦЭМ!$D$10+'СЕТ СН'!$H$6-'СЕТ СН'!$H$19</f>
        <v>1561.9445511599997</v>
      </c>
      <c r="R88" s="36">
        <f>SUMIFS(СВЦЭМ!$C$33:$C$776,СВЦЭМ!$A$33:$A$776,$A88,СВЦЭМ!$B$33:$B$776,R$77)+'СЕТ СН'!$H$9+СВЦЭМ!$D$10+'СЕТ СН'!$H$6-'СЕТ СН'!$H$19</f>
        <v>1556.05718183</v>
      </c>
      <c r="S88" s="36">
        <f>SUMIFS(СВЦЭМ!$C$33:$C$776,СВЦЭМ!$A$33:$A$776,$A88,СВЦЭМ!$B$33:$B$776,S$77)+'СЕТ СН'!$H$9+СВЦЭМ!$D$10+'СЕТ СН'!$H$6-'СЕТ СН'!$H$19</f>
        <v>1538.2551280799998</v>
      </c>
      <c r="T88" s="36">
        <f>SUMIFS(СВЦЭМ!$C$33:$C$776,СВЦЭМ!$A$33:$A$776,$A88,СВЦЭМ!$B$33:$B$776,T$77)+'СЕТ СН'!$H$9+СВЦЭМ!$D$10+'СЕТ СН'!$H$6-'СЕТ СН'!$H$19</f>
        <v>1505.3693312</v>
      </c>
      <c r="U88" s="36">
        <f>SUMIFS(СВЦЭМ!$C$33:$C$776,СВЦЭМ!$A$33:$A$776,$A88,СВЦЭМ!$B$33:$B$776,U$77)+'СЕТ СН'!$H$9+СВЦЭМ!$D$10+'СЕТ СН'!$H$6-'СЕТ СН'!$H$19</f>
        <v>1496.79064113</v>
      </c>
      <c r="V88" s="36">
        <f>SUMIFS(СВЦЭМ!$C$33:$C$776,СВЦЭМ!$A$33:$A$776,$A88,СВЦЭМ!$B$33:$B$776,V$77)+'СЕТ СН'!$H$9+СВЦЭМ!$D$10+'СЕТ СН'!$H$6-'СЕТ СН'!$H$19</f>
        <v>1496.7243939700002</v>
      </c>
      <c r="W88" s="36">
        <f>SUMIFS(СВЦЭМ!$C$33:$C$776,СВЦЭМ!$A$33:$A$776,$A88,СВЦЭМ!$B$33:$B$776,W$77)+'СЕТ СН'!$H$9+СВЦЭМ!$D$10+'СЕТ СН'!$H$6-'СЕТ СН'!$H$19</f>
        <v>1517.41609225</v>
      </c>
      <c r="X88" s="36">
        <f>SUMIFS(СВЦЭМ!$C$33:$C$776,СВЦЭМ!$A$33:$A$776,$A88,СВЦЭМ!$B$33:$B$776,X$77)+'СЕТ СН'!$H$9+СВЦЭМ!$D$10+'СЕТ СН'!$H$6-'СЕТ СН'!$H$19</f>
        <v>1537.0647127799998</v>
      </c>
      <c r="Y88" s="36">
        <f>SUMIFS(СВЦЭМ!$C$33:$C$776,СВЦЭМ!$A$33:$A$776,$A88,СВЦЭМ!$B$33:$B$776,Y$77)+'СЕТ СН'!$H$9+СВЦЭМ!$D$10+'СЕТ СН'!$H$6-'СЕТ СН'!$H$19</f>
        <v>1550.5853523699998</v>
      </c>
    </row>
    <row r="89" spans="1:25" ht="15.75" x14ac:dyDescent="0.2">
      <c r="A89" s="35">
        <f t="shared" si="2"/>
        <v>44239</v>
      </c>
      <c r="B89" s="36">
        <f>SUMIFS(СВЦЭМ!$C$33:$C$776,СВЦЭМ!$A$33:$A$776,$A89,СВЦЭМ!$B$33:$B$776,B$77)+'СЕТ СН'!$H$9+СВЦЭМ!$D$10+'СЕТ СН'!$H$6-'СЕТ СН'!$H$19</f>
        <v>1562.8885704700001</v>
      </c>
      <c r="C89" s="36">
        <f>SUMIFS(СВЦЭМ!$C$33:$C$776,СВЦЭМ!$A$33:$A$776,$A89,СВЦЭМ!$B$33:$B$776,C$77)+'СЕТ СН'!$H$9+СВЦЭМ!$D$10+'СЕТ СН'!$H$6-'СЕТ СН'!$H$19</f>
        <v>1585.1021596699998</v>
      </c>
      <c r="D89" s="36">
        <f>SUMIFS(СВЦЭМ!$C$33:$C$776,СВЦЭМ!$A$33:$A$776,$A89,СВЦЭМ!$B$33:$B$776,D$77)+'СЕТ СН'!$H$9+СВЦЭМ!$D$10+'СЕТ СН'!$H$6-'СЕТ СН'!$H$19</f>
        <v>1589.4149896700001</v>
      </c>
      <c r="E89" s="36">
        <f>SUMIFS(СВЦЭМ!$C$33:$C$776,СВЦЭМ!$A$33:$A$776,$A89,СВЦЭМ!$B$33:$B$776,E$77)+'СЕТ СН'!$H$9+СВЦЭМ!$D$10+'СЕТ СН'!$H$6-'СЕТ СН'!$H$19</f>
        <v>1592.5696920300002</v>
      </c>
      <c r="F89" s="36">
        <f>SUMIFS(СВЦЭМ!$C$33:$C$776,СВЦЭМ!$A$33:$A$776,$A89,СВЦЭМ!$B$33:$B$776,F$77)+'СЕТ СН'!$H$9+СВЦЭМ!$D$10+'СЕТ СН'!$H$6-'СЕТ СН'!$H$19</f>
        <v>1594.6032885300001</v>
      </c>
      <c r="G89" s="36">
        <f>SUMIFS(СВЦЭМ!$C$33:$C$776,СВЦЭМ!$A$33:$A$776,$A89,СВЦЭМ!$B$33:$B$776,G$77)+'СЕТ СН'!$H$9+СВЦЭМ!$D$10+'СЕТ СН'!$H$6-'СЕТ СН'!$H$19</f>
        <v>1577.90326082</v>
      </c>
      <c r="H89" s="36">
        <f>SUMIFS(СВЦЭМ!$C$33:$C$776,СВЦЭМ!$A$33:$A$776,$A89,СВЦЭМ!$B$33:$B$776,H$77)+'СЕТ СН'!$H$9+СВЦЭМ!$D$10+'СЕТ СН'!$H$6-'СЕТ СН'!$H$19</f>
        <v>1550.0918922199999</v>
      </c>
      <c r="I89" s="36">
        <f>SUMIFS(СВЦЭМ!$C$33:$C$776,СВЦЭМ!$A$33:$A$776,$A89,СВЦЭМ!$B$33:$B$776,I$77)+'СЕТ СН'!$H$9+СВЦЭМ!$D$10+'СЕТ СН'!$H$6-'СЕТ СН'!$H$19</f>
        <v>1534.8871256399998</v>
      </c>
      <c r="J89" s="36">
        <f>SUMIFS(СВЦЭМ!$C$33:$C$776,СВЦЭМ!$A$33:$A$776,$A89,СВЦЭМ!$B$33:$B$776,J$77)+'СЕТ СН'!$H$9+СВЦЭМ!$D$10+'СЕТ СН'!$H$6-'СЕТ СН'!$H$19</f>
        <v>1503.53632294</v>
      </c>
      <c r="K89" s="36">
        <f>SUMIFS(СВЦЭМ!$C$33:$C$776,СВЦЭМ!$A$33:$A$776,$A89,СВЦЭМ!$B$33:$B$776,K$77)+'СЕТ СН'!$H$9+СВЦЭМ!$D$10+'СЕТ СН'!$H$6-'СЕТ СН'!$H$19</f>
        <v>1498.1746589599998</v>
      </c>
      <c r="L89" s="36">
        <f>SUMIFS(СВЦЭМ!$C$33:$C$776,СВЦЭМ!$A$33:$A$776,$A89,СВЦЭМ!$B$33:$B$776,L$77)+'СЕТ СН'!$H$9+СВЦЭМ!$D$10+'СЕТ СН'!$H$6-'СЕТ СН'!$H$19</f>
        <v>1492.9901331400001</v>
      </c>
      <c r="M89" s="36">
        <f>SUMIFS(СВЦЭМ!$C$33:$C$776,СВЦЭМ!$A$33:$A$776,$A89,СВЦЭМ!$B$33:$B$776,M$77)+'СЕТ СН'!$H$9+СВЦЭМ!$D$10+'СЕТ СН'!$H$6-'СЕТ СН'!$H$19</f>
        <v>1517.6879843299998</v>
      </c>
      <c r="N89" s="36">
        <f>SUMIFS(СВЦЭМ!$C$33:$C$776,СВЦЭМ!$A$33:$A$776,$A89,СВЦЭМ!$B$33:$B$776,N$77)+'СЕТ СН'!$H$9+СВЦЭМ!$D$10+'СЕТ СН'!$H$6-'СЕТ СН'!$H$19</f>
        <v>1530.1740014699999</v>
      </c>
      <c r="O89" s="36">
        <f>SUMIFS(СВЦЭМ!$C$33:$C$776,СВЦЭМ!$A$33:$A$776,$A89,СВЦЭМ!$B$33:$B$776,O$77)+'СЕТ СН'!$H$9+СВЦЭМ!$D$10+'СЕТ СН'!$H$6-'СЕТ СН'!$H$19</f>
        <v>1535.5951011299999</v>
      </c>
      <c r="P89" s="36">
        <f>SUMIFS(СВЦЭМ!$C$33:$C$776,СВЦЭМ!$A$33:$A$776,$A89,СВЦЭМ!$B$33:$B$776,P$77)+'СЕТ СН'!$H$9+СВЦЭМ!$D$10+'СЕТ СН'!$H$6-'СЕТ СН'!$H$19</f>
        <v>1543.7642590599999</v>
      </c>
      <c r="Q89" s="36">
        <f>SUMIFS(СВЦЭМ!$C$33:$C$776,СВЦЭМ!$A$33:$A$776,$A89,СВЦЭМ!$B$33:$B$776,Q$77)+'СЕТ СН'!$H$9+СВЦЭМ!$D$10+'СЕТ СН'!$H$6-'СЕТ СН'!$H$19</f>
        <v>1551.8766617000001</v>
      </c>
      <c r="R89" s="36">
        <f>SUMIFS(СВЦЭМ!$C$33:$C$776,СВЦЭМ!$A$33:$A$776,$A89,СВЦЭМ!$B$33:$B$776,R$77)+'СЕТ СН'!$H$9+СВЦЭМ!$D$10+'СЕТ СН'!$H$6-'СЕТ СН'!$H$19</f>
        <v>1546.1331935099997</v>
      </c>
      <c r="S89" s="36">
        <f>SUMIFS(СВЦЭМ!$C$33:$C$776,СВЦЭМ!$A$33:$A$776,$A89,СВЦЭМ!$B$33:$B$776,S$77)+'СЕТ СН'!$H$9+СВЦЭМ!$D$10+'СЕТ СН'!$H$6-'СЕТ СН'!$H$19</f>
        <v>1533.1869047999999</v>
      </c>
      <c r="T89" s="36">
        <f>SUMIFS(СВЦЭМ!$C$33:$C$776,СВЦЭМ!$A$33:$A$776,$A89,СВЦЭМ!$B$33:$B$776,T$77)+'СЕТ СН'!$H$9+СВЦЭМ!$D$10+'СЕТ СН'!$H$6-'СЕТ СН'!$H$19</f>
        <v>1518.31106568</v>
      </c>
      <c r="U89" s="36">
        <f>SUMIFS(СВЦЭМ!$C$33:$C$776,СВЦЭМ!$A$33:$A$776,$A89,СВЦЭМ!$B$33:$B$776,U$77)+'СЕТ СН'!$H$9+СВЦЭМ!$D$10+'СЕТ СН'!$H$6-'СЕТ СН'!$H$19</f>
        <v>1506.1162372700001</v>
      </c>
      <c r="V89" s="36">
        <f>SUMIFS(СВЦЭМ!$C$33:$C$776,СВЦЭМ!$A$33:$A$776,$A89,СВЦЭМ!$B$33:$B$776,V$77)+'СЕТ СН'!$H$9+СВЦЭМ!$D$10+'СЕТ СН'!$H$6-'СЕТ СН'!$H$19</f>
        <v>1514.8861196399998</v>
      </c>
      <c r="W89" s="36">
        <f>SUMIFS(СВЦЭМ!$C$33:$C$776,СВЦЭМ!$A$33:$A$776,$A89,СВЦЭМ!$B$33:$B$776,W$77)+'СЕТ СН'!$H$9+СВЦЭМ!$D$10+'СЕТ СН'!$H$6-'СЕТ СН'!$H$19</f>
        <v>1536.6083404999999</v>
      </c>
      <c r="X89" s="36">
        <f>SUMIFS(СВЦЭМ!$C$33:$C$776,СВЦЭМ!$A$33:$A$776,$A89,СВЦЭМ!$B$33:$B$776,X$77)+'СЕТ СН'!$H$9+СВЦЭМ!$D$10+'СЕТ СН'!$H$6-'СЕТ СН'!$H$19</f>
        <v>1550.7132540899997</v>
      </c>
      <c r="Y89" s="36">
        <f>SUMIFS(СВЦЭМ!$C$33:$C$776,СВЦЭМ!$A$33:$A$776,$A89,СВЦЭМ!$B$33:$B$776,Y$77)+'СЕТ СН'!$H$9+СВЦЭМ!$D$10+'СЕТ СН'!$H$6-'СЕТ СН'!$H$19</f>
        <v>1549.8026093799999</v>
      </c>
    </row>
    <row r="90" spans="1:25" ht="15.75" x14ac:dyDescent="0.2">
      <c r="A90" s="35">
        <f t="shared" si="2"/>
        <v>44240</v>
      </c>
      <c r="B90" s="36">
        <f>SUMIFS(СВЦЭМ!$C$33:$C$776,СВЦЭМ!$A$33:$A$776,$A90,СВЦЭМ!$B$33:$B$776,B$77)+'СЕТ СН'!$H$9+СВЦЭМ!$D$10+'СЕТ СН'!$H$6-'СЕТ СН'!$H$19</f>
        <v>1524.2920667099997</v>
      </c>
      <c r="C90" s="36">
        <f>SUMIFS(СВЦЭМ!$C$33:$C$776,СВЦЭМ!$A$33:$A$776,$A90,СВЦЭМ!$B$33:$B$776,C$77)+'СЕТ СН'!$H$9+СВЦЭМ!$D$10+'СЕТ СН'!$H$6-'СЕТ СН'!$H$19</f>
        <v>1540.1860118199997</v>
      </c>
      <c r="D90" s="36">
        <f>SUMIFS(СВЦЭМ!$C$33:$C$776,СВЦЭМ!$A$33:$A$776,$A90,СВЦЭМ!$B$33:$B$776,D$77)+'СЕТ СН'!$H$9+СВЦЭМ!$D$10+'СЕТ СН'!$H$6-'СЕТ СН'!$H$19</f>
        <v>1523.9228797999999</v>
      </c>
      <c r="E90" s="36">
        <f>SUMIFS(СВЦЭМ!$C$33:$C$776,СВЦЭМ!$A$33:$A$776,$A90,СВЦЭМ!$B$33:$B$776,E$77)+'СЕТ СН'!$H$9+СВЦЭМ!$D$10+'СЕТ СН'!$H$6-'СЕТ СН'!$H$19</f>
        <v>1529.42774603</v>
      </c>
      <c r="F90" s="36">
        <f>SUMIFS(СВЦЭМ!$C$33:$C$776,СВЦЭМ!$A$33:$A$776,$A90,СВЦЭМ!$B$33:$B$776,F$77)+'СЕТ СН'!$H$9+СВЦЭМ!$D$10+'СЕТ СН'!$H$6-'СЕТ СН'!$H$19</f>
        <v>1544.1243481299998</v>
      </c>
      <c r="G90" s="36">
        <f>SUMIFS(СВЦЭМ!$C$33:$C$776,СВЦЭМ!$A$33:$A$776,$A90,СВЦЭМ!$B$33:$B$776,G$77)+'СЕТ СН'!$H$9+СВЦЭМ!$D$10+'СЕТ СН'!$H$6-'СЕТ СН'!$H$19</f>
        <v>1533.8873946600002</v>
      </c>
      <c r="H90" s="36">
        <f>SUMIFS(СВЦЭМ!$C$33:$C$776,СВЦЭМ!$A$33:$A$776,$A90,СВЦЭМ!$B$33:$B$776,H$77)+'СЕТ СН'!$H$9+СВЦЭМ!$D$10+'СЕТ СН'!$H$6-'СЕТ СН'!$H$19</f>
        <v>1531.5136885399997</v>
      </c>
      <c r="I90" s="36">
        <f>SUMIFS(СВЦЭМ!$C$33:$C$776,СВЦЭМ!$A$33:$A$776,$A90,СВЦЭМ!$B$33:$B$776,I$77)+'СЕТ СН'!$H$9+СВЦЭМ!$D$10+'СЕТ СН'!$H$6-'СЕТ СН'!$H$19</f>
        <v>1506.3941299899998</v>
      </c>
      <c r="J90" s="36">
        <f>SUMIFS(СВЦЭМ!$C$33:$C$776,СВЦЭМ!$A$33:$A$776,$A90,СВЦЭМ!$B$33:$B$776,J$77)+'СЕТ СН'!$H$9+СВЦЭМ!$D$10+'СЕТ СН'!$H$6-'СЕТ СН'!$H$19</f>
        <v>1495.6785601699999</v>
      </c>
      <c r="K90" s="36">
        <f>SUMIFS(СВЦЭМ!$C$33:$C$776,СВЦЭМ!$A$33:$A$776,$A90,СВЦЭМ!$B$33:$B$776,K$77)+'СЕТ СН'!$H$9+СВЦЭМ!$D$10+'СЕТ СН'!$H$6-'СЕТ СН'!$H$19</f>
        <v>1471.27706124</v>
      </c>
      <c r="L90" s="36">
        <f>SUMIFS(СВЦЭМ!$C$33:$C$776,СВЦЭМ!$A$33:$A$776,$A90,СВЦЭМ!$B$33:$B$776,L$77)+'СЕТ СН'!$H$9+СВЦЭМ!$D$10+'СЕТ СН'!$H$6-'СЕТ СН'!$H$19</f>
        <v>1493.1259310599999</v>
      </c>
      <c r="M90" s="36">
        <f>SUMIFS(СВЦЭМ!$C$33:$C$776,СВЦЭМ!$A$33:$A$776,$A90,СВЦЭМ!$B$33:$B$776,M$77)+'СЕТ СН'!$H$9+СВЦЭМ!$D$10+'СЕТ СН'!$H$6-'СЕТ СН'!$H$19</f>
        <v>1493.49335806</v>
      </c>
      <c r="N90" s="36">
        <f>SUMIFS(СВЦЭМ!$C$33:$C$776,СВЦЭМ!$A$33:$A$776,$A90,СВЦЭМ!$B$33:$B$776,N$77)+'СЕТ СН'!$H$9+СВЦЭМ!$D$10+'СЕТ СН'!$H$6-'СЕТ СН'!$H$19</f>
        <v>1485.76275829</v>
      </c>
      <c r="O90" s="36">
        <f>SUMIFS(СВЦЭМ!$C$33:$C$776,СВЦЭМ!$A$33:$A$776,$A90,СВЦЭМ!$B$33:$B$776,O$77)+'СЕТ СН'!$H$9+СВЦЭМ!$D$10+'СЕТ СН'!$H$6-'СЕТ СН'!$H$19</f>
        <v>1493.8348470699998</v>
      </c>
      <c r="P90" s="36">
        <f>SUMIFS(СВЦЭМ!$C$33:$C$776,СВЦЭМ!$A$33:$A$776,$A90,СВЦЭМ!$B$33:$B$776,P$77)+'СЕТ СН'!$H$9+СВЦЭМ!$D$10+'СЕТ СН'!$H$6-'СЕТ СН'!$H$19</f>
        <v>1504.6189256299999</v>
      </c>
      <c r="Q90" s="36">
        <f>SUMIFS(СВЦЭМ!$C$33:$C$776,СВЦЭМ!$A$33:$A$776,$A90,СВЦЭМ!$B$33:$B$776,Q$77)+'СЕТ СН'!$H$9+СВЦЭМ!$D$10+'СЕТ СН'!$H$6-'СЕТ СН'!$H$19</f>
        <v>1511.20608593</v>
      </c>
      <c r="R90" s="36">
        <f>SUMIFS(СВЦЭМ!$C$33:$C$776,СВЦЭМ!$A$33:$A$776,$A90,СВЦЭМ!$B$33:$B$776,R$77)+'СЕТ СН'!$H$9+СВЦЭМ!$D$10+'СЕТ СН'!$H$6-'СЕТ СН'!$H$19</f>
        <v>1511.9237800699998</v>
      </c>
      <c r="S90" s="36">
        <f>SUMIFS(СВЦЭМ!$C$33:$C$776,СВЦЭМ!$A$33:$A$776,$A90,СВЦЭМ!$B$33:$B$776,S$77)+'СЕТ СН'!$H$9+СВЦЭМ!$D$10+'СЕТ СН'!$H$6-'СЕТ СН'!$H$19</f>
        <v>1526.6319187999998</v>
      </c>
      <c r="T90" s="36">
        <f>SUMIFS(СВЦЭМ!$C$33:$C$776,СВЦЭМ!$A$33:$A$776,$A90,СВЦЭМ!$B$33:$B$776,T$77)+'СЕТ СН'!$H$9+СВЦЭМ!$D$10+'СЕТ СН'!$H$6-'СЕТ СН'!$H$19</f>
        <v>1490.83856818</v>
      </c>
      <c r="U90" s="36">
        <f>SUMIFS(СВЦЭМ!$C$33:$C$776,СВЦЭМ!$A$33:$A$776,$A90,СВЦЭМ!$B$33:$B$776,U$77)+'СЕТ СН'!$H$9+СВЦЭМ!$D$10+'СЕТ СН'!$H$6-'СЕТ СН'!$H$19</f>
        <v>1459.4083568900001</v>
      </c>
      <c r="V90" s="36">
        <f>SUMIFS(СВЦЭМ!$C$33:$C$776,СВЦЭМ!$A$33:$A$776,$A90,СВЦЭМ!$B$33:$B$776,V$77)+'СЕТ СН'!$H$9+СВЦЭМ!$D$10+'СЕТ СН'!$H$6-'СЕТ СН'!$H$19</f>
        <v>1475.2507752699998</v>
      </c>
      <c r="W90" s="36">
        <f>SUMIFS(СВЦЭМ!$C$33:$C$776,СВЦЭМ!$A$33:$A$776,$A90,СВЦЭМ!$B$33:$B$776,W$77)+'СЕТ СН'!$H$9+СВЦЭМ!$D$10+'СЕТ СН'!$H$6-'СЕТ СН'!$H$19</f>
        <v>1491.7643284400001</v>
      </c>
      <c r="X90" s="36">
        <f>SUMIFS(СВЦЭМ!$C$33:$C$776,СВЦЭМ!$A$33:$A$776,$A90,СВЦЭМ!$B$33:$B$776,X$77)+'СЕТ СН'!$H$9+СВЦЭМ!$D$10+'СЕТ СН'!$H$6-'СЕТ СН'!$H$19</f>
        <v>1503.0427254800002</v>
      </c>
      <c r="Y90" s="36">
        <f>SUMIFS(СВЦЭМ!$C$33:$C$776,СВЦЭМ!$A$33:$A$776,$A90,СВЦЭМ!$B$33:$B$776,Y$77)+'СЕТ СН'!$H$9+СВЦЭМ!$D$10+'СЕТ СН'!$H$6-'СЕТ СН'!$H$19</f>
        <v>1510.2190864999998</v>
      </c>
    </row>
    <row r="91" spans="1:25" ht="15.75" x14ac:dyDescent="0.2">
      <c r="A91" s="35">
        <f t="shared" si="2"/>
        <v>44241</v>
      </c>
      <c r="B91" s="36">
        <f>SUMIFS(СВЦЭМ!$C$33:$C$776,СВЦЭМ!$A$33:$A$776,$A91,СВЦЭМ!$B$33:$B$776,B$77)+'СЕТ СН'!$H$9+СВЦЭМ!$D$10+'СЕТ СН'!$H$6-'СЕТ СН'!$H$19</f>
        <v>1567.6459803899997</v>
      </c>
      <c r="C91" s="36">
        <f>SUMIFS(СВЦЭМ!$C$33:$C$776,СВЦЭМ!$A$33:$A$776,$A91,СВЦЭМ!$B$33:$B$776,C$77)+'СЕТ СН'!$H$9+СВЦЭМ!$D$10+'СЕТ СН'!$H$6-'СЕТ СН'!$H$19</f>
        <v>1584.7768383100001</v>
      </c>
      <c r="D91" s="36">
        <f>SUMIFS(СВЦЭМ!$C$33:$C$776,СВЦЭМ!$A$33:$A$776,$A91,СВЦЭМ!$B$33:$B$776,D$77)+'СЕТ СН'!$H$9+СВЦЭМ!$D$10+'СЕТ СН'!$H$6-'СЕТ СН'!$H$19</f>
        <v>1583.2245103400001</v>
      </c>
      <c r="E91" s="36">
        <f>SUMIFS(СВЦЭМ!$C$33:$C$776,СВЦЭМ!$A$33:$A$776,$A91,СВЦЭМ!$B$33:$B$776,E$77)+'СЕТ СН'!$H$9+СВЦЭМ!$D$10+'СЕТ СН'!$H$6-'СЕТ СН'!$H$19</f>
        <v>1593.28067074</v>
      </c>
      <c r="F91" s="36">
        <f>SUMIFS(СВЦЭМ!$C$33:$C$776,СВЦЭМ!$A$33:$A$776,$A91,СВЦЭМ!$B$33:$B$776,F$77)+'СЕТ СН'!$H$9+СВЦЭМ!$D$10+'СЕТ СН'!$H$6-'СЕТ СН'!$H$19</f>
        <v>1601.9629889399998</v>
      </c>
      <c r="G91" s="36">
        <f>SUMIFS(СВЦЭМ!$C$33:$C$776,СВЦЭМ!$A$33:$A$776,$A91,СВЦЭМ!$B$33:$B$776,G$77)+'СЕТ СН'!$H$9+СВЦЭМ!$D$10+'СЕТ СН'!$H$6-'СЕТ СН'!$H$19</f>
        <v>1600.2126833900002</v>
      </c>
      <c r="H91" s="36">
        <f>SUMIFS(СВЦЭМ!$C$33:$C$776,СВЦЭМ!$A$33:$A$776,$A91,СВЦЭМ!$B$33:$B$776,H$77)+'СЕТ СН'!$H$9+СВЦЭМ!$D$10+'СЕТ СН'!$H$6-'СЕТ СН'!$H$19</f>
        <v>1598.0919095200002</v>
      </c>
      <c r="I91" s="36">
        <f>SUMIFS(СВЦЭМ!$C$33:$C$776,СВЦЭМ!$A$33:$A$776,$A91,СВЦЭМ!$B$33:$B$776,I$77)+'СЕТ СН'!$H$9+СВЦЭМ!$D$10+'СЕТ СН'!$H$6-'СЕТ СН'!$H$19</f>
        <v>1579.1740746</v>
      </c>
      <c r="J91" s="36">
        <f>SUMIFS(СВЦЭМ!$C$33:$C$776,СВЦЭМ!$A$33:$A$776,$A91,СВЦЭМ!$B$33:$B$776,J$77)+'СЕТ СН'!$H$9+СВЦЭМ!$D$10+'СЕТ СН'!$H$6-'СЕТ СН'!$H$19</f>
        <v>1553.8563697</v>
      </c>
      <c r="K91" s="36">
        <f>SUMIFS(СВЦЭМ!$C$33:$C$776,СВЦЭМ!$A$33:$A$776,$A91,СВЦЭМ!$B$33:$B$776,K$77)+'СЕТ СН'!$H$9+СВЦЭМ!$D$10+'СЕТ СН'!$H$6-'СЕТ СН'!$H$19</f>
        <v>1510.0587233599999</v>
      </c>
      <c r="L91" s="36">
        <f>SUMIFS(СВЦЭМ!$C$33:$C$776,СВЦЭМ!$A$33:$A$776,$A91,СВЦЭМ!$B$33:$B$776,L$77)+'СЕТ СН'!$H$9+СВЦЭМ!$D$10+'СЕТ СН'!$H$6-'СЕТ СН'!$H$19</f>
        <v>1496.6626106399999</v>
      </c>
      <c r="M91" s="36">
        <f>SUMIFS(СВЦЭМ!$C$33:$C$776,СВЦЭМ!$A$33:$A$776,$A91,СВЦЭМ!$B$33:$B$776,M$77)+'СЕТ СН'!$H$9+СВЦЭМ!$D$10+'СЕТ СН'!$H$6-'СЕТ СН'!$H$19</f>
        <v>1497.9332592000001</v>
      </c>
      <c r="N91" s="36">
        <f>SUMIFS(СВЦЭМ!$C$33:$C$776,СВЦЭМ!$A$33:$A$776,$A91,СВЦЭМ!$B$33:$B$776,N$77)+'СЕТ СН'!$H$9+СВЦЭМ!$D$10+'СЕТ СН'!$H$6-'СЕТ СН'!$H$19</f>
        <v>1511.8824773000001</v>
      </c>
      <c r="O91" s="36">
        <f>SUMIFS(СВЦЭМ!$C$33:$C$776,СВЦЭМ!$A$33:$A$776,$A91,СВЦЭМ!$B$33:$B$776,O$77)+'СЕТ СН'!$H$9+СВЦЭМ!$D$10+'СЕТ СН'!$H$6-'СЕТ СН'!$H$19</f>
        <v>1526.7696455699997</v>
      </c>
      <c r="P91" s="36">
        <f>SUMIFS(СВЦЭМ!$C$33:$C$776,СВЦЭМ!$A$33:$A$776,$A91,СВЦЭМ!$B$33:$B$776,P$77)+'СЕТ СН'!$H$9+СВЦЭМ!$D$10+'СЕТ СН'!$H$6-'СЕТ СН'!$H$19</f>
        <v>1539.1356942100001</v>
      </c>
      <c r="Q91" s="36">
        <f>SUMIFS(СВЦЭМ!$C$33:$C$776,СВЦЭМ!$A$33:$A$776,$A91,СВЦЭМ!$B$33:$B$776,Q$77)+'СЕТ СН'!$H$9+СВЦЭМ!$D$10+'СЕТ СН'!$H$6-'СЕТ СН'!$H$19</f>
        <v>1542.0585433799997</v>
      </c>
      <c r="R91" s="36">
        <f>SUMIFS(СВЦЭМ!$C$33:$C$776,СВЦЭМ!$A$33:$A$776,$A91,СВЦЭМ!$B$33:$B$776,R$77)+'СЕТ СН'!$H$9+СВЦЭМ!$D$10+'СЕТ СН'!$H$6-'СЕТ СН'!$H$19</f>
        <v>1538.5767281899998</v>
      </c>
      <c r="S91" s="36">
        <f>SUMIFS(СВЦЭМ!$C$33:$C$776,СВЦЭМ!$A$33:$A$776,$A91,СВЦЭМ!$B$33:$B$776,S$77)+'СЕТ СН'!$H$9+СВЦЭМ!$D$10+'СЕТ СН'!$H$6-'СЕТ СН'!$H$19</f>
        <v>1507.9884486599999</v>
      </c>
      <c r="T91" s="36">
        <f>SUMIFS(СВЦЭМ!$C$33:$C$776,СВЦЭМ!$A$33:$A$776,$A91,СВЦЭМ!$B$33:$B$776,T$77)+'СЕТ СН'!$H$9+СВЦЭМ!$D$10+'СЕТ СН'!$H$6-'СЕТ СН'!$H$19</f>
        <v>1472.9943773</v>
      </c>
      <c r="U91" s="36">
        <f>SUMIFS(СВЦЭМ!$C$33:$C$776,СВЦЭМ!$A$33:$A$776,$A91,СВЦЭМ!$B$33:$B$776,U$77)+'СЕТ СН'!$H$9+СВЦЭМ!$D$10+'СЕТ СН'!$H$6-'СЕТ СН'!$H$19</f>
        <v>1474.38019239</v>
      </c>
      <c r="V91" s="36">
        <f>SUMIFS(СВЦЭМ!$C$33:$C$776,СВЦЭМ!$A$33:$A$776,$A91,СВЦЭМ!$B$33:$B$776,V$77)+'СЕТ СН'!$H$9+СВЦЭМ!$D$10+'СЕТ СН'!$H$6-'СЕТ СН'!$H$19</f>
        <v>1502.3161386500001</v>
      </c>
      <c r="W91" s="36">
        <f>SUMIFS(СВЦЭМ!$C$33:$C$776,СВЦЭМ!$A$33:$A$776,$A91,СВЦЭМ!$B$33:$B$776,W$77)+'СЕТ СН'!$H$9+СВЦЭМ!$D$10+'СЕТ СН'!$H$6-'СЕТ СН'!$H$19</f>
        <v>1523.3488435499999</v>
      </c>
      <c r="X91" s="36">
        <f>SUMIFS(СВЦЭМ!$C$33:$C$776,СВЦЭМ!$A$33:$A$776,$A91,СВЦЭМ!$B$33:$B$776,X$77)+'СЕТ СН'!$H$9+СВЦЭМ!$D$10+'СЕТ СН'!$H$6-'СЕТ СН'!$H$19</f>
        <v>1542.5935034099998</v>
      </c>
      <c r="Y91" s="36">
        <f>SUMIFS(СВЦЭМ!$C$33:$C$776,СВЦЭМ!$A$33:$A$776,$A91,СВЦЭМ!$B$33:$B$776,Y$77)+'СЕТ СН'!$H$9+СВЦЭМ!$D$10+'СЕТ СН'!$H$6-'СЕТ СН'!$H$19</f>
        <v>1567.8401975299998</v>
      </c>
    </row>
    <row r="92" spans="1:25" ht="15.75" x14ac:dyDescent="0.2">
      <c r="A92" s="35">
        <f t="shared" si="2"/>
        <v>44242</v>
      </c>
      <c r="B92" s="36">
        <f>SUMIFS(СВЦЭМ!$C$33:$C$776,СВЦЭМ!$A$33:$A$776,$A92,СВЦЭМ!$B$33:$B$776,B$77)+'СЕТ СН'!$H$9+СВЦЭМ!$D$10+'СЕТ СН'!$H$6-'СЕТ СН'!$H$19</f>
        <v>1598.97875041</v>
      </c>
      <c r="C92" s="36">
        <f>SUMIFS(СВЦЭМ!$C$33:$C$776,СВЦЭМ!$A$33:$A$776,$A92,СВЦЭМ!$B$33:$B$776,C$77)+'СЕТ СН'!$H$9+СВЦЭМ!$D$10+'СЕТ СН'!$H$6-'СЕТ СН'!$H$19</f>
        <v>1600.2373262299998</v>
      </c>
      <c r="D92" s="36">
        <f>SUMIFS(СВЦЭМ!$C$33:$C$776,СВЦЭМ!$A$33:$A$776,$A92,СВЦЭМ!$B$33:$B$776,D$77)+'СЕТ СН'!$H$9+СВЦЭМ!$D$10+'СЕТ СН'!$H$6-'СЕТ СН'!$H$19</f>
        <v>1599.0997511699998</v>
      </c>
      <c r="E92" s="36">
        <f>SUMIFS(СВЦЭМ!$C$33:$C$776,СВЦЭМ!$A$33:$A$776,$A92,СВЦЭМ!$B$33:$B$776,E$77)+'СЕТ СН'!$H$9+СВЦЭМ!$D$10+'СЕТ СН'!$H$6-'СЕТ СН'!$H$19</f>
        <v>1599.1340758900001</v>
      </c>
      <c r="F92" s="36">
        <f>SUMIFS(СВЦЭМ!$C$33:$C$776,СВЦЭМ!$A$33:$A$776,$A92,СВЦЭМ!$B$33:$B$776,F$77)+'СЕТ СН'!$H$9+СВЦЭМ!$D$10+'СЕТ СН'!$H$6-'СЕТ СН'!$H$19</f>
        <v>1597.8315713900001</v>
      </c>
      <c r="G92" s="36">
        <f>SUMIFS(СВЦЭМ!$C$33:$C$776,СВЦЭМ!$A$33:$A$776,$A92,СВЦЭМ!$B$33:$B$776,G$77)+'СЕТ СН'!$H$9+СВЦЭМ!$D$10+'СЕТ СН'!$H$6-'СЕТ СН'!$H$19</f>
        <v>1604.9661461800001</v>
      </c>
      <c r="H92" s="36">
        <f>SUMIFS(СВЦЭМ!$C$33:$C$776,СВЦЭМ!$A$33:$A$776,$A92,СВЦЭМ!$B$33:$B$776,H$77)+'СЕТ СН'!$H$9+СВЦЭМ!$D$10+'СЕТ СН'!$H$6-'СЕТ СН'!$H$19</f>
        <v>1603.2976021499999</v>
      </c>
      <c r="I92" s="36">
        <f>SUMIFS(СВЦЭМ!$C$33:$C$776,СВЦЭМ!$A$33:$A$776,$A92,СВЦЭМ!$B$33:$B$776,I$77)+'СЕТ СН'!$H$9+СВЦЭМ!$D$10+'СЕТ СН'!$H$6-'СЕТ СН'!$H$19</f>
        <v>1557.2220397000001</v>
      </c>
      <c r="J92" s="36">
        <f>SUMIFS(СВЦЭМ!$C$33:$C$776,СВЦЭМ!$A$33:$A$776,$A92,СВЦЭМ!$B$33:$B$776,J$77)+'СЕТ СН'!$H$9+СВЦЭМ!$D$10+'СЕТ СН'!$H$6-'СЕТ СН'!$H$19</f>
        <v>1534.4055190599997</v>
      </c>
      <c r="K92" s="36">
        <f>SUMIFS(СВЦЭМ!$C$33:$C$776,СВЦЭМ!$A$33:$A$776,$A92,СВЦЭМ!$B$33:$B$776,K$77)+'СЕТ СН'!$H$9+СВЦЭМ!$D$10+'СЕТ СН'!$H$6-'СЕТ СН'!$H$19</f>
        <v>1526.04994824</v>
      </c>
      <c r="L92" s="36">
        <f>SUMIFS(СВЦЭМ!$C$33:$C$776,СВЦЭМ!$A$33:$A$776,$A92,СВЦЭМ!$B$33:$B$776,L$77)+'СЕТ СН'!$H$9+СВЦЭМ!$D$10+'СЕТ СН'!$H$6-'СЕТ СН'!$H$19</f>
        <v>1518.54095706</v>
      </c>
      <c r="M92" s="36">
        <f>SUMIFS(СВЦЭМ!$C$33:$C$776,СВЦЭМ!$A$33:$A$776,$A92,СВЦЭМ!$B$33:$B$776,M$77)+'СЕТ СН'!$H$9+СВЦЭМ!$D$10+'СЕТ СН'!$H$6-'СЕТ СН'!$H$19</f>
        <v>1529.0257827400001</v>
      </c>
      <c r="N92" s="36">
        <f>SUMIFS(СВЦЭМ!$C$33:$C$776,СВЦЭМ!$A$33:$A$776,$A92,СВЦЭМ!$B$33:$B$776,N$77)+'СЕТ СН'!$H$9+СВЦЭМ!$D$10+'СЕТ СН'!$H$6-'СЕТ СН'!$H$19</f>
        <v>1541.34049792</v>
      </c>
      <c r="O92" s="36">
        <f>SUMIFS(СВЦЭМ!$C$33:$C$776,СВЦЭМ!$A$33:$A$776,$A92,СВЦЭМ!$B$33:$B$776,O$77)+'СЕТ СН'!$H$9+СВЦЭМ!$D$10+'СЕТ СН'!$H$6-'СЕТ СН'!$H$19</f>
        <v>1548.2552795799998</v>
      </c>
      <c r="P92" s="36">
        <f>SUMIFS(СВЦЭМ!$C$33:$C$776,СВЦЭМ!$A$33:$A$776,$A92,СВЦЭМ!$B$33:$B$776,P$77)+'СЕТ СН'!$H$9+СВЦЭМ!$D$10+'СЕТ СН'!$H$6-'СЕТ СН'!$H$19</f>
        <v>1544.9389365699999</v>
      </c>
      <c r="Q92" s="36">
        <f>SUMIFS(СВЦЭМ!$C$33:$C$776,СВЦЭМ!$A$33:$A$776,$A92,СВЦЭМ!$B$33:$B$776,Q$77)+'СЕТ СН'!$H$9+СВЦЭМ!$D$10+'СЕТ СН'!$H$6-'СЕТ СН'!$H$19</f>
        <v>1543.9657560299997</v>
      </c>
      <c r="R92" s="36">
        <f>SUMIFS(СВЦЭМ!$C$33:$C$776,СВЦЭМ!$A$33:$A$776,$A92,СВЦЭМ!$B$33:$B$776,R$77)+'СЕТ СН'!$H$9+СВЦЭМ!$D$10+'СЕТ СН'!$H$6-'СЕТ СН'!$H$19</f>
        <v>1536.8219202300002</v>
      </c>
      <c r="S92" s="36">
        <f>SUMIFS(СВЦЭМ!$C$33:$C$776,СВЦЭМ!$A$33:$A$776,$A92,СВЦЭМ!$B$33:$B$776,S$77)+'СЕТ СН'!$H$9+СВЦЭМ!$D$10+'СЕТ СН'!$H$6-'СЕТ СН'!$H$19</f>
        <v>1526.0112283099998</v>
      </c>
      <c r="T92" s="36">
        <f>SUMIFS(СВЦЭМ!$C$33:$C$776,СВЦЭМ!$A$33:$A$776,$A92,СВЦЭМ!$B$33:$B$776,T$77)+'СЕТ СН'!$H$9+СВЦЭМ!$D$10+'СЕТ СН'!$H$6-'СЕТ СН'!$H$19</f>
        <v>1505.4148188999998</v>
      </c>
      <c r="U92" s="36">
        <f>SUMIFS(СВЦЭМ!$C$33:$C$776,СВЦЭМ!$A$33:$A$776,$A92,СВЦЭМ!$B$33:$B$776,U$77)+'СЕТ СН'!$H$9+СВЦЭМ!$D$10+'СЕТ СН'!$H$6-'СЕТ СН'!$H$19</f>
        <v>1499.4805929099998</v>
      </c>
      <c r="V92" s="36">
        <f>SUMIFS(СВЦЭМ!$C$33:$C$776,СВЦЭМ!$A$33:$A$776,$A92,СВЦЭМ!$B$33:$B$776,V$77)+'СЕТ СН'!$H$9+СВЦЭМ!$D$10+'СЕТ СН'!$H$6-'СЕТ СН'!$H$19</f>
        <v>1505.0949460699999</v>
      </c>
      <c r="W92" s="36">
        <f>SUMIFS(СВЦЭМ!$C$33:$C$776,СВЦЭМ!$A$33:$A$776,$A92,СВЦЭМ!$B$33:$B$776,W$77)+'СЕТ СН'!$H$9+СВЦЭМ!$D$10+'СЕТ СН'!$H$6-'СЕТ СН'!$H$19</f>
        <v>1534.7971390299999</v>
      </c>
      <c r="X92" s="36">
        <f>SUMIFS(СВЦЭМ!$C$33:$C$776,СВЦЭМ!$A$33:$A$776,$A92,СВЦЭМ!$B$33:$B$776,X$77)+'СЕТ СН'!$H$9+СВЦЭМ!$D$10+'СЕТ СН'!$H$6-'СЕТ СН'!$H$19</f>
        <v>1546.10724768</v>
      </c>
      <c r="Y92" s="36">
        <f>SUMIFS(СВЦЭМ!$C$33:$C$776,СВЦЭМ!$A$33:$A$776,$A92,СВЦЭМ!$B$33:$B$776,Y$77)+'СЕТ СН'!$H$9+СВЦЭМ!$D$10+'СЕТ СН'!$H$6-'СЕТ СН'!$H$19</f>
        <v>1544.0307247699998</v>
      </c>
    </row>
    <row r="93" spans="1:25" ht="15.75" x14ac:dyDescent="0.2">
      <c r="A93" s="35">
        <f t="shared" si="2"/>
        <v>44243</v>
      </c>
      <c r="B93" s="36">
        <f>SUMIFS(СВЦЭМ!$C$33:$C$776,СВЦЭМ!$A$33:$A$776,$A93,СВЦЭМ!$B$33:$B$776,B$77)+'СЕТ СН'!$H$9+СВЦЭМ!$D$10+'СЕТ СН'!$H$6-'СЕТ СН'!$H$19</f>
        <v>1496.9227502200001</v>
      </c>
      <c r="C93" s="36">
        <f>SUMIFS(СВЦЭМ!$C$33:$C$776,СВЦЭМ!$A$33:$A$776,$A93,СВЦЭМ!$B$33:$B$776,C$77)+'СЕТ СН'!$H$9+СВЦЭМ!$D$10+'СЕТ СН'!$H$6-'СЕТ СН'!$H$19</f>
        <v>1519.76576475</v>
      </c>
      <c r="D93" s="36">
        <f>SUMIFS(СВЦЭМ!$C$33:$C$776,СВЦЭМ!$A$33:$A$776,$A93,СВЦЭМ!$B$33:$B$776,D$77)+'СЕТ СН'!$H$9+СВЦЭМ!$D$10+'СЕТ СН'!$H$6-'СЕТ СН'!$H$19</f>
        <v>1524.2610970299997</v>
      </c>
      <c r="E93" s="36">
        <f>SUMIFS(СВЦЭМ!$C$33:$C$776,СВЦЭМ!$A$33:$A$776,$A93,СВЦЭМ!$B$33:$B$776,E$77)+'СЕТ СН'!$H$9+СВЦЭМ!$D$10+'СЕТ СН'!$H$6-'СЕТ СН'!$H$19</f>
        <v>1531.7813114099999</v>
      </c>
      <c r="F93" s="36">
        <f>SUMIFS(СВЦЭМ!$C$33:$C$776,СВЦЭМ!$A$33:$A$776,$A93,СВЦЭМ!$B$33:$B$776,F$77)+'СЕТ СН'!$H$9+СВЦЭМ!$D$10+'СЕТ СН'!$H$6-'СЕТ СН'!$H$19</f>
        <v>1516.2138728199998</v>
      </c>
      <c r="G93" s="36">
        <f>SUMIFS(СВЦЭМ!$C$33:$C$776,СВЦЭМ!$A$33:$A$776,$A93,СВЦЭМ!$B$33:$B$776,G$77)+'СЕТ СН'!$H$9+СВЦЭМ!$D$10+'СЕТ СН'!$H$6-'СЕТ СН'!$H$19</f>
        <v>1477.7853919099998</v>
      </c>
      <c r="H93" s="36">
        <f>SUMIFS(СВЦЭМ!$C$33:$C$776,СВЦЭМ!$A$33:$A$776,$A93,СВЦЭМ!$B$33:$B$776,H$77)+'СЕТ СН'!$H$9+СВЦЭМ!$D$10+'СЕТ СН'!$H$6-'СЕТ СН'!$H$19</f>
        <v>1464.8502975599999</v>
      </c>
      <c r="I93" s="36">
        <f>SUMIFS(СВЦЭМ!$C$33:$C$776,СВЦЭМ!$A$33:$A$776,$A93,СВЦЭМ!$B$33:$B$776,I$77)+'СЕТ СН'!$H$9+СВЦЭМ!$D$10+'СЕТ СН'!$H$6-'СЕТ СН'!$H$19</f>
        <v>1478.6731153000001</v>
      </c>
      <c r="J93" s="36">
        <f>SUMIFS(СВЦЭМ!$C$33:$C$776,СВЦЭМ!$A$33:$A$776,$A93,СВЦЭМ!$B$33:$B$776,J$77)+'СЕТ СН'!$H$9+СВЦЭМ!$D$10+'СЕТ СН'!$H$6-'СЕТ СН'!$H$19</f>
        <v>1492.61004392</v>
      </c>
      <c r="K93" s="36">
        <f>SUMIFS(СВЦЭМ!$C$33:$C$776,СВЦЭМ!$A$33:$A$776,$A93,СВЦЭМ!$B$33:$B$776,K$77)+'СЕТ СН'!$H$9+СВЦЭМ!$D$10+'СЕТ СН'!$H$6-'СЕТ СН'!$H$19</f>
        <v>1494.2788528400001</v>
      </c>
      <c r="L93" s="36">
        <f>SUMIFS(СВЦЭМ!$C$33:$C$776,СВЦЭМ!$A$33:$A$776,$A93,СВЦЭМ!$B$33:$B$776,L$77)+'СЕТ СН'!$H$9+СВЦЭМ!$D$10+'СЕТ СН'!$H$6-'СЕТ СН'!$H$19</f>
        <v>1487.7387262399998</v>
      </c>
      <c r="M93" s="36">
        <f>SUMIFS(СВЦЭМ!$C$33:$C$776,СВЦЭМ!$A$33:$A$776,$A93,СВЦЭМ!$B$33:$B$776,M$77)+'СЕТ СН'!$H$9+СВЦЭМ!$D$10+'СЕТ СН'!$H$6-'СЕТ СН'!$H$19</f>
        <v>1477.38601969</v>
      </c>
      <c r="N93" s="36">
        <f>SUMIFS(СВЦЭМ!$C$33:$C$776,СВЦЭМ!$A$33:$A$776,$A93,СВЦЭМ!$B$33:$B$776,N$77)+'СЕТ СН'!$H$9+СВЦЭМ!$D$10+'СЕТ СН'!$H$6-'СЕТ СН'!$H$19</f>
        <v>1466.6419996599998</v>
      </c>
      <c r="O93" s="36">
        <f>SUMIFS(СВЦЭМ!$C$33:$C$776,СВЦЭМ!$A$33:$A$776,$A93,СВЦЭМ!$B$33:$B$776,O$77)+'СЕТ СН'!$H$9+СВЦЭМ!$D$10+'СЕТ СН'!$H$6-'СЕТ СН'!$H$19</f>
        <v>1461.61877645</v>
      </c>
      <c r="P93" s="36">
        <f>SUMIFS(СВЦЭМ!$C$33:$C$776,СВЦЭМ!$A$33:$A$776,$A93,СВЦЭМ!$B$33:$B$776,P$77)+'СЕТ СН'!$H$9+СВЦЭМ!$D$10+'СЕТ СН'!$H$6-'СЕТ СН'!$H$19</f>
        <v>1468.5483833600001</v>
      </c>
      <c r="Q93" s="36">
        <f>SUMIFS(СВЦЭМ!$C$33:$C$776,СВЦЭМ!$A$33:$A$776,$A93,СВЦЭМ!$B$33:$B$776,Q$77)+'СЕТ СН'!$H$9+СВЦЭМ!$D$10+'СЕТ СН'!$H$6-'СЕТ СН'!$H$19</f>
        <v>1461.2593522799998</v>
      </c>
      <c r="R93" s="36">
        <f>SUMIFS(СВЦЭМ!$C$33:$C$776,СВЦЭМ!$A$33:$A$776,$A93,СВЦЭМ!$B$33:$B$776,R$77)+'СЕТ СН'!$H$9+СВЦЭМ!$D$10+'СЕТ СН'!$H$6-'СЕТ СН'!$H$19</f>
        <v>1458.8593907200002</v>
      </c>
      <c r="S93" s="36">
        <f>SUMIFS(СВЦЭМ!$C$33:$C$776,СВЦЭМ!$A$33:$A$776,$A93,СВЦЭМ!$B$33:$B$776,S$77)+'СЕТ СН'!$H$9+СВЦЭМ!$D$10+'СЕТ СН'!$H$6-'СЕТ СН'!$H$19</f>
        <v>1456.1045103900001</v>
      </c>
      <c r="T93" s="36">
        <f>SUMIFS(СВЦЭМ!$C$33:$C$776,СВЦЭМ!$A$33:$A$776,$A93,СВЦЭМ!$B$33:$B$776,T$77)+'СЕТ СН'!$H$9+СВЦЭМ!$D$10+'СЕТ СН'!$H$6-'СЕТ СН'!$H$19</f>
        <v>1480.73452679</v>
      </c>
      <c r="U93" s="36">
        <f>SUMIFS(СВЦЭМ!$C$33:$C$776,СВЦЭМ!$A$33:$A$776,$A93,СВЦЭМ!$B$33:$B$776,U$77)+'СЕТ СН'!$H$9+СВЦЭМ!$D$10+'СЕТ СН'!$H$6-'СЕТ СН'!$H$19</f>
        <v>1483.2085921399998</v>
      </c>
      <c r="V93" s="36">
        <f>SUMIFS(СВЦЭМ!$C$33:$C$776,СВЦЭМ!$A$33:$A$776,$A93,СВЦЭМ!$B$33:$B$776,V$77)+'СЕТ СН'!$H$9+СВЦЭМ!$D$10+'СЕТ СН'!$H$6-'СЕТ СН'!$H$19</f>
        <v>1493.1667658799997</v>
      </c>
      <c r="W93" s="36">
        <f>SUMIFS(СВЦЭМ!$C$33:$C$776,СВЦЭМ!$A$33:$A$776,$A93,СВЦЭМ!$B$33:$B$776,W$77)+'СЕТ СН'!$H$9+СВЦЭМ!$D$10+'СЕТ СН'!$H$6-'СЕТ СН'!$H$19</f>
        <v>1495.1799842299997</v>
      </c>
      <c r="X93" s="36">
        <f>SUMIFS(СВЦЭМ!$C$33:$C$776,СВЦЭМ!$A$33:$A$776,$A93,СВЦЭМ!$B$33:$B$776,X$77)+'СЕТ СН'!$H$9+СВЦЭМ!$D$10+'СЕТ СН'!$H$6-'СЕТ СН'!$H$19</f>
        <v>1474.7446886100001</v>
      </c>
      <c r="Y93" s="36">
        <f>SUMIFS(СВЦЭМ!$C$33:$C$776,СВЦЭМ!$A$33:$A$776,$A93,СВЦЭМ!$B$33:$B$776,Y$77)+'СЕТ СН'!$H$9+СВЦЭМ!$D$10+'СЕТ СН'!$H$6-'СЕТ СН'!$H$19</f>
        <v>1494.5399121999999</v>
      </c>
    </row>
    <row r="94" spans="1:25" ht="15.75" x14ac:dyDescent="0.2">
      <c r="A94" s="35">
        <f t="shared" si="2"/>
        <v>44244</v>
      </c>
      <c r="B94" s="36">
        <f>SUMIFS(СВЦЭМ!$C$33:$C$776,СВЦЭМ!$A$33:$A$776,$A94,СВЦЭМ!$B$33:$B$776,B$77)+'СЕТ СН'!$H$9+СВЦЭМ!$D$10+'СЕТ СН'!$H$6-'СЕТ СН'!$H$19</f>
        <v>1499.4359628500001</v>
      </c>
      <c r="C94" s="36">
        <f>SUMIFS(СВЦЭМ!$C$33:$C$776,СВЦЭМ!$A$33:$A$776,$A94,СВЦЭМ!$B$33:$B$776,C$77)+'СЕТ СН'!$H$9+СВЦЭМ!$D$10+'СЕТ СН'!$H$6-'СЕТ СН'!$H$19</f>
        <v>1534.9888031199998</v>
      </c>
      <c r="D94" s="36">
        <f>SUMIFS(СВЦЭМ!$C$33:$C$776,СВЦЭМ!$A$33:$A$776,$A94,СВЦЭМ!$B$33:$B$776,D$77)+'СЕТ СН'!$H$9+СВЦЭМ!$D$10+'СЕТ СН'!$H$6-'СЕТ СН'!$H$19</f>
        <v>1564.2690053599999</v>
      </c>
      <c r="E94" s="36">
        <f>SUMIFS(СВЦЭМ!$C$33:$C$776,СВЦЭМ!$A$33:$A$776,$A94,СВЦЭМ!$B$33:$B$776,E$77)+'СЕТ СН'!$H$9+СВЦЭМ!$D$10+'СЕТ СН'!$H$6-'СЕТ СН'!$H$19</f>
        <v>1561.9200797499998</v>
      </c>
      <c r="F94" s="36">
        <f>SUMIFS(СВЦЭМ!$C$33:$C$776,СВЦЭМ!$A$33:$A$776,$A94,СВЦЭМ!$B$33:$B$776,F$77)+'СЕТ СН'!$H$9+СВЦЭМ!$D$10+'СЕТ СН'!$H$6-'СЕТ СН'!$H$19</f>
        <v>1545.5667073899999</v>
      </c>
      <c r="G94" s="36">
        <f>SUMIFS(СВЦЭМ!$C$33:$C$776,СВЦЭМ!$A$33:$A$776,$A94,СВЦЭМ!$B$33:$B$776,G$77)+'СЕТ СН'!$H$9+СВЦЭМ!$D$10+'СЕТ СН'!$H$6-'СЕТ СН'!$H$19</f>
        <v>1506.0636309400002</v>
      </c>
      <c r="H94" s="36">
        <f>SUMIFS(СВЦЭМ!$C$33:$C$776,СВЦЭМ!$A$33:$A$776,$A94,СВЦЭМ!$B$33:$B$776,H$77)+'СЕТ СН'!$H$9+СВЦЭМ!$D$10+'СЕТ СН'!$H$6-'СЕТ СН'!$H$19</f>
        <v>1485.7041101899999</v>
      </c>
      <c r="I94" s="36">
        <f>SUMIFS(СВЦЭМ!$C$33:$C$776,СВЦЭМ!$A$33:$A$776,$A94,СВЦЭМ!$B$33:$B$776,I$77)+'СЕТ СН'!$H$9+СВЦЭМ!$D$10+'СЕТ СН'!$H$6-'СЕТ СН'!$H$19</f>
        <v>1481.9914319</v>
      </c>
      <c r="J94" s="36">
        <f>SUMIFS(СВЦЭМ!$C$33:$C$776,СВЦЭМ!$A$33:$A$776,$A94,СВЦЭМ!$B$33:$B$776,J$77)+'СЕТ СН'!$H$9+СВЦЭМ!$D$10+'СЕТ СН'!$H$6-'СЕТ СН'!$H$19</f>
        <v>1488.8059083499998</v>
      </c>
      <c r="K94" s="36">
        <f>SUMIFS(СВЦЭМ!$C$33:$C$776,СВЦЭМ!$A$33:$A$776,$A94,СВЦЭМ!$B$33:$B$776,K$77)+'СЕТ СН'!$H$9+СВЦЭМ!$D$10+'СЕТ СН'!$H$6-'СЕТ СН'!$H$19</f>
        <v>1487.3411063200001</v>
      </c>
      <c r="L94" s="36">
        <f>SUMIFS(СВЦЭМ!$C$33:$C$776,СВЦЭМ!$A$33:$A$776,$A94,СВЦЭМ!$B$33:$B$776,L$77)+'СЕТ СН'!$H$9+СВЦЭМ!$D$10+'СЕТ СН'!$H$6-'СЕТ СН'!$H$19</f>
        <v>1479.5642418000002</v>
      </c>
      <c r="M94" s="36">
        <f>SUMIFS(СВЦЭМ!$C$33:$C$776,СВЦЭМ!$A$33:$A$776,$A94,СВЦЭМ!$B$33:$B$776,M$77)+'СЕТ СН'!$H$9+СВЦЭМ!$D$10+'СЕТ СН'!$H$6-'СЕТ СН'!$H$19</f>
        <v>1473.9759534700001</v>
      </c>
      <c r="N94" s="36">
        <f>SUMIFS(СВЦЭМ!$C$33:$C$776,СВЦЭМ!$A$33:$A$776,$A94,СВЦЭМ!$B$33:$B$776,N$77)+'СЕТ СН'!$H$9+СВЦЭМ!$D$10+'СЕТ СН'!$H$6-'СЕТ СН'!$H$19</f>
        <v>1476.1325583799999</v>
      </c>
      <c r="O94" s="36">
        <f>SUMIFS(СВЦЭМ!$C$33:$C$776,СВЦЭМ!$A$33:$A$776,$A94,СВЦЭМ!$B$33:$B$776,O$77)+'СЕТ СН'!$H$9+СВЦЭМ!$D$10+'СЕТ СН'!$H$6-'СЕТ СН'!$H$19</f>
        <v>1459.6289089699999</v>
      </c>
      <c r="P94" s="36">
        <f>SUMIFS(СВЦЭМ!$C$33:$C$776,СВЦЭМ!$A$33:$A$776,$A94,СВЦЭМ!$B$33:$B$776,P$77)+'СЕТ СН'!$H$9+СВЦЭМ!$D$10+'СЕТ СН'!$H$6-'СЕТ СН'!$H$19</f>
        <v>1459.75182004</v>
      </c>
      <c r="Q94" s="36">
        <f>SUMIFS(СВЦЭМ!$C$33:$C$776,СВЦЭМ!$A$33:$A$776,$A94,СВЦЭМ!$B$33:$B$776,Q$77)+'СЕТ СН'!$H$9+СВЦЭМ!$D$10+'СЕТ СН'!$H$6-'СЕТ СН'!$H$19</f>
        <v>1482.0398043599998</v>
      </c>
      <c r="R94" s="36">
        <f>SUMIFS(СВЦЭМ!$C$33:$C$776,СВЦЭМ!$A$33:$A$776,$A94,СВЦЭМ!$B$33:$B$776,R$77)+'СЕТ СН'!$H$9+СВЦЭМ!$D$10+'СЕТ СН'!$H$6-'СЕТ СН'!$H$19</f>
        <v>1477.5185708399999</v>
      </c>
      <c r="S94" s="36">
        <f>SUMIFS(СВЦЭМ!$C$33:$C$776,СВЦЭМ!$A$33:$A$776,$A94,СВЦЭМ!$B$33:$B$776,S$77)+'СЕТ СН'!$H$9+СВЦЭМ!$D$10+'СЕТ СН'!$H$6-'СЕТ СН'!$H$19</f>
        <v>1469.5393756899998</v>
      </c>
      <c r="T94" s="36">
        <f>SUMIFS(СВЦЭМ!$C$33:$C$776,СВЦЭМ!$A$33:$A$776,$A94,СВЦЭМ!$B$33:$B$776,T$77)+'СЕТ СН'!$H$9+СВЦЭМ!$D$10+'СЕТ СН'!$H$6-'СЕТ СН'!$H$19</f>
        <v>1480.4384418999998</v>
      </c>
      <c r="U94" s="36">
        <f>SUMIFS(СВЦЭМ!$C$33:$C$776,СВЦЭМ!$A$33:$A$776,$A94,СВЦЭМ!$B$33:$B$776,U$77)+'СЕТ СН'!$H$9+СВЦЭМ!$D$10+'СЕТ СН'!$H$6-'СЕТ СН'!$H$19</f>
        <v>1487.9183711999999</v>
      </c>
      <c r="V94" s="36">
        <f>SUMIFS(СВЦЭМ!$C$33:$C$776,СВЦЭМ!$A$33:$A$776,$A94,СВЦЭМ!$B$33:$B$776,V$77)+'СЕТ СН'!$H$9+СВЦЭМ!$D$10+'СЕТ СН'!$H$6-'СЕТ СН'!$H$19</f>
        <v>1485.0913157700002</v>
      </c>
      <c r="W94" s="36">
        <f>SUMIFS(СВЦЭМ!$C$33:$C$776,СВЦЭМ!$A$33:$A$776,$A94,СВЦЭМ!$B$33:$B$776,W$77)+'СЕТ СН'!$H$9+СВЦЭМ!$D$10+'СЕТ СН'!$H$6-'СЕТ СН'!$H$19</f>
        <v>1479.9477839000001</v>
      </c>
      <c r="X94" s="36">
        <f>SUMIFS(СВЦЭМ!$C$33:$C$776,СВЦЭМ!$A$33:$A$776,$A94,СВЦЭМ!$B$33:$B$776,X$77)+'СЕТ СН'!$H$9+СВЦЭМ!$D$10+'СЕТ СН'!$H$6-'СЕТ СН'!$H$19</f>
        <v>1490.2645139599999</v>
      </c>
      <c r="Y94" s="36">
        <f>SUMIFS(СВЦЭМ!$C$33:$C$776,СВЦЭМ!$A$33:$A$776,$A94,СВЦЭМ!$B$33:$B$776,Y$77)+'СЕТ СН'!$H$9+СВЦЭМ!$D$10+'СЕТ СН'!$H$6-'СЕТ СН'!$H$19</f>
        <v>1500.2189665000001</v>
      </c>
    </row>
    <row r="95" spans="1:25" ht="15.75" x14ac:dyDescent="0.2">
      <c r="A95" s="35">
        <f t="shared" si="2"/>
        <v>44245</v>
      </c>
      <c r="B95" s="36">
        <f>SUMIFS(СВЦЭМ!$C$33:$C$776,СВЦЭМ!$A$33:$A$776,$A95,СВЦЭМ!$B$33:$B$776,B$77)+'СЕТ СН'!$H$9+СВЦЭМ!$D$10+'СЕТ СН'!$H$6-'СЕТ СН'!$H$19</f>
        <v>1536.8011852099999</v>
      </c>
      <c r="C95" s="36">
        <f>SUMIFS(СВЦЭМ!$C$33:$C$776,СВЦЭМ!$A$33:$A$776,$A95,СВЦЭМ!$B$33:$B$776,C$77)+'СЕТ СН'!$H$9+СВЦЭМ!$D$10+'СЕТ СН'!$H$6-'СЕТ СН'!$H$19</f>
        <v>1552.4842197200001</v>
      </c>
      <c r="D95" s="36">
        <f>SUMIFS(СВЦЭМ!$C$33:$C$776,СВЦЭМ!$A$33:$A$776,$A95,СВЦЭМ!$B$33:$B$776,D$77)+'СЕТ СН'!$H$9+СВЦЭМ!$D$10+'СЕТ СН'!$H$6-'СЕТ СН'!$H$19</f>
        <v>1585.9444679099997</v>
      </c>
      <c r="E95" s="36">
        <f>SUMIFS(СВЦЭМ!$C$33:$C$776,СВЦЭМ!$A$33:$A$776,$A95,СВЦЭМ!$B$33:$B$776,E$77)+'СЕТ СН'!$H$9+СВЦЭМ!$D$10+'СЕТ СН'!$H$6-'СЕТ СН'!$H$19</f>
        <v>1590.9176375100001</v>
      </c>
      <c r="F95" s="36">
        <f>SUMIFS(СВЦЭМ!$C$33:$C$776,СВЦЭМ!$A$33:$A$776,$A95,СВЦЭМ!$B$33:$B$776,F$77)+'СЕТ СН'!$H$9+СВЦЭМ!$D$10+'СЕТ СН'!$H$6-'СЕТ СН'!$H$19</f>
        <v>1581.0187388700001</v>
      </c>
      <c r="G95" s="36">
        <f>SUMIFS(СВЦЭМ!$C$33:$C$776,СВЦЭМ!$A$33:$A$776,$A95,СВЦЭМ!$B$33:$B$776,G$77)+'СЕТ СН'!$H$9+СВЦЭМ!$D$10+'СЕТ СН'!$H$6-'СЕТ СН'!$H$19</f>
        <v>1558.1084351</v>
      </c>
      <c r="H95" s="36">
        <f>SUMIFS(СВЦЭМ!$C$33:$C$776,СВЦЭМ!$A$33:$A$776,$A95,СВЦЭМ!$B$33:$B$776,H$77)+'СЕТ СН'!$H$9+СВЦЭМ!$D$10+'СЕТ СН'!$H$6-'СЕТ СН'!$H$19</f>
        <v>1513.52712053</v>
      </c>
      <c r="I95" s="36">
        <f>SUMIFS(СВЦЭМ!$C$33:$C$776,СВЦЭМ!$A$33:$A$776,$A95,СВЦЭМ!$B$33:$B$776,I$77)+'СЕТ СН'!$H$9+СВЦЭМ!$D$10+'СЕТ СН'!$H$6-'СЕТ СН'!$H$19</f>
        <v>1484.2330235499999</v>
      </c>
      <c r="J95" s="36">
        <f>SUMIFS(СВЦЭМ!$C$33:$C$776,СВЦЭМ!$A$33:$A$776,$A95,СВЦЭМ!$B$33:$B$776,J$77)+'СЕТ СН'!$H$9+СВЦЭМ!$D$10+'СЕТ СН'!$H$6-'СЕТ СН'!$H$19</f>
        <v>1458.4365044599999</v>
      </c>
      <c r="K95" s="36">
        <f>SUMIFS(СВЦЭМ!$C$33:$C$776,СВЦЭМ!$A$33:$A$776,$A95,СВЦЭМ!$B$33:$B$776,K$77)+'СЕТ СН'!$H$9+СВЦЭМ!$D$10+'СЕТ СН'!$H$6-'СЕТ СН'!$H$19</f>
        <v>1459.7156526499998</v>
      </c>
      <c r="L95" s="36">
        <f>SUMIFS(СВЦЭМ!$C$33:$C$776,СВЦЭМ!$A$33:$A$776,$A95,СВЦЭМ!$B$33:$B$776,L$77)+'СЕТ СН'!$H$9+СВЦЭМ!$D$10+'СЕТ СН'!$H$6-'СЕТ СН'!$H$19</f>
        <v>1455.2843239700001</v>
      </c>
      <c r="M95" s="36">
        <f>SUMIFS(СВЦЭМ!$C$33:$C$776,СВЦЭМ!$A$33:$A$776,$A95,СВЦЭМ!$B$33:$B$776,M$77)+'СЕТ СН'!$H$9+СВЦЭМ!$D$10+'СЕТ СН'!$H$6-'СЕТ СН'!$H$19</f>
        <v>1461.1684536900002</v>
      </c>
      <c r="N95" s="36">
        <f>SUMIFS(СВЦЭМ!$C$33:$C$776,СВЦЭМ!$A$33:$A$776,$A95,СВЦЭМ!$B$33:$B$776,N$77)+'СЕТ СН'!$H$9+СВЦЭМ!$D$10+'СЕТ СН'!$H$6-'СЕТ СН'!$H$19</f>
        <v>1475.1525361899999</v>
      </c>
      <c r="O95" s="36">
        <f>SUMIFS(СВЦЭМ!$C$33:$C$776,СВЦЭМ!$A$33:$A$776,$A95,СВЦЭМ!$B$33:$B$776,O$77)+'СЕТ СН'!$H$9+СВЦЭМ!$D$10+'СЕТ СН'!$H$6-'СЕТ СН'!$H$19</f>
        <v>1461.6778830799999</v>
      </c>
      <c r="P95" s="36">
        <f>SUMIFS(СВЦЭМ!$C$33:$C$776,СВЦЭМ!$A$33:$A$776,$A95,СВЦЭМ!$B$33:$B$776,P$77)+'СЕТ СН'!$H$9+СВЦЭМ!$D$10+'СЕТ СН'!$H$6-'СЕТ СН'!$H$19</f>
        <v>1464.7589940500002</v>
      </c>
      <c r="Q95" s="36">
        <f>SUMIFS(СВЦЭМ!$C$33:$C$776,СВЦЭМ!$A$33:$A$776,$A95,СВЦЭМ!$B$33:$B$776,Q$77)+'СЕТ СН'!$H$9+СВЦЭМ!$D$10+'СЕТ СН'!$H$6-'СЕТ СН'!$H$19</f>
        <v>1473.9445534900001</v>
      </c>
      <c r="R95" s="36">
        <f>SUMIFS(СВЦЭМ!$C$33:$C$776,СВЦЭМ!$A$33:$A$776,$A95,СВЦЭМ!$B$33:$B$776,R$77)+'СЕТ СН'!$H$9+СВЦЭМ!$D$10+'СЕТ СН'!$H$6-'СЕТ СН'!$H$19</f>
        <v>1487.3642086899999</v>
      </c>
      <c r="S95" s="36">
        <f>SUMIFS(СВЦЭМ!$C$33:$C$776,СВЦЭМ!$A$33:$A$776,$A95,СВЦЭМ!$B$33:$B$776,S$77)+'СЕТ СН'!$H$9+СВЦЭМ!$D$10+'СЕТ СН'!$H$6-'СЕТ СН'!$H$19</f>
        <v>1460.0098646000001</v>
      </c>
      <c r="T95" s="36">
        <f>SUMIFS(СВЦЭМ!$C$33:$C$776,СВЦЭМ!$A$33:$A$776,$A95,СВЦЭМ!$B$33:$B$776,T$77)+'СЕТ СН'!$H$9+СВЦЭМ!$D$10+'СЕТ СН'!$H$6-'СЕТ СН'!$H$19</f>
        <v>1436.5911741199998</v>
      </c>
      <c r="U95" s="36">
        <f>SUMIFS(СВЦЭМ!$C$33:$C$776,СВЦЭМ!$A$33:$A$776,$A95,СВЦЭМ!$B$33:$B$776,U$77)+'СЕТ СН'!$H$9+СВЦЭМ!$D$10+'СЕТ СН'!$H$6-'СЕТ СН'!$H$19</f>
        <v>1441.35945528</v>
      </c>
      <c r="V95" s="36">
        <f>SUMIFS(СВЦЭМ!$C$33:$C$776,СВЦЭМ!$A$33:$A$776,$A95,СВЦЭМ!$B$33:$B$776,V$77)+'СЕТ СН'!$H$9+СВЦЭМ!$D$10+'СЕТ СН'!$H$6-'СЕТ СН'!$H$19</f>
        <v>1431.99926276</v>
      </c>
      <c r="W95" s="36">
        <f>SUMIFS(СВЦЭМ!$C$33:$C$776,СВЦЭМ!$A$33:$A$776,$A95,СВЦЭМ!$B$33:$B$776,W$77)+'СЕТ СН'!$H$9+СВЦЭМ!$D$10+'СЕТ СН'!$H$6-'СЕТ СН'!$H$19</f>
        <v>1449.6078945700001</v>
      </c>
      <c r="X95" s="36">
        <f>SUMIFS(СВЦЭМ!$C$33:$C$776,СВЦЭМ!$A$33:$A$776,$A95,СВЦЭМ!$B$33:$B$776,X$77)+'СЕТ СН'!$H$9+СВЦЭМ!$D$10+'СЕТ СН'!$H$6-'СЕТ СН'!$H$19</f>
        <v>1465.2608175199998</v>
      </c>
      <c r="Y95" s="36">
        <f>SUMIFS(СВЦЭМ!$C$33:$C$776,СВЦЭМ!$A$33:$A$776,$A95,СВЦЭМ!$B$33:$B$776,Y$77)+'СЕТ СН'!$H$9+СВЦЭМ!$D$10+'СЕТ СН'!$H$6-'СЕТ СН'!$H$19</f>
        <v>1504.7779715699999</v>
      </c>
    </row>
    <row r="96" spans="1:25" ht="15.75" x14ac:dyDescent="0.2">
      <c r="A96" s="35">
        <f t="shared" si="2"/>
        <v>44246</v>
      </c>
      <c r="B96" s="36">
        <f>SUMIFS(СВЦЭМ!$C$33:$C$776,СВЦЭМ!$A$33:$A$776,$A96,СВЦЭМ!$B$33:$B$776,B$77)+'СЕТ СН'!$H$9+СВЦЭМ!$D$10+'СЕТ СН'!$H$6-'СЕТ СН'!$H$19</f>
        <v>1515.3278357300001</v>
      </c>
      <c r="C96" s="36">
        <f>SUMIFS(СВЦЭМ!$C$33:$C$776,СВЦЭМ!$A$33:$A$776,$A96,СВЦЭМ!$B$33:$B$776,C$77)+'СЕТ СН'!$H$9+СВЦЭМ!$D$10+'СЕТ СН'!$H$6-'СЕТ СН'!$H$19</f>
        <v>1541.1777115999998</v>
      </c>
      <c r="D96" s="36">
        <f>SUMIFS(СВЦЭМ!$C$33:$C$776,СВЦЭМ!$A$33:$A$776,$A96,СВЦЭМ!$B$33:$B$776,D$77)+'СЕТ СН'!$H$9+СВЦЭМ!$D$10+'СЕТ СН'!$H$6-'СЕТ СН'!$H$19</f>
        <v>1582.8020851699998</v>
      </c>
      <c r="E96" s="36">
        <f>SUMIFS(СВЦЭМ!$C$33:$C$776,СВЦЭМ!$A$33:$A$776,$A96,СВЦЭМ!$B$33:$B$776,E$77)+'СЕТ СН'!$H$9+СВЦЭМ!$D$10+'СЕТ СН'!$H$6-'СЕТ СН'!$H$19</f>
        <v>1587.6470025799999</v>
      </c>
      <c r="F96" s="36">
        <f>SUMIFS(СВЦЭМ!$C$33:$C$776,СВЦЭМ!$A$33:$A$776,$A96,СВЦЭМ!$B$33:$B$776,F$77)+'СЕТ СН'!$H$9+СВЦЭМ!$D$10+'СЕТ СН'!$H$6-'СЕТ СН'!$H$19</f>
        <v>1584.77774361</v>
      </c>
      <c r="G96" s="36">
        <f>SUMIFS(СВЦЭМ!$C$33:$C$776,СВЦЭМ!$A$33:$A$776,$A96,СВЦЭМ!$B$33:$B$776,G$77)+'СЕТ СН'!$H$9+СВЦЭМ!$D$10+'СЕТ СН'!$H$6-'СЕТ СН'!$H$19</f>
        <v>1556.2614836100001</v>
      </c>
      <c r="H96" s="36">
        <f>SUMIFS(СВЦЭМ!$C$33:$C$776,СВЦЭМ!$A$33:$A$776,$A96,СВЦЭМ!$B$33:$B$776,H$77)+'СЕТ СН'!$H$9+СВЦЭМ!$D$10+'СЕТ СН'!$H$6-'СЕТ СН'!$H$19</f>
        <v>1519.7363782500001</v>
      </c>
      <c r="I96" s="36">
        <f>SUMIFS(СВЦЭМ!$C$33:$C$776,СВЦЭМ!$A$33:$A$776,$A96,СВЦЭМ!$B$33:$B$776,I$77)+'СЕТ СН'!$H$9+СВЦЭМ!$D$10+'СЕТ СН'!$H$6-'СЕТ СН'!$H$19</f>
        <v>1482.0763306399999</v>
      </c>
      <c r="J96" s="36">
        <f>SUMIFS(СВЦЭМ!$C$33:$C$776,СВЦЭМ!$A$33:$A$776,$A96,СВЦЭМ!$B$33:$B$776,J$77)+'СЕТ СН'!$H$9+СВЦЭМ!$D$10+'СЕТ СН'!$H$6-'СЕТ СН'!$H$19</f>
        <v>1453.7916433300002</v>
      </c>
      <c r="K96" s="36">
        <f>SUMIFS(СВЦЭМ!$C$33:$C$776,СВЦЭМ!$A$33:$A$776,$A96,СВЦЭМ!$B$33:$B$776,K$77)+'СЕТ СН'!$H$9+СВЦЭМ!$D$10+'СЕТ СН'!$H$6-'СЕТ СН'!$H$19</f>
        <v>1453.6613463600002</v>
      </c>
      <c r="L96" s="36">
        <f>SUMIFS(СВЦЭМ!$C$33:$C$776,СВЦЭМ!$A$33:$A$776,$A96,СВЦЭМ!$B$33:$B$776,L$77)+'СЕТ СН'!$H$9+СВЦЭМ!$D$10+'СЕТ СН'!$H$6-'СЕТ СН'!$H$19</f>
        <v>1485.5326636899999</v>
      </c>
      <c r="M96" s="36">
        <f>SUMIFS(СВЦЭМ!$C$33:$C$776,СВЦЭМ!$A$33:$A$776,$A96,СВЦЭМ!$B$33:$B$776,M$77)+'СЕТ СН'!$H$9+СВЦЭМ!$D$10+'СЕТ СН'!$H$6-'СЕТ СН'!$H$19</f>
        <v>1470.9314587200001</v>
      </c>
      <c r="N96" s="36">
        <f>SUMIFS(СВЦЭМ!$C$33:$C$776,СВЦЭМ!$A$33:$A$776,$A96,СВЦЭМ!$B$33:$B$776,N$77)+'СЕТ СН'!$H$9+СВЦЭМ!$D$10+'СЕТ СН'!$H$6-'СЕТ СН'!$H$19</f>
        <v>1486.1177102199999</v>
      </c>
      <c r="O96" s="36">
        <f>SUMIFS(СВЦЭМ!$C$33:$C$776,СВЦЭМ!$A$33:$A$776,$A96,СВЦЭМ!$B$33:$B$776,O$77)+'СЕТ СН'!$H$9+СВЦЭМ!$D$10+'СЕТ СН'!$H$6-'СЕТ СН'!$H$19</f>
        <v>1490.1476803400001</v>
      </c>
      <c r="P96" s="36">
        <f>SUMIFS(СВЦЭМ!$C$33:$C$776,СВЦЭМ!$A$33:$A$776,$A96,СВЦЭМ!$B$33:$B$776,P$77)+'СЕТ СН'!$H$9+СВЦЭМ!$D$10+'СЕТ СН'!$H$6-'СЕТ СН'!$H$19</f>
        <v>1468.6716698999999</v>
      </c>
      <c r="Q96" s="36">
        <f>SUMIFS(СВЦЭМ!$C$33:$C$776,СВЦЭМ!$A$33:$A$776,$A96,СВЦЭМ!$B$33:$B$776,Q$77)+'СЕТ СН'!$H$9+СВЦЭМ!$D$10+'СЕТ СН'!$H$6-'СЕТ СН'!$H$19</f>
        <v>1475.5234166400001</v>
      </c>
      <c r="R96" s="36">
        <f>SUMIFS(СВЦЭМ!$C$33:$C$776,СВЦЭМ!$A$33:$A$776,$A96,СВЦЭМ!$B$33:$B$776,R$77)+'СЕТ СН'!$H$9+СВЦЭМ!$D$10+'СЕТ СН'!$H$6-'СЕТ СН'!$H$19</f>
        <v>1490.7903007099999</v>
      </c>
      <c r="S96" s="36">
        <f>SUMIFS(СВЦЭМ!$C$33:$C$776,СВЦЭМ!$A$33:$A$776,$A96,СВЦЭМ!$B$33:$B$776,S$77)+'СЕТ СН'!$H$9+СВЦЭМ!$D$10+'СЕТ СН'!$H$6-'СЕТ СН'!$H$19</f>
        <v>1476.2725187400001</v>
      </c>
      <c r="T96" s="36">
        <f>SUMIFS(СВЦЭМ!$C$33:$C$776,СВЦЭМ!$A$33:$A$776,$A96,СВЦЭМ!$B$33:$B$776,T$77)+'СЕТ СН'!$H$9+СВЦЭМ!$D$10+'СЕТ СН'!$H$6-'СЕТ СН'!$H$19</f>
        <v>1461.9117262899999</v>
      </c>
      <c r="U96" s="36">
        <f>SUMIFS(СВЦЭМ!$C$33:$C$776,СВЦЭМ!$A$33:$A$776,$A96,СВЦЭМ!$B$33:$B$776,U$77)+'СЕТ СН'!$H$9+СВЦЭМ!$D$10+'СЕТ СН'!$H$6-'СЕТ СН'!$H$19</f>
        <v>1462.1135061300001</v>
      </c>
      <c r="V96" s="36">
        <f>SUMIFS(СВЦЭМ!$C$33:$C$776,СВЦЭМ!$A$33:$A$776,$A96,СВЦЭМ!$B$33:$B$776,V$77)+'СЕТ СН'!$H$9+СВЦЭМ!$D$10+'СЕТ СН'!$H$6-'СЕТ СН'!$H$19</f>
        <v>1456.8828834199999</v>
      </c>
      <c r="W96" s="36">
        <f>SUMIFS(СВЦЭМ!$C$33:$C$776,СВЦЭМ!$A$33:$A$776,$A96,СВЦЭМ!$B$33:$B$776,W$77)+'СЕТ СН'!$H$9+СВЦЭМ!$D$10+'СЕТ СН'!$H$6-'СЕТ СН'!$H$19</f>
        <v>1467.34043483</v>
      </c>
      <c r="X96" s="36">
        <f>SUMIFS(СВЦЭМ!$C$33:$C$776,СВЦЭМ!$A$33:$A$776,$A96,СВЦЭМ!$B$33:$B$776,X$77)+'СЕТ СН'!$H$9+СВЦЭМ!$D$10+'СЕТ СН'!$H$6-'СЕТ СН'!$H$19</f>
        <v>1492.18616449</v>
      </c>
      <c r="Y96" s="36">
        <f>SUMIFS(СВЦЭМ!$C$33:$C$776,СВЦЭМ!$A$33:$A$776,$A96,СВЦЭМ!$B$33:$B$776,Y$77)+'СЕТ СН'!$H$9+СВЦЭМ!$D$10+'СЕТ СН'!$H$6-'СЕТ СН'!$H$19</f>
        <v>1509.9765752799999</v>
      </c>
    </row>
    <row r="97" spans="1:25" ht="15.75" x14ac:dyDescent="0.2">
      <c r="A97" s="35">
        <f t="shared" si="2"/>
        <v>44247</v>
      </c>
      <c r="B97" s="36">
        <f>SUMIFS(СВЦЭМ!$C$33:$C$776,СВЦЭМ!$A$33:$A$776,$A97,СВЦЭМ!$B$33:$B$776,B$77)+'СЕТ СН'!$H$9+СВЦЭМ!$D$10+'СЕТ СН'!$H$6-'СЕТ СН'!$H$19</f>
        <v>1515.0952469200001</v>
      </c>
      <c r="C97" s="36">
        <f>SUMIFS(СВЦЭМ!$C$33:$C$776,СВЦЭМ!$A$33:$A$776,$A97,СВЦЭМ!$B$33:$B$776,C$77)+'СЕТ СН'!$H$9+СВЦЭМ!$D$10+'СЕТ СН'!$H$6-'СЕТ СН'!$H$19</f>
        <v>1539.15369173</v>
      </c>
      <c r="D97" s="36">
        <f>SUMIFS(СВЦЭМ!$C$33:$C$776,СВЦЭМ!$A$33:$A$776,$A97,СВЦЭМ!$B$33:$B$776,D$77)+'СЕТ СН'!$H$9+СВЦЭМ!$D$10+'СЕТ СН'!$H$6-'СЕТ СН'!$H$19</f>
        <v>1566.0846849899999</v>
      </c>
      <c r="E97" s="36">
        <f>SUMIFS(СВЦЭМ!$C$33:$C$776,СВЦЭМ!$A$33:$A$776,$A97,СВЦЭМ!$B$33:$B$776,E$77)+'СЕТ СН'!$H$9+СВЦЭМ!$D$10+'СЕТ СН'!$H$6-'СЕТ СН'!$H$19</f>
        <v>1567.6952112399999</v>
      </c>
      <c r="F97" s="36">
        <f>SUMIFS(СВЦЭМ!$C$33:$C$776,СВЦЭМ!$A$33:$A$776,$A97,СВЦЭМ!$B$33:$B$776,F$77)+'СЕТ СН'!$H$9+СВЦЭМ!$D$10+'СЕТ СН'!$H$6-'СЕТ СН'!$H$19</f>
        <v>1567.6667658299998</v>
      </c>
      <c r="G97" s="36">
        <f>SUMIFS(СВЦЭМ!$C$33:$C$776,СВЦЭМ!$A$33:$A$776,$A97,СВЦЭМ!$B$33:$B$776,G$77)+'СЕТ СН'!$H$9+СВЦЭМ!$D$10+'СЕТ СН'!$H$6-'СЕТ СН'!$H$19</f>
        <v>1545.2250246399999</v>
      </c>
      <c r="H97" s="36">
        <f>SUMIFS(СВЦЭМ!$C$33:$C$776,СВЦЭМ!$A$33:$A$776,$A97,СВЦЭМ!$B$33:$B$776,H$77)+'СЕТ СН'!$H$9+СВЦЭМ!$D$10+'СЕТ СН'!$H$6-'СЕТ СН'!$H$19</f>
        <v>1514.0855436399997</v>
      </c>
      <c r="I97" s="36">
        <f>SUMIFS(СВЦЭМ!$C$33:$C$776,СВЦЭМ!$A$33:$A$776,$A97,СВЦЭМ!$B$33:$B$776,I$77)+'СЕТ СН'!$H$9+СВЦЭМ!$D$10+'СЕТ СН'!$H$6-'СЕТ СН'!$H$19</f>
        <v>1479.6202856700002</v>
      </c>
      <c r="J97" s="36">
        <f>SUMIFS(СВЦЭМ!$C$33:$C$776,СВЦЭМ!$A$33:$A$776,$A97,СВЦЭМ!$B$33:$B$776,J$77)+'СЕТ СН'!$H$9+СВЦЭМ!$D$10+'СЕТ СН'!$H$6-'СЕТ СН'!$H$19</f>
        <v>1451.4805749400002</v>
      </c>
      <c r="K97" s="36">
        <f>SUMIFS(СВЦЭМ!$C$33:$C$776,СВЦЭМ!$A$33:$A$776,$A97,СВЦЭМ!$B$33:$B$776,K$77)+'СЕТ СН'!$H$9+СВЦЭМ!$D$10+'СЕТ СН'!$H$6-'СЕТ СН'!$H$19</f>
        <v>1448.7555630100001</v>
      </c>
      <c r="L97" s="36">
        <f>SUMIFS(СВЦЭМ!$C$33:$C$776,СВЦЭМ!$A$33:$A$776,$A97,СВЦЭМ!$B$33:$B$776,L$77)+'СЕТ СН'!$H$9+СВЦЭМ!$D$10+'СЕТ СН'!$H$6-'СЕТ СН'!$H$19</f>
        <v>1449.7093199599999</v>
      </c>
      <c r="M97" s="36">
        <f>SUMIFS(СВЦЭМ!$C$33:$C$776,СВЦЭМ!$A$33:$A$776,$A97,СВЦЭМ!$B$33:$B$776,M$77)+'СЕТ СН'!$H$9+СВЦЭМ!$D$10+'СЕТ СН'!$H$6-'СЕТ СН'!$H$19</f>
        <v>1459.9243360300002</v>
      </c>
      <c r="N97" s="36">
        <f>SUMIFS(СВЦЭМ!$C$33:$C$776,СВЦЭМ!$A$33:$A$776,$A97,СВЦЭМ!$B$33:$B$776,N$77)+'СЕТ СН'!$H$9+СВЦЭМ!$D$10+'СЕТ СН'!$H$6-'СЕТ СН'!$H$19</f>
        <v>1441.2789230600001</v>
      </c>
      <c r="O97" s="36">
        <f>SUMIFS(СВЦЭМ!$C$33:$C$776,СВЦЭМ!$A$33:$A$776,$A97,СВЦЭМ!$B$33:$B$776,O$77)+'СЕТ СН'!$H$9+СВЦЭМ!$D$10+'СЕТ СН'!$H$6-'СЕТ СН'!$H$19</f>
        <v>1449.82703197</v>
      </c>
      <c r="P97" s="36">
        <f>SUMIFS(СВЦЭМ!$C$33:$C$776,СВЦЭМ!$A$33:$A$776,$A97,СВЦЭМ!$B$33:$B$776,P$77)+'СЕТ СН'!$H$9+СВЦЭМ!$D$10+'СЕТ СН'!$H$6-'СЕТ СН'!$H$19</f>
        <v>1431.07948612</v>
      </c>
      <c r="Q97" s="36">
        <f>SUMIFS(СВЦЭМ!$C$33:$C$776,СВЦЭМ!$A$33:$A$776,$A97,СВЦЭМ!$B$33:$B$776,Q$77)+'СЕТ СН'!$H$9+СВЦЭМ!$D$10+'СЕТ СН'!$H$6-'СЕТ СН'!$H$19</f>
        <v>1435.3912821700001</v>
      </c>
      <c r="R97" s="36">
        <f>SUMIFS(СВЦЭМ!$C$33:$C$776,СВЦЭМ!$A$33:$A$776,$A97,СВЦЭМ!$B$33:$B$776,R$77)+'СЕТ СН'!$H$9+СВЦЭМ!$D$10+'СЕТ СН'!$H$6-'СЕТ СН'!$H$19</f>
        <v>1435.55396505</v>
      </c>
      <c r="S97" s="36">
        <f>SUMIFS(СВЦЭМ!$C$33:$C$776,СВЦЭМ!$A$33:$A$776,$A97,СВЦЭМ!$B$33:$B$776,S$77)+'СЕТ СН'!$H$9+СВЦЭМ!$D$10+'СЕТ СН'!$H$6-'СЕТ СН'!$H$19</f>
        <v>1410.78305914</v>
      </c>
      <c r="T97" s="36">
        <f>SUMIFS(СВЦЭМ!$C$33:$C$776,СВЦЭМ!$A$33:$A$776,$A97,СВЦЭМ!$B$33:$B$776,T$77)+'СЕТ СН'!$H$9+СВЦЭМ!$D$10+'СЕТ СН'!$H$6-'СЕТ СН'!$H$19</f>
        <v>1414.37493219</v>
      </c>
      <c r="U97" s="36">
        <f>SUMIFS(СВЦЭМ!$C$33:$C$776,СВЦЭМ!$A$33:$A$776,$A97,СВЦЭМ!$B$33:$B$776,U$77)+'СЕТ СН'!$H$9+СВЦЭМ!$D$10+'СЕТ СН'!$H$6-'СЕТ СН'!$H$19</f>
        <v>1425.19524884</v>
      </c>
      <c r="V97" s="36">
        <f>SUMIFS(СВЦЭМ!$C$33:$C$776,СВЦЭМ!$A$33:$A$776,$A97,СВЦЭМ!$B$33:$B$776,V$77)+'СЕТ СН'!$H$9+СВЦЭМ!$D$10+'СЕТ СН'!$H$6-'СЕТ СН'!$H$19</f>
        <v>1431.4409101299998</v>
      </c>
      <c r="W97" s="36">
        <f>SUMIFS(СВЦЭМ!$C$33:$C$776,СВЦЭМ!$A$33:$A$776,$A97,СВЦЭМ!$B$33:$B$776,W$77)+'СЕТ СН'!$H$9+СВЦЭМ!$D$10+'СЕТ СН'!$H$6-'СЕТ СН'!$H$19</f>
        <v>1429.4448513499999</v>
      </c>
      <c r="X97" s="36">
        <f>SUMIFS(СВЦЭМ!$C$33:$C$776,СВЦЭМ!$A$33:$A$776,$A97,СВЦЭМ!$B$33:$B$776,X$77)+'СЕТ СН'!$H$9+СВЦЭМ!$D$10+'СЕТ СН'!$H$6-'СЕТ СН'!$H$19</f>
        <v>1442.2512118499999</v>
      </c>
      <c r="Y97" s="36">
        <f>SUMIFS(СВЦЭМ!$C$33:$C$776,СВЦЭМ!$A$33:$A$776,$A97,СВЦЭМ!$B$33:$B$776,Y$77)+'СЕТ СН'!$H$9+СВЦЭМ!$D$10+'СЕТ СН'!$H$6-'СЕТ СН'!$H$19</f>
        <v>1454.62677923</v>
      </c>
    </row>
    <row r="98" spans="1:25" ht="15.75" x14ac:dyDescent="0.2">
      <c r="A98" s="35">
        <f t="shared" si="2"/>
        <v>44248</v>
      </c>
      <c r="B98" s="36">
        <f>SUMIFS(СВЦЭМ!$C$33:$C$776,СВЦЭМ!$A$33:$A$776,$A98,СВЦЭМ!$B$33:$B$776,B$77)+'СЕТ СН'!$H$9+СВЦЭМ!$D$10+'СЕТ СН'!$H$6-'СЕТ СН'!$H$19</f>
        <v>1505.8283174499998</v>
      </c>
      <c r="C98" s="36">
        <f>SUMIFS(СВЦЭМ!$C$33:$C$776,СВЦЭМ!$A$33:$A$776,$A98,СВЦЭМ!$B$33:$B$776,C$77)+'СЕТ СН'!$H$9+СВЦЭМ!$D$10+'СЕТ СН'!$H$6-'СЕТ СН'!$H$19</f>
        <v>1522.89413995</v>
      </c>
      <c r="D98" s="36">
        <f>SUMIFS(СВЦЭМ!$C$33:$C$776,СВЦЭМ!$A$33:$A$776,$A98,СВЦЭМ!$B$33:$B$776,D$77)+'СЕТ СН'!$H$9+СВЦЭМ!$D$10+'СЕТ СН'!$H$6-'СЕТ СН'!$H$19</f>
        <v>1551.7125674999997</v>
      </c>
      <c r="E98" s="36">
        <f>SUMIFS(СВЦЭМ!$C$33:$C$776,СВЦЭМ!$A$33:$A$776,$A98,СВЦЭМ!$B$33:$B$776,E$77)+'СЕТ СН'!$H$9+СВЦЭМ!$D$10+'СЕТ СН'!$H$6-'СЕТ СН'!$H$19</f>
        <v>1551.7921824</v>
      </c>
      <c r="F98" s="36">
        <f>SUMIFS(СВЦЭМ!$C$33:$C$776,СВЦЭМ!$A$33:$A$776,$A98,СВЦЭМ!$B$33:$B$776,F$77)+'СЕТ СН'!$H$9+СВЦЭМ!$D$10+'СЕТ СН'!$H$6-'СЕТ СН'!$H$19</f>
        <v>1557.7372986400001</v>
      </c>
      <c r="G98" s="36">
        <f>SUMIFS(СВЦЭМ!$C$33:$C$776,СВЦЭМ!$A$33:$A$776,$A98,СВЦЭМ!$B$33:$B$776,G$77)+'СЕТ СН'!$H$9+СВЦЭМ!$D$10+'СЕТ СН'!$H$6-'СЕТ СН'!$H$19</f>
        <v>1557.6591387600001</v>
      </c>
      <c r="H98" s="36">
        <f>SUMIFS(СВЦЭМ!$C$33:$C$776,СВЦЭМ!$A$33:$A$776,$A98,СВЦЭМ!$B$33:$B$776,H$77)+'СЕТ СН'!$H$9+СВЦЭМ!$D$10+'СЕТ СН'!$H$6-'СЕТ СН'!$H$19</f>
        <v>1547.15149402</v>
      </c>
      <c r="I98" s="36">
        <f>SUMIFS(СВЦЭМ!$C$33:$C$776,СВЦЭМ!$A$33:$A$776,$A98,СВЦЭМ!$B$33:$B$776,I$77)+'СЕТ СН'!$H$9+СВЦЭМ!$D$10+'СЕТ СН'!$H$6-'СЕТ СН'!$H$19</f>
        <v>1540.0244601099998</v>
      </c>
      <c r="J98" s="36">
        <f>SUMIFS(СВЦЭМ!$C$33:$C$776,СВЦЭМ!$A$33:$A$776,$A98,СВЦЭМ!$B$33:$B$776,J$77)+'СЕТ СН'!$H$9+СВЦЭМ!$D$10+'СЕТ СН'!$H$6-'СЕТ СН'!$H$19</f>
        <v>1513.1891073900001</v>
      </c>
      <c r="K98" s="36">
        <f>SUMIFS(СВЦЭМ!$C$33:$C$776,СВЦЭМ!$A$33:$A$776,$A98,СВЦЭМ!$B$33:$B$776,K$77)+'СЕТ СН'!$H$9+СВЦЭМ!$D$10+'СЕТ СН'!$H$6-'СЕТ СН'!$H$19</f>
        <v>1483.2168049000002</v>
      </c>
      <c r="L98" s="36">
        <f>SUMIFS(СВЦЭМ!$C$33:$C$776,СВЦЭМ!$A$33:$A$776,$A98,СВЦЭМ!$B$33:$B$776,L$77)+'СЕТ СН'!$H$9+СВЦЭМ!$D$10+'СЕТ СН'!$H$6-'СЕТ СН'!$H$19</f>
        <v>1456.6040037900002</v>
      </c>
      <c r="M98" s="36">
        <f>SUMIFS(СВЦЭМ!$C$33:$C$776,СВЦЭМ!$A$33:$A$776,$A98,СВЦЭМ!$B$33:$B$776,M$77)+'СЕТ СН'!$H$9+СВЦЭМ!$D$10+'СЕТ СН'!$H$6-'СЕТ СН'!$H$19</f>
        <v>1461.79970387</v>
      </c>
      <c r="N98" s="36">
        <f>SUMIFS(СВЦЭМ!$C$33:$C$776,СВЦЭМ!$A$33:$A$776,$A98,СВЦЭМ!$B$33:$B$776,N$77)+'СЕТ СН'!$H$9+СВЦЭМ!$D$10+'СЕТ СН'!$H$6-'СЕТ СН'!$H$19</f>
        <v>1480.72332044</v>
      </c>
      <c r="O98" s="36">
        <f>SUMIFS(СВЦЭМ!$C$33:$C$776,СВЦЭМ!$A$33:$A$776,$A98,СВЦЭМ!$B$33:$B$776,O$77)+'СЕТ СН'!$H$9+СВЦЭМ!$D$10+'СЕТ СН'!$H$6-'СЕТ СН'!$H$19</f>
        <v>1499.8984757099997</v>
      </c>
      <c r="P98" s="36">
        <f>SUMIFS(СВЦЭМ!$C$33:$C$776,СВЦЭМ!$A$33:$A$776,$A98,СВЦЭМ!$B$33:$B$776,P$77)+'СЕТ СН'!$H$9+СВЦЭМ!$D$10+'СЕТ СН'!$H$6-'СЕТ СН'!$H$19</f>
        <v>1484.8080066699999</v>
      </c>
      <c r="Q98" s="36">
        <f>SUMIFS(СВЦЭМ!$C$33:$C$776,СВЦЭМ!$A$33:$A$776,$A98,СВЦЭМ!$B$33:$B$776,Q$77)+'СЕТ СН'!$H$9+СВЦЭМ!$D$10+'СЕТ СН'!$H$6-'СЕТ СН'!$H$19</f>
        <v>1492.36150821</v>
      </c>
      <c r="R98" s="36">
        <f>SUMIFS(СВЦЭМ!$C$33:$C$776,СВЦЭМ!$A$33:$A$776,$A98,СВЦЭМ!$B$33:$B$776,R$77)+'СЕТ СН'!$H$9+СВЦЭМ!$D$10+'СЕТ СН'!$H$6-'СЕТ СН'!$H$19</f>
        <v>1512.92038327</v>
      </c>
      <c r="S98" s="36">
        <f>SUMIFS(СВЦЭМ!$C$33:$C$776,СВЦЭМ!$A$33:$A$776,$A98,СВЦЭМ!$B$33:$B$776,S$77)+'СЕТ СН'!$H$9+СВЦЭМ!$D$10+'СЕТ СН'!$H$6-'СЕТ СН'!$H$19</f>
        <v>1486.3438736799999</v>
      </c>
      <c r="T98" s="36">
        <f>SUMIFS(СВЦЭМ!$C$33:$C$776,СВЦЭМ!$A$33:$A$776,$A98,СВЦЭМ!$B$33:$B$776,T$77)+'СЕТ СН'!$H$9+СВЦЭМ!$D$10+'СЕТ СН'!$H$6-'СЕТ СН'!$H$19</f>
        <v>1465.62271827</v>
      </c>
      <c r="U98" s="36">
        <f>SUMIFS(СВЦЭМ!$C$33:$C$776,СВЦЭМ!$A$33:$A$776,$A98,СВЦЭМ!$B$33:$B$776,U$77)+'СЕТ СН'!$H$9+СВЦЭМ!$D$10+'СЕТ СН'!$H$6-'СЕТ СН'!$H$19</f>
        <v>1447.1559409900001</v>
      </c>
      <c r="V98" s="36">
        <f>SUMIFS(СВЦЭМ!$C$33:$C$776,СВЦЭМ!$A$33:$A$776,$A98,СВЦЭМ!$B$33:$B$776,V$77)+'СЕТ СН'!$H$9+СВЦЭМ!$D$10+'СЕТ СН'!$H$6-'СЕТ СН'!$H$19</f>
        <v>1456.5660269199998</v>
      </c>
      <c r="W98" s="36">
        <f>SUMIFS(СВЦЭМ!$C$33:$C$776,СВЦЭМ!$A$33:$A$776,$A98,СВЦЭМ!$B$33:$B$776,W$77)+'СЕТ СН'!$H$9+СВЦЭМ!$D$10+'СЕТ СН'!$H$6-'СЕТ СН'!$H$19</f>
        <v>1477.3270489699999</v>
      </c>
      <c r="X98" s="36">
        <f>SUMIFS(СВЦЭМ!$C$33:$C$776,СВЦЭМ!$A$33:$A$776,$A98,СВЦЭМ!$B$33:$B$776,X$77)+'СЕТ СН'!$H$9+СВЦЭМ!$D$10+'СЕТ СН'!$H$6-'СЕТ СН'!$H$19</f>
        <v>1501.13729491</v>
      </c>
      <c r="Y98" s="36">
        <f>SUMIFS(СВЦЭМ!$C$33:$C$776,СВЦЭМ!$A$33:$A$776,$A98,СВЦЭМ!$B$33:$B$776,Y$77)+'СЕТ СН'!$H$9+СВЦЭМ!$D$10+'СЕТ СН'!$H$6-'СЕТ СН'!$H$19</f>
        <v>1518.75915816</v>
      </c>
    </row>
    <row r="99" spans="1:25" ht="15.75" x14ac:dyDescent="0.2">
      <c r="A99" s="35">
        <f t="shared" si="2"/>
        <v>44249</v>
      </c>
      <c r="B99" s="36">
        <f>SUMIFS(СВЦЭМ!$C$33:$C$776,СВЦЭМ!$A$33:$A$776,$A99,СВЦЭМ!$B$33:$B$776,B$77)+'СЕТ СН'!$H$9+СВЦЭМ!$D$10+'СЕТ СН'!$H$6-'СЕТ СН'!$H$19</f>
        <v>1509.7898399199998</v>
      </c>
      <c r="C99" s="36">
        <f>SUMIFS(СВЦЭМ!$C$33:$C$776,СВЦЭМ!$A$33:$A$776,$A99,СВЦЭМ!$B$33:$B$776,C$77)+'СЕТ СН'!$H$9+СВЦЭМ!$D$10+'СЕТ СН'!$H$6-'СЕТ СН'!$H$19</f>
        <v>1528.7752849600001</v>
      </c>
      <c r="D99" s="36">
        <f>SUMIFS(СВЦЭМ!$C$33:$C$776,СВЦЭМ!$A$33:$A$776,$A99,СВЦЭМ!$B$33:$B$776,D$77)+'СЕТ СН'!$H$9+СВЦЭМ!$D$10+'СЕТ СН'!$H$6-'СЕТ СН'!$H$19</f>
        <v>1563.8394858900001</v>
      </c>
      <c r="E99" s="36">
        <f>SUMIFS(СВЦЭМ!$C$33:$C$776,СВЦЭМ!$A$33:$A$776,$A99,СВЦЭМ!$B$33:$B$776,E$77)+'СЕТ СН'!$H$9+СВЦЭМ!$D$10+'СЕТ СН'!$H$6-'СЕТ СН'!$H$19</f>
        <v>1570.36737623</v>
      </c>
      <c r="F99" s="36">
        <f>SUMIFS(СВЦЭМ!$C$33:$C$776,СВЦЭМ!$A$33:$A$776,$A99,СВЦЭМ!$B$33:$B$776,F$77)+'СЕТ СН'!$H$9+СВЦЭМ!$D$10+'СЕТ СН'!$H$6-'СЕТ СН'!$H$19</f>
        <v>1581.5253951199998</v>
      </c>
      <c r="G99" s="36">
        <f>SUMIFS(СВЦЭМ!$C$33:$C$776,СВЦЭМ!$A$33:$A$776,$A99,СВЦЭМ!$B$33:$B$776,G$77)+'СЕТ СН'!$H$9+СВЦЭМ!$D$10+'СЕТ СН'!$H$6-'СЕТ СН'!$H$19</f>
        <v>1568.2383532499998</v>
      </c>
      <c r="H99" s="36">
        <f>SUMIFS(СВЦЭМ!$C$33:$C$776,СВЦЭМ!$A$33:$A$776,$A99,СВЦЭМ!$B$33:$B$776,H$77)+'СЕТ СН'!$H$9+СВЦЭМ!$D$10+'СЕТ СН'!$H$6-'СЕТ СН'!$H$19</f>
        <v>1551.4878488599998</v>
      </c>
      <c r="I99" s="36">
        <f>SUMIFS(СВЦЭМ!$C$33:$C$776,СВЦЭМ!$A$33:$A$776,$A99,СВЦЭМ!$B$33:$B$776,I$77)+'СЕТ СН'!$H$9+СВЦЭМ!$D$10+'СЕТ СН'!$H$6-'СЕТ СН'!$H$19</f>
        <v>1536.9910332999998</v>
      </c>
      <c r="J99" s="36">
        <f>SUMIFS(СВЦЭМ!$C$33:$C$776,СВЦЭМ!$A$33:$A$776,$A99,СВЦЭМ!$B$33:$B$776,J$77)+'СЕТ СН'!$H$9+СВЦЭМ!$D$10+'СЕТ СН'!$H$6-'СЕТ СН'!$H$19</f>
        <v>1507.6311583900001</v>
      </c>
      <c r="K99" s="36">
        <f>SUMIFS(СВЦЭМ!$C$33:$C$776,СВЦЭМ!$A$33:$A$776,$A99,СВЦЭМ!$B$33:$B$776,K$77)+'СЕТ СН'!$H$9+СВЦЭМ!$D$10+'СЕТ СН'!$H$6-'СЕТ СН'!$H$19</f>
        <v>1469.29619452</v>
      </c>
      <c r="L99" s="36">
        <f>SUMIFS(СВЦЭМ!$C$33:$C$776,СВЦЭМ!$A$33:$A$776,$A99,СВЦЭМ!$B$33:$B$776,L$77)+'СЕТ СН'!$H$9+СВЦЭМ!$D$10+'СЕТ СН'!$H$6-'СЕТ СН'!$H$19</f>
        <v>1448.9395382600001</v>
      </c>
      <c r="M99" s="36">
        <f>SUMIFS(СВЦЭМ!$C$33:$C$776,СВЦЭМ!$A$33:$A$776,$A99,СВЦЭМ!$B$33:$B$776,M$77)+'СЕТ СН'!$H$9+СВЦЭМ!$D$10+'СЕТ СН'!$H$6-'СЕТ СН'!$H$19</f>
        <v>1452.2145978499998</v>
      </c>
      <c r="N99" s="36">
        <f>SUMIFS(СВЦЭМ!$C$33:$C$776,СВЦЭМ!$A$33:$A$776,$A99,СВЦЭМ!$B$33:$B$776,N$77)+'СЕТ СН'!$H$9+СВЦЭМ!$D$10+'СЕТ СН'!$H$6-'СЕТ СН'!$H$19</f>
        <v>1468.6362780600002</v>
      </c>
      <c r="O99" s="36">
        <f>SUMIFS(СВЦЭМ!$C$33:$C$776,СВЦЭМ!$A$33:$A$776,$A99,СВЦЭМ!$B$33:$B$776,O$77)+'СЕТ СН'!$H$9+СВЦЭМ!$D$10+'СЕТ СН'!$H$6-'СЕТ СН'!$H$19</f>
        <v>1483.7211404300001</v>
      </c>
      <c r="P99" s="36">
        <f>SUMIFS(СВЦЭМ!$C$33:$C$776,СВЦЭМ!$A$33:$A$776,$A99,СВЦЭМ!$B$33:$B$776,P$77)+'СЕТ СН'!$H$9+СВЦЭМ!$D$10+'СЕТ СН'!$H$6-'СЕТ СН'!$H$19</f>
        <v>1465.3445932</v>
      </c>
      <c r="Q99" s="36">
        <f>SUMIFS(СВЦЭМ!$C$33:$C$776,СВЦЭМ!$A$33:$A$776,$A99,СВЦЭМ!$B$33:$B$776,Q$77)+'СЕТ СН'!$H$9+СВЦЭМ!$D$10+'СЕТ СН'!$H$6-'СЕТ СН'!$H$19</f>
        <v>1475.6128609900002</v>
      </c>
      <c r="R99" s="36">
        <f>SUMIFS(СВЦЭМ!$C$33:$C$776,СВЦЭМ!$A$33:$A$776,$A99,СВЦЭМ!$B$33:$B$776,R$77)+'СЕТ СН'!$H$9+СВЦЭМ!$D$10+'СЕТ СН'!$H$6-'СЕТ СН'!$H$19</f>
        <v>1494.5877312799998</v>
      </c>
      <c r="S99" s="36">
        <f>SUMIFS(СВЦЭМ!$C$33:$C$776,СВЦЭМ!$A$33:$A$776,$A99,СВЦЭМ!$B$33:$B$776,S$77)+'СЕТ СН'!$H$9+СВЦЭМ!$D$10+'СЕТ СН'!$H$6-'СЕТ СН'!$H$19</f>
        <v>1467.02781129</v>
      </c>
      <c r="T99" s="36">
        <f>SUMIFS(СВЦЭМ!$C$33:$C$776,СВЦЭМ!$A$33:$A$776,$A99,СВЦЭМ!$B$33:$B$776,T$77)+'СЕТ СН'!$H$9+СВЦЭМ!$D$10+'СЕТ СН'!$H$6-'СЕТ СН'!$H$19</f>
        <v>1446.41403184</v>
      </c>
      <c r="U99" s="36">
        <f>SUMIFS(СВЦЭМ!$C$33:$C$776,СВЦЭМ!$A$33:$A$776,$A99,СВЦЭМ!$B$33:$B$776,U$77)+'СЕТ СН'!$H$9+СВЦЭМ!$D$10+'СЕТ СН'!$H$6-'СЕТ СН'!$H$19</f>
        <v>1433.4206445300001</v>
      </c>
      <c r="V99" s="36">
        <f>SUMIFS(СВЦЭМ!$C$33:$C$776,СВЦЭМ!$A$33:$A$776,$A99,СВЦЭМ!$B$33:$B$776,V$77)+'СЕТ СН'!$H$9+СВЦЭМ!$D$10+'СЕТ СН'!$H$6-'СЕТ СН'!$H$19</f>
        <v>1437.9263240800001</v>
      </c>
      <c r="W99" s="36">
        <f>SUMIFS(СВЦЭМ!$C$33:$C$776,СВЦЭМ!$A$33:$A$776,$A99,СВЦЭМ!$B$33:$B$776,W$77)+'СЕТ СН'!$H$9+СВЦЭМ!$D$10+'СЕТ СН'!$H$6-'СЕТ СН'!$H$19</f>
        <v>1457.24252015</v>
      </c>
      <c r="X99" s="36">
        <f>SUMIFS(СВЦЭМ!$C$33:$C$776,СВЦЭМ!$A$33:$A$776,$A99,СВЦЭМ!$B$33:$B$776,X$77)+'СЕТ СН'!$H$9+СВЦЭМ!$D$10+'СЕТ СН'!$H$6-'СЕТ СН'!$H$19</f>
        <v>1482.47635408</v>
      </c>
      <c r="Y99" s="36">
        <f>SUMIFS(СВЦЭМ!$C$33:$C$776,СВЦЭМ!$A$33:$A$776,$A99,СВЦЭМ!$B$33:$B$776,Y$77)+'СЕТ СН'!$H$9+СВЦЭМ!$D$10+'СЕТ СН'!$H$6-'СЕТ СН'!$H$19</f>
        <v>1524.08393419</v>
      </c>
    </row>
    <row r="100" spans="1:25" ht="15.75" x14ac:dyDescent="0.2">
      <c r="A100" s="35">
        <f t="shared" si="2"/>
        <v>44250</v>
      </c>
      <c r="B100" s="36">
        <f>SUMIFS(СВЦЭМ!$C$33:$C$776,СВЦЭМ!$A$33:$A$776,$A100,СВЦЭМ!$B$33:$B$776,B$77)+'СЕТ СН'!$H$9+СВЦЭМ!$D$10+'СЕТ СН'!$H$6-'СЕТ СН'!$H$19</f>
        <v>1480.99139947</v>
      </c>
      <c r="C100" s="36">
        <f>SUMIFS(СВЦЭМ!$C$33:$C$776,СВЦЭМ!$A$33:$A$776,$A100,СВЦЭМ!$B$33:$B$776,C$77)+'СЕТ СН'!$H$9+СВЦЭМ!$D$10+'СЕТ СН'!$H$6-'СЕТ СН'!$H$19</f>
        <v>1505.0692437399998</v>
      </c>
      <c r="D100" s="36">
        <f>SUMIFS(СВЦЭМ!$C$33:$C$776,СВЦЭМ!$A$33:$A$776,$A100,СВЦЭМ!$B$33:$B$776,D$77)+'СЕТ СН'!$H$9+СВЦЭМ!$D$10+'СЕТ СН'!$H$6-'СЕТ СН'!$H$19</f>
        <v>1538.9591151099999</v>
      </c>
      <c r="E100" s="36">
        <f>SUMIFS(СВЦЭМ!$C$33:$C$776,СВЦЭМ!$A$33:$A$776,$A100,СВЦЭМ!$B$33:$B$776,E$77)+'СЕТ СН'!$H$9+СВЦЭМ!$D$10+'СЕТ СН'!$H$6-'СЕТ СН'!$H$19</f>
        <v>1542.1088224199998</v>
      </c>
      <c r="F100" s="36">
        <f>SUMIFS(СВЦЭМ!$C$33:$C$776,СВЦЭМ!$A$33:$A$776,$A100,СВЦЭМ!$B$33:$B$776,F$77)+'СЕТ СН'!$H$9+СВЦЭМ!$D$10+'СЕТ СН'!$H$6-'СЕТ СН'!$H$19</f>
        <v>1547.9805781999999</v>
      </c>
      <c r="G100" s="36">
        <f>SUMIFS(СВЦЭМ!$C$33:$C$776,СВЦЭМ!$A$33:$A$776,$A100,СВЦЭМ!$B$33:$B$776,G$77)+'СЕТ СН'!$H$9+СВЦЭМ!$D$10+'СЕТ СН'!$H$6-'СЕТ СН'!$H$19</f>
        <v>1550.1108922499998</v>
      </c>
      <c r="H100" s="36">
        <f>SUMIFS(СВЦЭМ!$C$33:$C$776,СВЦЭМ!$A$33:$A$776,$A100,СВЦЭМ!$B$33:$B$776,H$77)+'СЕТ СН'!$H$9+СВЦЭМ!$D$10+'СЕТ СН'!$H$6-'СЕТ СН'!$H$19</f>
        <v>1538.79714087</v>
      </c>
      <c r="I100" s="36">
        <f>SUMIFS(СВЦЭМ!$C$33:$C$776,СВЦЭМ!$A$33:$A$776,$A100,СВЦЭМ!$B$33:$B$776,I$77)+'СЕТ СН'!$H$9+СВЦЭМ!$D$10+'СЕТ СН'!$H$6-'СЕТ СН'!$H$19</f>
        <v>1525.4811675199999</v>
      </c>
      <c r="J100" s="36">
        <f>SUMIFS(СВЦЭМ!$C$33:$C$776,СВЦЭМ!$A$33:$A$776,$A100,СВЦЭМ!$B$33:$B$776,J$77)+'СЕТ СН'!$H$9+СВЦЭМ!$D$10+'СЕТ СН'!$H$6-'СЕТ СН'!$H$19</f>
        <v>1482.5875884000002</v>
      </c>
      <c r="K100" s="36">
        <f>SUMIFS(СВЦЭМ!$C$33:$C$776,СВЦЭМ!$A$33:$A$776,$A100,СВЦЭМ!$B$33:$B$776,K$77)+'СЕТ СН'!$H$9+СВЦЭМ!$D$10+'СЕТ СН'!$H$6-'СЕТ СН'!$H$19</f>
        <v>1441.0275420100002</v>
      </c>
      <c r="L100" s="36">
        <f>SUMIFS(СВЦЭМ!$C$33:$C$776,СВЦЭМ!$A$33:$A$776,$A100,СВЦЭМ!$B$33:$B$776,L$77)+'СЕТ СН'!$H$9+СВЦЭМ!$D$10+'СЕТ СН'!$H$6-'СЕТ СН'!$H$19</f>
        <v>1437.8663634999998</v>
      </c>
      <c r="M100" s="36">
        <f>SUMIFS(СВЦЭМ!$C$33:$C$776,СВЦЭМ!$A$33:$A$776,$A100,СВЦЭМ!$B$33:$B$776,M$77)+'СЕТ СН'!$H$9+СВЦЭМ!$D$10+'СЕТ СН'!$H$6-'СЕТ СН'!$H$19</f>
        <v>1430.6270824799999</v>
      </c>
      <c r="N100" s="36">
        <f>SUMIFS(СВЦЭМ!$C$33:$C$776,СВЦЭМ!$A$33:$A$776,$A100,СВЦЭМ!$B$33:$B$776,N$77)+'СЕТ СН'!$H$9+СВЦЭМ!$D$10+'СЕТ СН'!$H$6-'СЕТ СН'!$H$19</f>
        <v>1462.4766012199998</v>
      </c>
      <c r="O100" s="36">
        <f>SUMIFS(СВЦЭМ!$C$33:$C$776,СВЦЭМ!$A$33:$A$776,$A100,СВЦЭМ!$B$33:$B$776,O$77)+'СЕТ СН'!$H$9+СВЦЭМ!$D$10+'СЕТ СН'!$H$6-'СЕТ СН'!$H$19</f>
        <v>1495.8589629600001</v>
      </c>
      <c r="P100" s="36">
        <f>SUMIFS(СВЦЭМ!$C$33:$C$776,СВЦЭМ!$A$33:$A$776,$A100,СВЦЭМ!$B$33:$B$776,P$77)+'СЕТ СН'!$H$9+СВЦЭМ!$D$10+'СЕТ СН'!$H$6-'СЕТ СН'!$H$19</f>
        <v>1482.9274918699998</v>
      </c>
      <c r="Q100" s="36">
        <f>SUMIFS(СВЦЭМ!$C$33:$C$776,СВЦЭМ!$A$33:$A$776,$A100,СВЦЭМ!$B$33:$B$776,Q$77)+'СЕТ СН'!$H$9+СВЦЭМ!$D$10+'СЕТ СН'!$H$6-'СЕТ СН'!$H$19</f>
        <v>1489.8691644199998</v>
      </c>
      <c r="R100" s="36">
        <f>SUMIFS(СВЦЭМ!$C$33:$C$776,СВЦЭМ!$A$33:$A$776,$A100,СВЦЭМ!$B$33:$B$776,R$77)+'СЕТ СН'!$H$9+СВЦЭМ!$D$10+'СЕТ СН'!$H$6-'СЕТ СН'!$H$19</f>
        <v>1499.68642133</v>
      </c>
      <c r="S100" s="36">
        <f>SUMIFS(СВЦЭМ!$C$33:$C$776,СВЦЭМ!$A$33:$A$776,$A100,СВЦЭМ!$B$33:$B$776,S$77)+'СЕТ СН'!$H$9+СВЦЭМ!$D$10+'СЕТ СН'!$H$6-'СЕТ СН'!$H$19</f>
        <v>1480.22643853</v>
      </c>
      <c r="T100" s="36">
        <f>SUMIFS(СВЦЭМ!$C$33:$C$776,СВЦЭМ!$A$33:$A$776,$A100,СВЦЭМ!$B$33:$B$776,T$77)+'СЕТ СН'!$H$9+СВЦЭМ!$D$10+'СЕТ СН'!$H$6-'СЕТ СН'!$H$19</f>
        <v>1458.3366153400002</v>
      </c>
      <c r="U100" s="36">
        <f>SUMIFS(СВЦЭМ!$C$33:$C$776,СВЦЭМ!$A$33:$A$776,$A100,СВЦЭМ!$B$33:$B$776,U$77)+'СЕТ СН'!$H$9+СВЦЭМ!$D$10+'СЕТ СН'!$H$6-'СЕТ СН'!$H$19</f>
        <v>1442.0475902100002</v>
      </c>
      <c r="V100" s="36">
        <f>SUMIFS(СВЦЭМ!$C$33:$C$776,СВЦЭМ!$A$33:$A$776,$A100,СВЦЭМ!$B$33:$B$776,V$77)+'СЕТ СН'!$H$9+СВЦЭМ!$D$10+'СЕТ СН'!$H$6-'СЕТ СН'!$H$19</f>
        <v>1444.92317138</v>
      </c>
      <c r="W100" s="36">
        <f>SUMIFS(СВЦЭМ!$C$33:$C$776,СВЦЭМ!$A$33:$A$776,$A100,СВЦЭМ!$B$33:$B$776,W$77)+'СЕТ СН'!$H$9+СВЦЭМ!$D$10+'СЕТ СН'!$H$6-'СЕТ СН'!$H$19</f>
        <v>1460.7960982200002</v>
      </c>
      <c r="X100" s="36">
        <f>SUMIFS(СВЦЭМ!$C$33:$C$776,СВЦЭМ!$A$33:$A$776,$A100,СВЦЭМ!$B$33:$B$776,X$77)+'СЕТ СН'!$H$9+СВЦЭМ!$D$10+'СЕТ СН'!$H$6-'СЕТ СН'!$H$19</f>
        <v>1488.51207221</v>
      </c>
      <c r="Y100" s="36">
        <f>SUMIFS(СВЦЭМ!$C$33:$C$776,СВЦЭМ!$A$33:$A$776,$A100,СВЦЭМ!$B$33:$B$776,Y$77)+'СЕТ СН'!$H$9+СВЦЭМ!$D$10+'СЕТ СН'!$H$6-'СЕТ СН'!$H$19</f>
        <v>1516.0661367399998</v>
      </c>
    </row>
    <row r="101" spans="1:25" ht="15.75" x14ac:dyDescent="0.2">
      <c r="A101" s="35">
        <f t="shared" si="2"/>
        <v>44251</v>
      </c>
      <c r="B101" s="36">
        <f>SUMIFS(СВЦЭМ!$C$33:$C$776,СВЦЭМ!$A$33:$A$776,$A101,СВЦЭМ!$B$33:$B$776,B$77)+'СЕТ СН'!$H$9+СВЦЭМ!$D$10+'СЕТ СН'!$H$6-'СЕТ СН'!$H$19</f>
        <v>1470.3114839999998</v>
      </c>
      <c r="C101" s="36">
        <f>SUMIFS(СВЦЭМ!$C$33:$C$776,СВЦЭМ!$A$33:$A$776,$A101,СВЦЭМ!$B$33:$B$776,C$77)+'СЕТ СН'!$H$9+СВЦЭМ!$D$10+'СЕТ СН'!$H$6-'СЕТ СН'!$H$19</f>
        <v>1482.0257866000002</v>
      </c>
      <c r="D101" s="36">
        <f>SUMIFS(СВЦЭМ!$C$33:$C$776,СВЦЭМ!$A$33:$A$776,$A101,СВЦЭМ!$B$33:$B$776,D$77)+'СЕТ СН'!$H$9+СВЦЭМ!$D$10+'СЕТ СН'!$H$6-'СЕТ СН'!$H$19</f>
        <v>1510.0669056199999</v>
      </c>
      <c r="E101" s="36">
        <f>SUMIFS(СВЦЭМ!$C$33:$C$776,СВЦЭМ!$A$33:$A$776,$A101,СВЦЭМ!$B$33:$B$776,E$77)+'СЕТ СН'!$H$9+СВЦЭМ!$D$10+'СЕТ СН'!$H$6-'СЕТ СН'!$H$19</f>
        <v>1513.6037217499997</v>
      </c>
      <c r="F101" s="36">
        <f>SUMIFS(СВЦЭМ!$C$33:$C$776,СВЦЭМ!$A$33:$A$776,$A101,СВЦЭМ!$B$33:$B$776,F$77)+'СЕТ СН'!$H$9+СВЦЭМ!$D$10+'СЕТ СН'!$H$6-'СЕТ СН'!$H$19</f>
        <v>1533.01182367</v>
      </c>
      <c r="G101" s="36">
        <f>SUMIFS(СВЦЭМ!$C$33:$C$776,СВЦЭМ!$A$33:$A$776,$A101,СВЦЭМ!$B$33:$B$776,G$77)+'СЕТ СН'!$H$9+СВЦЭМ!$D$10+'СЕТ СН'!$H$6-'СЕТ СН'!$H$19</f>
        <v>1522.4409645800001</v>
      </c>
      <c r="H101" s="36">
        <f>SUMIFS(СВЦЭМ!$C$33:$C$776,СВЦЭМ!$A$33:$A$776,$A101,СВЦЭМ!$B$33:$B$776,H$77)+'СЕТ СН'!$H$9+СВЦЭМ!$D$10+'СЕТ СН'!$H$6-'СЕТ СН'!$H$19</f>
        <v>1508.0421285299999</v>
      </c>
      <c r="I101" s="36">
        <f>SUMIFS(СВЦЭМ!$C$33:$C$776,СВЦЭМ!$A$33:$A$776,$A101,СВЦЭМ!$B$33:$B$776,I$77)+'СЕТ СН'!$H$9+СВЦЭМ!$D$10+'СЕТ СН'!$H$6-'СЕТ СН'!$H$19</f>
        <v>1497.0175893099999</v>
      </c>
      <c r="J101" s="36">
        <f>SUMIFS(СВЦЭМ!$C$33:$C$776,СВЦЭМ!$A$33:$A$776,$A101,СВЦЭМ!$B$33:$B$776,J$77)+'СЕТ СН'!$H$9+СВЦЭМ!$D$10+'СЕТ СН'!$H$6-'СЕТ СН'!$H$19</f>
        <v>1485.8582809600002</v>
      </c>
      <c r="K101" s="36">
        <f>SUMIFS(СВЦЭМ!$C$33:$C$776,СВЦЭМ!$A$33:$A$776,$A101,СВЦЭМ!$B$33:$B$776,K$77)+'СЕТ СН'!$H$9+СВЦЭМ!$D$10+'СЕТ СН'!$H$6-'СЕТ СН'!$H$19</f>
        <v>1474.3287263500001</v>
      </c>
      <c r="L101" s="36">
        <f>SUMIFS(СВЦЭМ!$C$33:$C$776,СВЦЭМ!$A$33:$A$776,$A101,СВЦЭМ!$B$33:$B$776,L$77)+'СЕТ СН'!$H$9+СВЦЭМ!$D$10+'СЕТ СН'!$H$6-'СЕТ СН'!$H$19</f>
        <v>1479.66780784</v>
      </c>
      <c r="M101" s="36">
        <f>SUMIFS(СВЦЭМ!$C$33:$C$776,СВЦЭМ!$A$33:$A$776,$A101,СВЦЭМ!$B$33:$B$776,M$77)+'СЕТ СН'!$H$9+СВЦЭМ!$D$10+'СЕТ СН'!$H$6-'СЕТ СН'!$H$19</f>
        <v>1491.2059326499998</v>
      </c>
      <c r="N101" s="36">
        <f>SUMIFS(СВЦЭМ!$C$33:$C$776,СВЦЭМ!$A$33:$A$776,$A101,СВЦЭМ!$B$33:$B$776,N$77)+'СЕТ СН'!$H$9+СВЦЭМ!$D$10+'СЕТ СН'!$H$6-'СЕТ СН'!$H$19</f>
        <v>1512.2288586899999</v>
      </c>
      <c r="O101" s="36">
        <f>SUMIFS(СВЦЭМ!$C$33:$C$776,СВЦЭМ!$A$33:$A$776,$A101,СВЦЭМ!$B$33:$B$776,O$77)+'СЕТ СН'!$H$9+СВЦЭМ!$D$10+'СЕТ СН'!$H$6-'СЕТ СН'!$H$19</f>
        <v>1520.1719046799999</v>
      </c>
      <c r="P101" s="36">
        <f>SUMIFS(СВЦЭМ!$C$33:$C$776,СВЦЭМ!$A$33:$A$776,$A101,СВЦЭМ!$B$33:$B$776,P$77)+'СЕТ СН'!$H$9+СВЦЭМ!$D$10+'СЕТ СН'!$H$6-'СЕТ СН'!$H$19</f>
        <v>1489.95308333</v>
      </c>
      <c r="Q101" s="36">
        <f>SUMIFS(СВЦЭМ!$C$33:$C$776,СВЦЭМ!$A$33:$A$776,$A101,СВЦЭМ!$B$33:$B$776,Q$77)+'СЕТ СН'!$H$9+СВЦЭМ!$D$10+'СЕТ СН'!$H$6-'СЕТ СН'!$H$19</f>
        <v>1506.1518442699999</v>
      </c>
      <c r="R101" s="36">
        <f>SUMIFS(СВЦЭМ!$C$33:$C$776,СВЦЭМ!$A$33:$A$776,$A101,СВЦЭМ!$B$33:$B$776,R$77)+'СЕТ СН'!$H$9+СВЦЭМ!$D$10+'СЕТ СН'!$H$6-'СЕТ СН'!$H$19</f>
        <v>1531.7199284200001</v>
      </c>
      <c r="S101" s="36">
        <f>SUMIFS(СВЦЭМ!$C$33:$C$776,СВЦЭМ!$A$33:$A$776,$A101,СВЦЭМ!$B$33:$B$776,S$77)+'СЕТ СН'!$H$9+СВЦЭМ!$D$10+'СЕТ СН'!$H$6-'СЕТ СН'!$H$19</f>
        <v>1507.8683547400001</v>
      </c>
      <c r="T101" s="36">
        <f>SUMIFS(СВЦЭМ!$C$33:$C$776,СВЦЭМ!$A$33:$A$776,$A101,СВЦЭМ!$B$33:$B$776,T$77)+'СЕТ СН'!$H$9+СВЦЭМ!$D$10+'СЕТ СН'!$H$6-'СЕТ СН'!$H$19</f>
        <v>1491.787233</v>
      </c>
      <c r="U101" s="36">
        <f>SUMIFS(СВЦЭМ!$C$33:$C$776,СВЦЭМ!$A$33:$A$776,$A101,СВЦЭМ!$B$33:$B$776,U$77)+'СЕТ СН'!$H$9+СВЦЭМ!$D$10+'СЕТ СН'!$H$6-'СЕТ СН'!$H$19</f>
        <v>1472.6166077600001</v>
      </c>
      <c r="V101" s="36">
        <f>SUMIFS(СВЦЭМ!$C$33:$C$776,СВЦЭМ!$A$33:$A$776,$A101,СВЦЭМ!$B$33:$B$776,V$77)+'СЕТ СН'!$H$9+СВЦЭМ!$D$10+'СЕТ СН'!$H$6-'СЕТ СН'!$H$19</f>
        <v>1468.4811860599998</v>
      </c>
      <c r="W101" s="36">
        <f>SUMIFS(СВЦЭМ!$C$33:$C$776,СВЦЭМ!$A$33:$A$776,$A101,СВЦЭМ!$B$33:$B$776,W$77)+'СЕТ СН'!$H$9+СВЦЭМ!$D$10+'СЕТ СН'!$H$6-'СЕТ СН'!$H$19</f>
        <v>1476.5669587000002</v>
      </c>
      <c r="X101" s="36">
        <f>SUMIFS(СВЦЭМ!$C$33:$C$776,СВЦЭМ!$A$33:$A$776,$A101,СВЦЭМ!$B$33:$B$776,X$77)+'СЕТ СН'!$H$9+СВЦЭМ!$D$10+'СЕТ СН'!$H$6-'СЕТ СН'!$H$19</f>
        <v>1502.43743627</v>
      </c>
      <c r="Y101" s="36">
        <f>SUMIFS(СВЦЭМ!$C$33:$C$776,СВЦЭМ!$A$33:$A$776,$A101,СВЦЭМ!$B$33:$B$776,Y$77)+'СЕТ СН'!$H$9+СВЦЭМ!$D$10+'СЕТ СН'!$H$6-'СЕТ СН'!$H$19</f>
        <v>1526.8154134199999</v>
      </c>
    </row>
    <row r="102" spans="1:25" ht="15.75" x14ac:dyDescent="0.2">
      <c r="A102" s="35">
        <f t="shared" si="2"/>
        <v>44252</v>
      </c>
      <c r="B102" s="36">
        <f>SUMIFS(СВЦЭМ!$C$33:$C$776,СВЦЭМ!$A$33:$A$776,$A102,СВЦЭМ!$B$33:$B$776,B$77)+'СЕТ СН'!$H$9+СВЦЭМ!$D$10+'СЕТ СН'!$H$6-'СЕТ СН'!$H$19</f>
        <v>1471.4782981799999</v>
      </c>
      <c r="C102" s="36">
        <f>SUMIFS(СВЦЭМ!$C$33:$C$776,СВЦЭМ!$A$33:$A$776,$A102,СВЦЭМ!$B$33:$B$776,C$77)+'СЕТ СН'!$H$9+СВЦЭМ!$D$10+'СЕТ СН'!$H$6-'СЕТ СН'!$H$19</f>
        <v>1495.5596077499999</v>
      </c>
      <c r="D102" s="36">
        <f>SUMIFS(СВЦЭМ!$C$33:$C$776,СВЦЭМ!$A$33:$A$776,$A102,СВЦЭМ!$B$33:$B$776,D$77)+'СЕТ СН'!$H$9+СВЦЭМ!$D$10+'СЕТ СН'!$H$6-'СЕТ СН'!$H$19</f>
        <v>1520.4334180800001</v>
      </c>
      <c r="E102" s="36">
        <f>SUMIFS(СВЦЭМ!$C$33:$C$776,СВЦЭМ!$A$33:$A$776,$A102,СВЦЭМ!$B$33:$B$776,E$77)+'СЕТ СН'!$H$9+СВЦЭМ!$D$10+'СЕТ СН'!$H$6-'СЕТ СН'!$H$19</f>
        <v>1525.9679156100001</v>
      </c>
      <c r="F102" s="36">
        <f>SUMIFS(СВЦЭМ!$C$33:$C$776,СВЦЭМ!$A$33:$A$776,$A102,СВЦЭМ!$B$33:$B$776,F$77)+'СЕТ СН'!$H$9+СВЦЭМ!$D$10+'СЕТ СН'!$H$6-'СЕТ СН'!$H$19</f>
        <v>1536.7164207999999</v>
      </c>
      <c r="G102" s="36">
        <f>SUMIFS(СВЦЭМ!$C$33:$C$776,СВЦЭМ!$A$33:$A$776,$A102,СВЦЭМ!$B$33:$B$776,G$77)+'СЕТ СН'!$H$9+СВЦЭМ!$D$10+'СЕТ СН'!$H$6-'СЕТ СН'!$H$19</f>
        <v>1520.4457832799999</v>
      </c>
      <c r="H102" s="36">
        <f>SUMIFS(СВЦЭМ!$C$33:$C$776,СВЦЭМ!$A$33:$A$776,$A102,СВЦЭМ!$B$33:$B$776,H$77)+'СЕТ СН'!$H$9+СВЦЭМ!$D$10+'СЕТ СН'!$H$6-'СЕТ СН'!$H$19</f>
        <v>1480.9315347199999</v>
      </c>
      <c r="I102" s="36">
        <f>SUMIFS(СВЦЭМ!$C$33:$C$776,СВЦЭМ!$A$33:$A$776,$A102,СВЦЭМ!$B$33:$B$776,I$77)+'СЕТ СН'!$H$9+СВЦЭМ!$D$10+'СЕТ СН'!$H$6-'СЕТ СН'!$H$19</f>
        <v>1460.56602376</v>
      </c>
      <c r="J102" s="36">
        <f>SUMIFS(СВЦЭМ!$C$33:$C$776,СВЦЭМ!$A$33:$A$776,$A102,СВЦЭМ!$B$33:$B$776,J$77)+'СЕТ СН'!$H$9+СВЦЭМ!$D$10+'СЕТ СН'!$H$6-'СЕТ СН'!$H$19</f>
        <v>1454.9465191099998</v>
      </c>
      <c r="K102" s="36">
        <f>SUMIFS(СВЦЭМ!$C$33:$C$776,СВЦЭМ!$A$33:$A$776,$A102,СВЦЭМ!$B$33:$B$776,K$77)+'СЕТ СН'!$H$9+СВЦЭМ!$D$10+'СЕТ СН'!$H$6-'СЕТ СН'!$H$19</f>
        <v>1456.9988665199999</v>
      </c>
      <c r="L102" s="36">
        <f>SUMIFS(СВЦЭМ!$C$33:$C$776,СВЦЭМ!$A$33:$A$776,$A102,СВЦЭМ!$B$33:$B$776,L$77)+'СЕТ СН'!$H$9+СВЦЭМ!$D$10+'СЕТ СН'!$H$6-'СЕТ СН'!$H$19</f>
        <v>1475.5483201299999</v>
      </c>
      <c r="M102" s="36">
        <f>SUMIFS(СВЦЭМ!$C$33:$C$776,СВЦЭМ!$A$33:$A$776,$A102,СВЦЭМ!$B$33:$B$776,M$77)+'СЕТ СН'!$H$9+СВЦЭМ!$D$10+'СЕТ СН'!$H$6-'СЕТ СН'!$H$19</f>
        <v>1469.8097103</v>
      </c>
      <c r="N102" s="36">
        <f>SUMIFS(СВЦЭМ!$C$33:$C$776,СВЦЭМ!$A$33:$A$776,$A102,СВЦЭМ!$B$33:$B$776,N$77)+'СЕТ СН'!$H$9+СВЦЭМ!$D$10+'СЕТ СН'!$H$6-'СЕТ СН'!$H$19</f>
        <v>1491.4112195799999</v>
      </c>
      <c r="O102" s="36">
        <f>SUMIFS(СВЦЭМ!$C$33:$C$776,СВЦЭМ!$A$33:$A$776,$A102,СВЦЭМ!$B$33:$B$776,O$77)+'СЕТ СН'!$H$9+СВЦЭМ!$D$10+'СЕТ СН'!$H$6-'СЕТ СН'!$H$19</f>
        <v>1528.82514545</v>
      </c>
      <c r="P102" s="36">
        <f>SUMIFS(СВЦЭМ!$C$33:$C$776,СВЦЭМ!$A$33:$A$776,$A102,СВЦЭМ!$B$33:$B$776,P$77)+'СЕТ СН'!$H$9+СВЦЭМ!$D$10+'СЕТ СН'!$H$6-'СЕТ СН'!$H$19</f>
        <v>1518.05655467</v>
      </c>
      <c r="Q102" s="36">
        <f>SUMIFS(СВЦЭМ!$C$33:$C$776,СВЦЭМ!$A$33:$A$776,$A102,СВЦЭМ!$B$33:$B$776,Q$77)+'СЕТ СН'!$H$9+СВЦЭМ!$D$10+'СЕТ СН'!$H$6-'СЕТ СН'!$H$19</f>
        <v>1519.4170743899999</v>
      </c>
      <c r="R102" s="36">
        <f>SUMIFS(СВЦЭМ!$C$33:$C$776,СВЦЭМ!$A$33:$A$776,$A102,СВЦЭМ!$B$33:$B$776,R$77)+'СЕТ СН'!$H$9+СВЦЭМ!$D$10+'СЕТ СН'!$H$6-'СЕТ СН'!$H$19</f>
        <v>1529.2438271999999</v>
      </c>
      <c r="S102" s="36">
        <f>SUMIFS(СВЦЭМ!$C$33:$C$776,СВЦЭМ!$A$33:$A$776,$A102,СВЦЭМ!$B$33:$B$776,S$77)+'СЕТ СН'!$H$9+СВЦЭМ!$D$10+'СЕТ СН'!$H$6-'СЕТ СН'!$H$19</f>
        <v>1510.44661787</v>
      </c>
      <c r="T102" s="36">
        <f>SUMIFS(СВЦЭМ!$C$33:$C$776,СВЦЭМ!$A$33:$A$776,$A102,СВЦЭМ!$B$33:$B$776,T$77)+'СЕТ СН'!$H$9+СВЦЭМ!$D$10+'СЕТ СН'!$H$6-'СЕТ СН'!$H$19</f>
        <v>1502.49046094</v>
      </c>
      <c r="U102" s="36">
        <f>SUMIFS(СВЦЭМ!$C$33:$C$776,СВЦЭМ!$A$33:$A$776,$A102,СВЦЭМ!$B$33:$B$776,U$77)+'СЕТ СН'!$H$9+СВЦЭМ!$D$10+'СЕТ СН'!$H$6-'СЕТ СН'!$H$19</f>
        <v>1507.26599244</v>
      </c>
      <c r="V102" s="36">
        <f>SUMIFS(СВЦЭМ!$C$33:$C$776,СВЦЭМ!$A$33:$A$776,$A102,СВЦЭМ!$B$33:$B$776,V$77)+'СЕТ СН'!$H$9+СВЦЭМ!$D$10+'СЕТ СН'!$H$6-'СЕТ СН'!$H$19</f>
        <v>1496.5988712600001</v>
      </c>
      <c r="W102" s="36">
        <f>SUMIFS(СВЦЭМ!$C$33:$C$776,СВЦЭМ!$A$33:$A$776,$A102,СВЦЭМ!$B$33:$B$776,W$77)+'СЕТ СН'!$H$9+СВЦЭМ!$D$10+'СЕТ СН'!$H$6-'СЕТ СН'!$H$19</f>
        <v>1493.6689605699999</v>
      </c>
      <c r="X102" s="36">
        <f>SUMIFS(СВЦЭМ!$C$33:$C$776,СВЦЭМ!$A$33:$A$776,$A102,СВЦЭМ!$B$33:$B$776,X$77)+'СЕТ СН'!$H$9+СВЦЭМ!$D$10+'СЕТ СН'!$H$6-'СЕТ СН'!$H$19</f>
        <v>1499.20009536</v>
      </c>
      <c r="Y102" s="36">
        <f>SUMIFS(СВЦЭМ!$C$33:$C$776,СВЦЭМ!$A$33:$A$776,$A102,СВЦЭМ!$B$33:$B$776,Y$77)+'СЕТ СН'!$H$9+СВЦЭМ!$D$10+'СЕТ СН'!$H$6-'СЕТ СН'!$H$19</f>
        <v>1508.2092040100001</v>
      </c>
    </row>
    <row r="103" spans="1:25" ht="15.75" x14ac:dyDescent="0.2">
      <c r="A103" s="35">
        <f t="shared" si="2"/>
        <v>44253</v>
      </c>
      <c r="B103" s="36">
        <f>SUMIFS(СВЦЭМ!$C$33:$C$776,СВЦЭМ!$A$33:$A$776,$A103,СВЦЭМ!$B$33:$B$776,B$77)+'СЕТ СН'!$H$9+СВЦЭМ!$D$10+'СЕТ СН'!$H$6-'СЕТ СН'!$H$19</f>
        <v>1484.72963557</v>
      </c>
      <c r="C103" s="36">
        <f>SUMIFS(СВЦЭМ!$C$33:$C$776,СВЦЭМ!$A$33:$A$776,$A103,СВЦЭМ!$B$33:$B$776,C$77)+'СЕТ СН'!$H$9+СВЦЭМ!$D$10+'СЕТ СН'!$H$6-'СЕТ СН'!$H$19</f>
        <v>1502.2404099699997</v>
      </c>
      <c r="D103" s="36">
        <f>SUMIFS(СВЦЭМ!$C$33:$C$776,СВЦЭМ!$A$33:$A$776,$A103,СВЦЭМ!$B$33:$B$776,D$77)+'СЕТ СН'!$H$9+СВЦЭМ!$D$10+'СЕТ СН'!$H$6-'СЕТ СН'!$H$19</f>
        <v>1533.48984423</v>
      </c>
      <c r="E103" s="36">
        <f>SUMIFS(СВЦЭМ!$C$33:$C$776,СВЦЭМ!$A$33:$A$776,$A103,СВЦЭМ!$B$33:$B$776,E$77)+'СЕТ СН'!$H$9+СВЦЭМ!$D$10+'СЕТ СН'!$H$6-'СЕТ СН'!$H$19</f>
        <v>1536.9276437899998</v>
      </c>
      <c r="F103" s="36">
        <f>SUMIFS(СВЦЭМ!$C$33:$C$776,СВЦЭМ!$A$33:$A$776,$A103,СВЦЭМ!$B$33:$B$776,F$77)+'СЕТ СН'!$H$9+СВЦЭМ!$D$10+'СЕТ СН'!$H$6-'СЕТ СН'!$H$19</f>
        <v>1548.3690473799998</v>
      </c>
      <c r="G103" s="36">
        <f>SUMIFS(СВЦЭМ!$C$33:$C$776,СВЦЭМ!$A$33:$A$776,$A103,СВЦЭМ!$B$33:$B$776,G$77)+'СЕТ СН'!$H$9+СВЦЭМ!$D$10+'СЕТ СН'!$H$6-'СЕТ СН'!$H$19</f>
        <v>1536.9875830699998</v>
      </c>
      <c r="H103" s="36">
        <f>SUMIFS(СВЦЭМ!$C$33:$C$776,СВЦЭМ!$A$33:$A$776,$A103,СВЦЭМ!$B$33:$B$776,H$77)+'СЕТ СН'!$H$9+СВЦЭМ!$D$10+'СЕТ СН'!$H$6-'СЕТ СН'!$H$19</f>
        <v>1510.1127636800002</v>
      </c>
      <c r="I103" s="36">
        <f>SUMIFS(СВЦЭМ!$C$33:$C$776,СВЦЭМ!$A$33:$A$776,$A103,СВЦЭМ!$B$33:$B$776,I$77)+'СЕТ СН'!$H$9+СВЦЭМ!$D$10+'СЕТ СН'!$H$6-'СЕТ СН'!$H$19</f>
        <v>1490.7556841000001</v>
      </c>
      <c r="J103" s="36">
        <f>SUMIFS(СВЦЭМ!$C$33:$C$776,СВЦЭМ!$A$33:$A$776,$A103,СВЦЭМ!$B$33:$B$776,J$77)+'СЕТ СН'!$H$9+СВЦЭМ!$D$10+'СЕТ СН'!$H$6-'СЕТ СН'!$H$19</f>
        <v>1475.8421669999998</v>
      </c>
      <c r="K103" s="36">
        <f>SUMIFS(СВЦЭМ!$C$33:$C$776,СВЦЭМ!$A$33:$A$776,$A103,СВЦЭМ!$B$33:$B$776,K$77)+'СЕТ СН'!$H$9+СВЦЭМ!$D$10+'СЕТ СН'!$H$6-'СЕТ СН'!$H$19</f>
        <v>1486.7784361499998</v>
      </c>
      <c r="L103" s="36">
        <f>SUMIFS(СВЦЭМ!$C$33:$C$776,СВЦЭМ!$A$33:$A$776,$A103,СВЦЭМ!$B$33:$B$776,L$77)+'СЕТ СН'!$H$9+СВЦЭМ!$D$10+'СЕТ СН'!$H$6-'СЕТ СН'!$H$19</f>
        <v>1488.3478487799998</v>
      </c>
      <c r="M103" s="36">
        <f>SUMIFS(СВЦЭМ!$C$33:$C$776,СВЦЭМ!$A$33:$A$776,$A103,СВЦЭМ!$B$33:$B$776,M$77)+'СЕТ СН'!$H$9+СВЦЭМ!$D$10+'СЕТ СН'!$H$6-'СЕТ СН'!$H$19</f>
        <v>1486.15142741</v>
      </c>
      <c r="N103" s="36">
        <f>SUMIFS(СВЦЭМ!$C$33:$C$776,СВЦЭМ!$A$33:$A$776,$A103,СВЦЭМ!$B$33:$B$776,N$77)+'СЕТ СН'!$H$9+СВЦЭМ!$D$10+'СЕТ СН'!$H$6-'СЕТ СН'!$H$19</f>
        <v>1505.9987512299999</v>
      </c>
      <c r="O103" s="36">
        <f>SUMIFS(СВЦЭМ!$C$33:$C$776,СВЦЭМ!$A$33:$A$776,$A103,СВЦЭМ!$B$33:$B$776,O$77)+'СЕТ СН'!$H$9+СВЦЭМ!$D$10+'СЕТ СН'!$H$6-'СЕТ СН'!$H$19</f>
        <v>1515.4122441199997</v>
      </c>
      <c r="P103" s="36">
        <f>SUMIFS(СВЦЭМ!$C$33:$C$776,СВЦЭМ!$A$33:$A$776,$A103,СВЦЭМ!$B$33:$B$776,P$77)+'СЕТ СН'!$H$9+СВЦЭМ!$D$10+'СЕТ СН'!$H$6-'СЕТ СН'!$H$19</f>
        <v>1501.0028594099999</v>
      </c>
      <c r="Q103" s="36">
        <f>SUMIFS(СВЦЭМ!$C$33:$C$776,СВЦЭМ!$A$33:$A$776,$A103,СВЦЭМ!$B$33:$B$776,Q$77)+'СЕТ СН'!$H$9+СВЦЭМ!$D$10+'СЕТ СН'!$H$6-'СЕТ СН'!$H$19</f>
        <v>1507.1309949900001</v>
      </c>
      <c r="R103" s="36">
        <f>SUMIFS(СВЦЭМ!$C$33:$C$776,СВЦЭМ!$A$33:$A$776,$A103,СВЦЭМ!$B$33:$B$776,R$77)+'СЕТ СН'!$H$9+СВЦЭМ!$D$10+'СЕТ СН'!$H$6-'СЕТ СН'!$H$19</f>
        <v>1518.6085339599999</v>
      </c>
      <c r="S103" s="36">
        <f>SUMIFS(СВЦЭМ!$C$33:$C$776,СВЦЭМ!$A$33:$A$776,$A103,СВЦЭМ!$B$33:$B$776,S$77)+'СЕТ СН'!$H$9+СВЦЭМ!$D$10+'СЕТ СН'!$H$6-'СЕТ СН'!$H$19</f>
        <v>1513.1604056900001</v>
      </c>
      <c r="T103" s="36">
        <f>SUMIFS(СВЦЭМ!$C$33:$C$776,СВЦЭМ!$A$33:$A$776,$A103,СВЦЭМ!$B$33:$B$776,T$77)+'СЕТ СН'!$H$9+СВЦЭМ!$D$10+'СЕТ СН'!$H$6-'СЕТ СН'!$H$19</f>
        <v>1502.19558095</v>
      </c>
      <c r="U103" s="36">
        <f>SUMIFS(СВЦЭМ!$C$33:$C$776,СВЦЭМ!$A$33:$A$776,$A103,СВЦЭМ!$B$33:$B$776,U$77)+'СЕТ СН'!$H$9+СВЦЭМ!$D$10+'СЕТ СН'!$H$6-'СЕТ СН'!$H$19</f>
        <v>1491.7266320799999</v>
      </c>
      <c r="V103" s="36">
        <f>SUMIFS(СВЦЭМ!$C$33:$C$776,СВЦЭМ!$A$33:$A$776,$A103,СВЦЭМ!$B$33:$B$776,V$77)+'СЕТ СН'!$H$9+СВЦЭМ!$D$10+'СЕТ СН'!$H$6-'СЕТ СН'!$H$19</f>
        <v>1496.0858017800001</v>
      </c>
      <c r="W103" s="36">
        <f>SUMIFS(СВЦЭМ!$C$33:$C$776,СВЦЭМ!$A$33:$A$776,$A103,СВЦЭМ!$B$33:$B$776,W$77)+'СЕТ СН'!$H$9+СВЦЭМ!$D$10+'СЕТ СН'!$H$6-'СЕТ СН'!$H$19</f>
        <v>1505.8718575399998</v>
      </c>
      <c r="X103" s="36">
        <f>SUMIFS(СВЦЭМ!$C$33:$C$776,СВЦЭМ!$A$33:$A$776,$A103,СВЦЭМ!$B$33:$B$776,X$77)+'СЕТ СН'!$H$9+СВЦЭМ!$D$10+'СЕТ СН'!$H$6-'СЕТ СН'!$H$19</f>
        <v>1524.46668512</v>
      </c>
      <c r="Y103" s="36">
        <f>SUMIFS(СВЦЭМ!$C$33:$C$776,СВЦЭМ!$A$33:$A$776,$A103,СВЦЭМ!$B$33:$B$776,Y$77)+'СЕТ СН'!$H$9+СВЦЭМ!$D$10+'СЕТ СН'!$H$6-'СЕТ СН'!$H$19</f>
        <v>1527.2980720400001</v>
      </c>
    </row>
    <row r="104" spans="1:25" ht="15.75" x14ac:dyDescent="0.2">
      <c r="A104" s="35">
        <f t="shared" si="2"/>
        <v>44254</v>
      </c>
      <c r="B104" s="36">
        <f>SUMIFS(СВЦЭМ!$C$33:$C$776,СВЦЭМ!$A$33:$A$776,$A104,СВЦЭМ!$B$33:$B$776,B$77)+'СЕТ СН'!$H$9+СВЦЭМ!$D$10+'СЕТ СН'!$H$6-'СЕТ СН'!$H$19</f>
        <v>1535.0101389199999</v>
      </c>
      <c r="C104" s="36">
        <f>SUMIFS(СВЦЭМ!$C$33:$C$776,СВЦЭМ!$A$33:$A$776,$A104,СВЦЭМ!$B$33:$B$776,C$77)+'СЕТ СН'!$H$9+СВЦЭМ!$D$10+'СЕТ СН'!$H$6-'СЕТ СН'!$H$19</f>
        <v>1542.8354193599998</v>
      </c>
      <c r="D104" s="36">
        <f>SUMIFS(СВЦЭМ!$C$33:$C$776,СВЦЭМ!$A$33:$A$776,$A104,СВЦЭМ!$B$33:$B$776,D$77)+'СЕТ СН'!$H$9+СВЦЭМ!$D$10+'СЕТ СН'!$H$6-'СЕТ СН'!$H$19</f>
        <v>1574.59441358</v>
      </c>
      <c r="E104" s="36">
        <f>SUMIFS(СВЦЭМ!$C$33:$C$776,СВЦЭМ!$A$33:$A$776,$A104,СВЦЭМ!$B$33:$B$776,E$77)+'СЕТ СН'!$H$9+СВЦЭМ!$D$10+'СЕТ СН'!$H$6-'СЕТ СН'!$H$19</f>
        <v>1581.0116491600002</v>
      </c>
      <c r="F104" s="36">
        <f>SUMIFS(СВЦЭМ!$C$33:$C$776,СВЦЭМ!$A$33:$A$776,$A104,СВЦЭМ!$B$33:$B$776,F$77)+'СЕТ СН'!$H$9+СВЦЭМ!$D$10+'СЕТ СН'!$H$6-'СЕТ СН'!$H$19</f>
        <v>1592.72696296</v>
      </c>
      <c r="G104" s="36">
        <f>SUMIFS(СВЦЭМ!$C$33:$C$776,СВЦЭМ!$A$33:$A$776,$A104,СВЦЭМ!$B$33:$B$776,G$77)+'СЕТ СН'!$H$9+СВЦЭМ!$D$10+'СЕТ СН'!$H$6-'СЕТ СН'!$H$19</f>
        <v>1582.4774503499998</v>
      </c>
      <c r="H104" s="36">
        <f>SUMIFS(СВЦЭМ!$C$33:$C$776,СВЦЭМ!$A$33:$A$776,$A104,СВЦЭМ!$B$33:$B$776,H$77)+'СЕТ СН'!$H$9+СВЦЭМ!$D$10+'СЕТ СН'!$H$6-'СЕТ СН'!$H$19</f>
        <v>1568.3621785999999</v>
      </c>
      <c r="I104" s="36">
        <f>SUMIFS(СВЦЭМ!$C$33:$C$776,СВЦЭМ!$A$33:$A$776,$A104,СВЦЭМ!$B$33:$B$776,I$77)+'СЕТ СН'!$H$9+СВЦЭМ!$D$10+'СЕТ СН'!$H$6-'СЕТ СН'!$H$19</f>
        <v>1551.2718034099998</v>
      </c>
      <c r="J104" s="36">
        <f>SUMIFS(СВЦЭМ!$C$33:$C$776,СВЦЭМ!$A$33:$A$776,$A104,СВЦЭМ!$B$33:$B$776,J$77)+'СЕТ СН'!$H$9+СВЦЭМ!$D$10+'СЕТ СН'!$H$6-'СЕТ СН'!$H$19</f>
        <v>1539.4042309799997</v>
      </c>
      <c r="K104" s="36">
        <f>SUMIFS(СВЦЭМ!$C$33:$C$776,СВЦЭМ!$A$33:$A$776,$A104,СВЦЭМ!$B$33:$B$776,K$77)+'СЕТ СН'!$H$9+СВЦЭМ!$D$10+'СЕТ СН'!$H$6-'СЕТ СН'!$H$19</f>
        <v>1505.8923754399998</v>
      </c>
      <c r="L104" s="36">
        <f>SUMIFS(СВЦЭМ!$C$33:$C$776,СВЦЭМ!$A$33:$A$776,$A104,СВЦЭМ!$B$33:$B$776,L$77)+'СЕТ СН'!$H$9+СВЦЭМ!$D$10+'СЕТ СН'!$H$6-'СЕТ СН'!$H$19</f>
        <v>1503.7559650499998</v>
      </c>
      <c r="M104" s="36">
        <f>SUMIFS(СВЦЭМ!$C$33:$C$776,СВЦЭМ!$A$33:$A$776,$A104,СВЦЭМ!$B$33:$B$776,M$77)+'СЕТ СН'!$H$9+СВЦЭМ!$D$10+'СЕТ СН'!$H$6-'СЕТ СН'!$H$19</f>
        <v>1501.02321807</v>
      </c>
      <c r="N104" s="36">
        <f>SUMIFS(СВЦЭМ!$C$33:$C$776,СВЦЭМ!$A$33:$A$776,$A104,СВЦЭМ!$B$33:$B$776,N$77)+'СЕТ СН'!$H$9+СВЦЭМ!$D$10+'СЕТ СН'!$H$6-'СЕТ СН'!$H$19</f>
        <v>1507.7470723699998</v>
      </c>
      <c r="O104" s="36">
        <f>SUMIFS(СВЦЭМ!$C$33:$C$776,СВЦЭМ!$A$33:$A$776,$A104,СВЦЭМ!$B$33:$B$776,O$77)+'СЕТ СН'!$H$9+СВЦЭМ!$D$10+'СЕТ СН'!$H$6-'СЕТ СН'!$H$19</f>
        <v>1522.2590919599998</v>
      </c>
      <c r="P104" s="36">
        <f>SUMIFS(СВЦЭМ!$C$33:$C$776,СВЦЭМ!$A$33:$A$776,$A104,СВЦЭМ!$B$33:$B$776,P$77)+'СЕТ СН'!$H$9+СВЦЭМ!$D$10+'СЕТ СН'!$H$6-'СЕТ СН'!$H$19</f>
        <v>1509.3866662299997</v>
      </c>
      <c r="Q104" s="36">
        <f>SUMIFS(СВЦЭМ!$C$33:$C$776,СВЦЭМ!$A$33:$A$776,$A104,СВЦЭМ!$B$33:$B$776,Q$77)+'СЕТ СН'!$H$9+СВЦЭМ!$D$10+'СЕТ СН'!$H$6-'СЕТ СН'!$H$19</f>
        <v>1523.2157890899998</v>
      </c>
      <c r="R104" s="36">
        <f>SUMIFS(СВЦЭМ!$C$33:$C$776,СВЦЭМ!$A$33:$A$776,$A104,СВЦЭМ!$B$33:$B$776,R$77)+'СЕТ СН'!$H$9+СВЦЭМ!$D$10+'СЕТ СН'!$H$6-'СЕТ СН'!$H$19</f>
        <v>1544.2976559700001</v>
      </c>
      <c r="S104" s="36">
        <f>SUMIFS(СВЦЭМ!$C$33:$C$776,СВЦЭМ!$A$33:$A$776,$A104,СВЦЭМ!$B$33:$B$776,S$77)+'СЕТ СН'!$H$9+СВЦЭМ!$D$10+'СЕТ СН'!$H$6-'СЕТ СН'!$H$19</f>
        <v>1526.2179690100002</v>
      </c>
      <c r="T104" s="36">
        <f>SUMIFS(СВЦЭМ!$C$33:$C$776,СВЦЭМ!$A$33:$A$776,$A104,СВЦЭМ!$B$33:$B$776,T$77)+'СЕТ СН'!$H$9+СВЦЭМ!$D$10+'СЕТ СН'!$H$6-'СЕТ СН'!$H$19</f>
        <v>1522.1027936800001</v>
      </c>
      <c r="U104" s="36">
        <f>SUMIFS(СВЦЭМ!$C$33:$C$776,СВЦЭМ!$A$33:$A$776,$A104,СВЦЭМ!$B$33:$B$776,U$77)+'СЕТ СН'!$H$9+СВЦЭМ!$D$10+'СЕТ СН'!$H$6-'СЕТ СН'!$H$19</f>
        <v>1508.0080343899999</v>
      </c>
      <c r="V104" s="36">
        <f>SUMIFS(СВЦЭМ!$C$33:$C$776,СВЦЭМ!$A$33:$A$776,$A104,СВЦЭМ!$B$33:$B$776,V$77)+'СЕТ СН'!$H$9+СВЦЭМ!$D$10+'СЕТ СН'!$H$6-'СЕТ СН'!$H$19</f>
        <v>1516.15419845</v>
      </c>
      <c r="W104" s="36">
        <f>SUMIFS(СВЦЭМ!$C$33:$C$776,СВЦЭМ!$A$33:$A$776,$A104,СВЦЭМ!$B$33:$B$776,W$77)+'СЕТ СН'!$H$9+СВЦЭМ!$D$10+'СЕТ СН'!$H$6-'СЕТ СН'!$H$19</f>
        <v>1535.04287084</v>
      </c>
      <c r="X104" s="36">
        <f>SUMIFS(СВЦЭМ!$C$33:$C$776,СВЦЭМ!$A$33:$A$776,$A104,СВЦЭМ!$B$33:$B$776,X$77)+'СЕТ СН'!$H$9+СВЦЭМ!$D$10+'СЕТ СН'!$H$6-'СЕТ СН'!$H$19</f>
        <v>1542.70613301</v>
      </c>
      <c r="Y104" s="36">
        <f>SUMIFS(СВЦЭМ!$C$33:$C$776,СВЦЭМ!$A$33:$A$776,$A104,СВЦЭМ!$B$33:$B$776,Y$77)+'СЕТ СН'!$H$9+СВЦЭМ!$D$10+'СЕТ СН'!$H$6-'СЕТ СН'!$H$19</f>
        <v>1571.51406585</v>
      </c>
    </row>
    <row r="105" spans="1:25" ht="15.75" x14ac:dyDescent="0.2">
      <c r="A105" s="35">
        <f t="shared" si="2"/>
        <v>44255</v>
      </c>
      <c r="B105" s="36">
        <f>SUMIFS(СВЦЭМ!$C$33:$C$776,СВЦЭМ!$A$33:$A$776,$A105,СВЦЭМ!$B$33:$B$776,B$77)+'СЕТ СН'!$H$9+СВЦЭМ!$D$10+'СЕТ СН'!$H$6-'СЕТ СН'!$H$19</f>
        <v>1488.5277873199998</v>
      </c>
      <c r="C105" s="36">
        <f>SUMIFS(СВЦЭМ!$C$33:$C$776,СВЦЭМ!$A$33:$A$776,$A105,СВЦЭМ!$B$33:$B$776,C$77)+'СЕТ СН'!$H$9+СВЦЭМ!$D$10+'СЕТ СН'!$H$6-'СЕТ СН'!$H$19</f>
        <v>1526.16369893</v>
      </c>
      <c r="D105" s="36">
        <f>SUMIFS(СВЦЭМ!$C$33:$C$776,СВЦЭМ!$A$33:$A$776,$A105,СВЦЭМ!$B$33:$B$776,D$77)+'СЕТ СН'!$H$9+СВЦЭМ!$D$10+'СЕТ СН'!$H$6-'СЕТ СН'!$H$19</f>
        <v>1563.3796097899999</v>
      </c>
      <c r="E105" s="36">
        <f>SUMIFS(СВЦЭМ!$C$33:$C$776,СВЦЭМ!$A$33:$A$776,$A105,СВЦЭМ!$B$33:$B$776,E$77)+'СЕТ СН'!$H$9+СВЦЭМ!$D$10+'СЕТ СН'!$H$6-'СЕТ СН'!$H$19</f>
        <v>1571.7260885800001</v>
      </c>
      <c r="F105" s="36">
        <f>SUMIFS(СВЦЭМ!$C$33:$C$776,СВЦЭМ!$A$33:$A$776,$A105,СВЦЭМ!$B$33:$B$776,F$77)+'СЕТ СН'!$H$9+СВЦЭМ!$D$10+'СЕТ СН'!$H$6-'СЕТ СН'!$H$19</f>
        <v>1585.4739712299997</v>
      </c>
      <c r="G105" s="36">
        <f>SUMIFS(СВЦЭМ!$C$33:$C$776,СВЦЭМ!$A$33:$A$776,$A105,СВЦЭМ!$B$33:$B$776,G$77)+'СЕТ СН'!$H$9+СВЦЭМ!$D$10+'СЕТ СН'!$H$6-'СЕТ СН'!$H$19</f>
        <v>1578.5912253500001</v>
      </c>
      <c r="H105" s="36">
        <f>SUMIFS(СВЦЭМ!$C$33:$C$776,СВЦЭМ!$A$33:$A$776,$A105,СВЦЭМ!$B$33:$B$776,H$77)+'СЕТ СН'!$H$9+СВЦЭМ!$D$10+'СЕТ СН'!$H$6-'СЕТ СН'!$H$19</f>
        <v>1560.6069051599998</v>
      </c>
      <c r="I105" s="36">
        <f>SUMIFS(СВЦЭМ!$C$33:$C$776,СВЦЭМ!$A$33:$A$776,$A105,СВЦЭМ!$B$33:$B$776,I$77)+'СЕТ СН'!$H$9+СВЦЭМ!$D$10+'СЕТ СН'!$H$6-'СЕТ СН'!$H$19</f>
        <v>1545.2410311200001</v>
      </c>
      <c r="J105" s="36">
        <f>SUMIFS(СВЦЭМ!$C$33:$C$776,СВЦЭМ!$A$33:$A$776,$A105,СВЦЭМ!$B$33:$B$776,J$77)+'СЕТ СН'!$H$9+СВЦЭМ!$D$10+'СЕТ СН'!$H$6-'СЕТ СН'!$H$19</f>
        <v>1503.32176725</v>
      </c>
      <c r="K105" s="36">
        <f>SUMIFS(СВЦЭМ!$C$33:$C$776,СВЦЭМ!$A$33:$A$776,$A105,СВЦЭМ!$B$33:$B$776,K$77)+'СЕТ СН'!$H$9+СВЦЭМ!$D$10+'СЕТ СН'!$H$6-'СЕТ СН'!$H$19</f>
        <v>1469.62037349</v>
      </c>
      <c r="L105" s="36">
        <f>SUMIFS(СВЦЭМ!$C$33:$C$776,СВЦЭМ!$A$33:$A$776,$A105,СВЦЭМ!$B$33:$B$776,L$77)+'СЕТ СН'!$H$9+СВЦЭМ!$D$10+'СЕТ СН'!$H$6-'СЕТ СН'!$H$19</f>
        <v>1469.6758977099998</v>
      </c>
      <c r="M105" s="36">
        <f>SUMIFS(СВЦЭМ!$C$33:$C$776,СВЦЭМ!$A$33:$A$776,$A105,СВЦЭМ!$B$33:$B$776,M$77)+'СЕТ СН'!$H$9+СВЦЭМ!$D$10+'СЕТ СН'!$H$6-'СЕТ СН'!$H$19</f>
        <v>1482.78327846</v>
      </c>
      <c r="N105" s="36">
        <f>SUMIFS(СВЦЭМ!$C$33:$C$776,СВЦЭМ!$A$33:$A$776,$A105,СВЦЭМ!$B$33:$B$776,N$77)+'СЕТ СН'!$H$9+СВЦЭМ!$D$10+'СЕТ СН'!$H$6-'СЕТ СН'!$H$19</f>
        <v>1516.6070215700001</v>
      </c>
      <c r="O105" s="36">
        <f>SUMIFS(СВЦЭМ!$C$33:$C$776,СВЦЭМ!$A$33:$A$776,$A105,СВЦЭМ!$B$33:$B$776,O$77)+'СЕТ СН'!$H$9+СВЦЭМ!$D$10+'СЕТ СН'!$H$6-'СЕТ СН'!$H$19</f>
        <v>1539.9266720199998</v>
      </c>
      <c r="P105" s="36">
        <f>SUMIFS(СВЦЭМ!$C$33:$C$776,СВЦЭМ!$A$33:$A$776,$A105,СВЦЭМ!$B$33:$B$776,P$77)+'СЕТ СН'!$H$9+СВЦЭМ!$D$10+'СЕТ СН'!$H$6-'СЕТ СН'!$H$19</f>
        <v>1527.06210779</v>
      </c>
      <c r="Q105" s="36">
        <f>SUMIFS(СВЦЭМ!$C$33:$C$776,СВЦЭМ!$A$33:$A$776,$A105,СВЦЭМ!$B$33:$B$776,Q$77)+'СЕТ СН'!$H$9+СВЦЭМ!$D$10+'СЕТ СН'!$H$6-'СЕТ СН'!$H$19</f>
        <v>1532.1593859999998</v>
      </c>
      <c r="R105" s="36">
        <f>SUMIFS(СВЦЭМ!$C$33:$C$776,СВЦЭМ!$A$33:$A$776,$A105,СВЦЭМ!$B$33:$B$776,R$77)+'СЕТ СН'!$H$9+СВЦЭМ!$D$10+'СЕТ СН'!$H$6-'СЕТ СН'!$H$19</f>
        <v>1542.7938050299999</v>
      </c>
      <c r="S105" s="36">
        <f>SUMIFS(СВЦЭМ!$C$33:$C$776,СВЦЭМ!$A$33:$A$776,$A105,СВЦЭМ!$B$33:$B$776,S$77)+'СЕТ СН'!$H$9+СВЦЭМ!$D$10+'СЕТ СН'!$H$6-'СЕТ СН'!$H$19</f>
        <v>1516.8326991999998</v>
      </c>
      <c r="T105" s="36">
        <f>SUMIFS(СВЦЭМ!$C$33:$C$776,СВЦЭМ!$A$33:$A$776,$A105,СВЦЭМ!$B$33:$B$776,T$77)+'СЕТ СН'!$H$9+СВЦЭМ!$D$10+'СЕТ СН'!$H$6-'СЕТ СН'!$H$19</f>
        <v>1500.45848699</v>
      </c>
      <c r="U105" s="36">
        <f>SUMIFS(СВЦЭМ!$C$33:$C$776,СВЦЭМ!$A$33:$A$776,$A105,СВЦЭМ!$B$33:$B$776,U$77)+'СЕТ СН'!$H$9+СВЦЭМ!$D$10+'СЕТ СН'!$H$6-'СЕТ СН'!$H$19</f>
        <v>1486.3413668600001</v>
      </c>
      <c r="V105" s="36">
        <f>SUMIFS(СВЦЭМ!$C$33:$C$776,СВЦЭМ!$A$33:$A$776,$A105,СВЦЭМ!$B$33:$B$776,V$77)+'СЕТ СН'!$H$9+СВЦЭМ!$D$10+'СЕТ СН'!$H$6-'СЕТ СН'!$H$19</f>
        <v>1499.8353786100001</v>
      </c>
      <c r="W105" s="36">
        <f>SUMIFS(СВЦЭМ!$C$33:$C$776,СВЦЭМ!$A$33:$A$776,$A105,СВЦЭМ!$B$33:$B$776,W$77)+'СЕТ СН'!$H$9+СВЦЭМ!$D$10+'СЕТ СН'!$H$6-'СЕТ СН'!$H$19</f>
        <v>1529.4991132599998</v>
      </c>
      <c r="X105" s="36">
        <f>SUMIFS(СВЦЭМ!$C$33:$C$776,СВЦЭМ!$A$33:$A$776,$A105,СВЦЭМ!$B$33:$B$776,X$77)+'СЕТ СН'!$H$9+СВЦЭМ!$D$10+'СЕТ СН'!$H$6-'СЕТ СН'!$H$19</f>
        <v>1549.923687</v>
      </c>
      <c r="Y105" s="36">
        <f>SUMIFS(СВЦЭМ!$C$33:$C$776,СВЦЭМ!$A$33:$A$776,$A105,СВЦЭМ!$B$33:$B$776,Y$77)+'СЕТ СН'!$H$9+СВЦЭМ!$D$10+'СЕТ СН'!$H$6-'СЕТ СН'!$H$19</f>
        <v>1587.4537188099998</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21" t="s">
        <v>7</v>
      </c>
      <c r="B108" s="124" t="s">
        <v>76</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6"/>
    </row>
    <row r="109" spans="1:25" ht="12.75" customHeight="1" x14ac:dyDescent="0.2">
      <c r="A109" s="122"/>
      <c r="B109" s="127"/>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9"/>
    </row>
    <row r="110" spans="1:25" ht="12.75" customHeight="1" x14ac:dyDescent="0.2">
      <c r="A110" s="123"/>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01.02.2021</v>
      </c>
      <c r="B111" s="36">
        <f>SUMIFS(СВЦЭМ!$C$33:$C$776,СВЦЭМ!$A$33:$A$776,$A111,СВЦЭМ!$B$33:$B$776,B$110)+'СЕТ СН'!$I$9+СВЦЭМ!$D$10+'СЕТ СН'!$I$6-'СЕТ СН'!$I$19</f>
        <v>1720.6981911399998</v>
      </c>
      <c r="C111" s="36">
        <f>SUMIFS(СВЦЭМ!$C$33:$C$776,СВЦЭМ!$A$33:$A$776,$A111,СВЦЭМ!$B$33:$B$776,C$110)+'СЕТ СН'!$I$9+СВЦЭМ!$D$10+'СЕТ СН'!$I$6-'СЕТ СН'!$I$19</f>
        <v>1763.0574492999999</v>
      </c>
      <c r="D111" s="36">
        <f>SUMIFS(СВЦЭМ!$C$33:$C$776,СВЦЭМ!$A$33:$A$776,$A111,СВЦЭМ!$B$33:$B$776,D$110)+'СЕТ СН'!$I$9+СВЦЭМ!$D$10+'СЕТ СН'!$I$6-'СЕТ СН'!$I$19</f>
        <v>1786.7843784299998</v>
      </c>
      <c r="E111" s="36">
        <f>SUMIFS(СВЦЭМ!$C$33:$C$776,СВЦЭМ!$A$33:$A$776,$A111,СВЦЭМ!$B$33:$B$776,E$110)+'СЕТ СН'!$I$9+СВЦЭМ!$D$10+'СЕТ СН'!$I$6-'СЕТ СН'!$I$19</f>
        <v>1795.5739820899998</v>
      </c>
      <c r="F111" s="36">
        <f>SUMIFS(СВЦЭМ!$C$33:$C$776,СВЦЭМ!$A$33:$A$776,$A111,СВЦЭМ!$B$33:$B$776,F$110)+'СЕТ СН'!$I$9+СВЦЭМ!$D$10+'СЕТ СН'!$I$6-'СЕТ СН'!$I$19</f>
        <v>1812.7106458600001</v>
      </c>
      <c r="G111" s="36">
        <f>SUMIFS(СВЦЭМ!$C$33:$C$776,СВЦЭМ!$A$33:$A$776,$A111,СВЦЭМ!$B$33:$B$776,G$110)+'СЕТ СН'!$I$9+СВЦЭМ!$D$10+'СЕТ СН'!$I$6-'СЕТ СН'!$I$19</f>
        <v>1798.43865994</v>
      </c>
      <c r="H111" s="36">
        <f>SUMIFS(СВЦЭМ!$C$33:$C$776,СВЦЭМ!$A$33:$A$776,$A111,СВЦЭМ!$B$33:$B$776,H$110)+'СЕТ СН'!$I$9+СВЦЭМ!$D$10+'СЕТ СН'!$I$6-'СЕТ СН'!$I$19</f>
        <v>1772.8416808500001</v>
      </c>
      <c r="I111" s="36">
        <f>SUMIFS(СВЦЭМ!$C$33:$C$776,СВЦЭМ!$A$33:$A$776,$A111,СВЦЭМ!$B$33:$B$776,I$110)+'СЕТ СН'!$I$9+СВЦЭМ!$D$10+'СЕТ СН'!$I$6-'СЕТ СН'!$I$19</f>
        <v>1749.5482395899999</v>
      </c>
      <c r="J111" s="36">
        <f>SUMIFS(СВЦЭМ!$C$33:$C$776,СВЦЭМ!$A$33:$A$776,$A111,СВЦЭМ!$B$33:$B$776,J$110)+'СЕТ СН'!$I$9+СВЦЭМ!$D$10+'СЕТ СН'!$I$6-'СЕТ СН'!$I$19</f>
        <v>1723.68928005</v>
      </c>
      <c r="K111" s="36">
        <f>SUMIFS(СВЦЭМ!$C$33:$C$776,СВЦЭМ!$A$33:$A$776,$A111,СВЦЭМ!$B$33:$B$776,K$110)+'СЕТ СН'!$I$9+СВЦЭМ!$D$10+'СЕТ СН'!$I$6-'СЕТ СН'!$I$19</f>
        <v>1719.2881519500002</v>
      </c>
      <c r="L111" s="36">
        <f>SUMIFS(СВЦЭМ!$C$33:$C$776,СВЦЭМ!$A$33:$A$776,$A111,СВЦЭМ!$B$33:$B$776,L$110)+'СЕТ СН'!$I$9+СВЦЭМ!$D$10+'СЕТ СН'!$I$6-'СЕТ СН'!$I$19</f>
        <v>1720.7907029200001</v>
      </c>
      <c r="M111" s="36">
        <f>SUMIFS(СВЦЭМ!$C$33:$C$776,СВЦЭМ!$A$33:$A$776,$A111,СВЦЭМ!$B$33:$B$776,M$110)+'СЕТ СН'!$I$9+СВЦЭМ!$D$10+'СЕТ СН'!$I$6-'СЕТ СН'!$I$19</f>
        <v>1729.8112461699998</v>
      </c>
      <c r="N111" s="36">
        <f>SUMIFS(СВЦЭМ!$C$33:$C$776,СВЦЭМ!$A$33:$A$776,$A111,СВЦЭМ!$B$33:$B$776,N$110)+'СЕТ СН'!$I$9+СВЦЭМ!$D$10+'СЕТ СН'!$I$6-'СЕТ СН'!$I$19</f>
        <v>1743.2114761299999</v>
      </c>
      <c r="O111" s="36">
        <f>SUMIFS(СВЦЭМ!$C$33:$C$776,СВЦЭМ!$A$33:$A$776,$A111,СВЦЭМ!$B$33:$B$776,O$110)+'СЕТ СН'!$I$9+СВЦЭМ!$D$10+'СЕТ СН'!$I$6-'СЕТ СН'!$I$19</f>
        <v>1759.4510492300001</v>
      </c>
      <c r="P111" s="36">
        <f>SUMIFS(СВЦЭМ!$C$33:$C$776,СВЦЭМ!$A$33:$A$776,$A111,СВЦЭМ!$B$33:$B$776,P$110)+'СЕТ СН'!$I$9+СВЦЭМ!$D$10+'СЕТ СН'!$I$6-'СЕТ СН'!$I$19</f>
        <v>1772.11362263</v>
      </c>
      <c r="Q111" s="36">
        <f>SUMIFS(СВЦЭМ!$C$33:$C$776,СВЦЭМ!$A$33:$A$776,$A111,СВЦЭМ!$B$33:$B$776,Q$110)+'СЕТ СН'!$I$9+СВЦЭМ!$D$10+'СЕТ СН'!$I$6-'СЕТ СН'!$I$19</f>
        <v>1776.96067614</v>
      </c>
      <c r="R111" s="36">
        <f>SUMIFS(СВЦЭМ!$C$33:$C$776,СВЦЭМ!$A$33:$A$776,$A111,СВЦЭМ!$B$33:$B$776,R$110)+'СЕТ СН'!$I$9+СВЦЭМ!$D$10+'СЕТ СН'!$I$6-'СЕТ СН'!$I$19</f>
        <v>1770.4837438700001</v>
      </c>
      <c r="S111" s="36">
        <f>SUMIFS(СВЦЭМ!$C$33:$C$776,СВЦЭМ!$A$33:$A$776,$A111,СВЦЭМ!$B$33:$B$776,S$110)+'СЕТ СН'!$I$9+СВЦЭМ!$D$10+'СЕТ СН'!$I$6-'СЕТ СН'!$I$19</f>
        <v>1754.82689235</v>
      </c>
      <c r="T111" s="36">
        <f>SUMIFS(СВЦЭМ!$C$33:$C$776,СВЦЭМ!$A$33:$A$776,$A111,СВЦЭМ!$B$33:$B$776,T$110)+'СЕТ СН'!$I$9+СВЦЭМ!$D$10+'СЕТ СН'!$I$6-'СЕТ СН'!$I$19</f>
        <v>1729.4994711999998</v>
      </c>
      <c r="U111" s="36">
        <f>SUMIFS(СВЦЭМ!$C$33:$C$776,СВЦЭМ!$A$33:$A$776,$A111,СВЦЭМ!$B$33:$B$776,U$110)+'СЕТ СН'!$I$9+СВЦЭМ!$D$10+'СЕТ СН'!$I$6-'СЕТ СН'!$I$19</f>
        <v>1724.8956112599999</v>
      </c>
      <c r="V111" s="36">
        <f>SUMIFS(СВЦЭМ!$C$33:$C$776,СВЦЭМ!$A$33:$A$776,$A111,СВЦЭМ!$B$33:$B$776,V$110)+'СЕТ СН'!$I$9+СВЦЭМ!$D$10+'СЕТ СН'!$I$6-'СЕТ СН'!$I$19</f>
        <v>1734.0750067099998</v>
      </c>
      <c r="W111" s="36">
        <f>SUMIFS(СВЦЭМ!$C$33:$C$776,СВЦЭМ!$A$33:$A$776,$A111,СВЦЭМ!$B$33:$B$776,W$110)+'СЕТ СН'!$I$9+СВЦЭМ!$D$10+'СЕТ СН'!$I$6-'СЕТ СН'!$I$19</f>
        <v>1749.1744429199998</v>
      </c>
      <c r="X111" s="36">
        <f>SUMIFS(СВЦЭМ!$C$33:$C$776,СВЦЭМ!$A$33:$A$776,$A111,СВЦЭМ!$B$33:$B$776,X$110)+'СЕТ СН'!$I$9+СВЦЭМ!$D$10+'СЕТ СН'!$I$6-'СЕТ СН'!$I$19</f>
        <v>1776.2024742099998</v>
      </c>
      <c r="Y111" s="36">
        <f>SUMIFS(СВЦЭМ!$C$33:$C$776,СВЦЭМ!$A$33:$A$776,$A111,СВЦЭМ!$B$33:$B$776,Y$110)+'СЕТ СН'!$I$9+СВЦЭМ!$D$10+'СЕТ СН'!$I$6-'СЕТ СН'!$I$19</f>
        <v>1788.7254794299997</v>
      </c>
    </row>
    <row r="112" spans="1:25" ht="15.75" x14ac:dyDescent="0.2">
      <c r="A112" s="35">
        <f>A111+1</f>
        <v>44229</v>
      </c>
      <c r="B112" s="36">
        <f>SUMIFS(СВЦЭМ!$C$33:$C$776,СВЦЭМ!$A$33:$A$776,$A112,СВЦЭМ!$B$33:$B$776,B$110)+'СЕТ СН'!$I$9+СВЦЭМ!$D$10+'СЕТ СН'!$I$6-'СЕТ СН'!$I$19</f>
        <v>1755.5443753599998</v>
      </c>
      <c r="C112" s="36">
        <f>SUMIFS(СВЦЭМ!$C$33:$C$776,СВЦЭМ!$A$33:$A$776,$A112,СВЦЭМ!$B$33:$B$776,C$110)+'СЕТ СН'!$I$9+СВЦЭМ!$D$10+'СЕТ СН'!$I$6-'СЕТ СН'!$I$19</f>
        <v>1777.6373210799998</v>
      </c>
      <c r="D112" s="36">
        <f>SUMIFS(СВЦЭМ!$C$33:$C$776,СВЦЭМ!$A$33:$A$776,$A112,СВЦЭМ!$B$33:$B$776,D$110)+'СЕТ СН'!$I$9+СВЦЭМ!$D$10+'СЕТ СН'!$I$6-'СЕТ СН'!$I$19</f>
        <v>1790.72668965</v>
      </c>
      <c r="E112" s="36">
        <f>SUMIFS(СВЦЭМ!$C$33:$C$776,СВЦЭМ!$A$33:$A$776,$A112,СВЦЭМ!$B$33:$B$776,E$110)+'СЕТ СН'!$I$9+СВЦЭМ!$D$10+'СЕТ СН'!$I$6-'СЕТ СН'!$I$19</f>
        <v>1795.6086887299998</v>
      </c>
      <c r="F112" s="36">
        <f>SUMIFS(СВЦЭМ!$C$33:$C$776,СВЦЭМ!$A$33:$A$776,$A112,СВЦЭМ!$B$33:$B$776,F$110)+'СЕТ СН'!$I$9+СВЦЭМ!$D$10+'СЕТ СН'!$I$6-'СЕТ СН'!$I$19</f>
        <v>1800.76278705</v>
      </c>
      <c r="G112" s="36">
        <f>SUMIFS(СВЦЭМ!$C$33:$C$776,СВЦЭМ!$A$33:$A$776,$A112,СВЦЭМ!$B$33:$B$776,G$110)+'СЕТ СН'!$I$9+СВЦЭМ!$D$10+'СЕТ СН'!$I$6-'СЕТ СН'!$I$19</f>
        <v>1777.8436010400001</v>
      </c>
      <c r="H112" s="36">
        <f>SUMIFS(СВЦЭМ!$C$33:$C$776,СВЦЭМ!$A$33:$A$776,$A112,СВЦЭМ!$B$33:$B$776,H$110)+'СЕТ СН'!$I$9+СВЦЭМ!$D$10+'СЕТ СН'!$I$6-'СЕТ СН'!$I$19</f>
        <v>1738.1245529399998</v>
      </c>
      <c r="I112" s="36">
        <f>SUMIFS(СВЦЭМ!$C$33:$C$776,СВЦЭМ!$A$33:$A$776,$A112,СВЦЭМ!$B$33:$B$776,I$110)+'СЕТ СН'!$I$9+СВЦЭМ!$D$10+'СЕТ СН'!$I$6-'СЕТ СН'!$I$19</f>
        <v>1719.5402204799998</v>
      </c>
      <c r="J112" s="36">
        <f>SUMIFS(СВЦЭМ!$C$33:$C$776,СВЦЭМ!$A$33:$A$776,$A112,СВЦЭМ!$B$33:$B$776,J$110)+'СЕТ СН'!$I$9+СВЦЭМ!$D$10+'СЕТ СН'!$I$6-'СЕТ СН'!$I$19</f>
        <v>1694.2202717599998</v>
      </c>
      <c r="K112" s="36">
        <f>SUMIFS(СВЦЭМ!$C$33:$C$776,СВЦЭМ!$A$33:$A$776,$A112,СВЦЭМ!$B$33:$B$776,K$110)+'СЕТ СН'!$I$9+СВЦЭМ!$D$10+'СЕТ СН'!$I$6-'СЕТ СН'!$I$19</f>
        <v>1679.83824095</v>
      </c>
      <c r="L112" s="36">
        <f>SUMIFS(СВЦЭМ!$C$33:$C$776,СВЦЭМ!$A$33:$A$776,$A112,СВЦЭМ!$B$33:$B$776,L$110)+'СЕТ СН'!$I$9+СВЦЭМ!$D$10+'СЕТ СН'!$I$6-'СЕТ СН'!$I$19</f>
        <v>1678.52474437</v>
      </c>
      <c r="M112" s="36">
        <f>SUMIFS(СВЦЭМ!$C$33:$C$776,СВЦЭМ!$A$33:$A$776,$A112,СВЦЭМ!$B$33:$B$776,M$110)+'СЕТ СН'!$I$9+СВЦЭМ!$D$10+'СЕТ СН'!$I$6-'СЕТ СН'!$I$19</f>
        <v>1712.2215891000001</v>
      </c>
      <c r="N112" s="36">
        <f>SUMIFS(СВЦЭМ!$C$33:$C$776,СВЦЭМ!$A$33:$A$776,$A112,СВЦЭМ!$B$33:$B$776,N$110)+'СЕТ СН'!$I$9+СВЦЭМ!$D$10+'СЕТ СН'!$I$6-'СЕТ СН'!$I$19</f>
        <v>1750.9513590500001</v>
      </c>
      <c r="O112" s="36">
        <f>SUMIFS(СВЦЭМ!$C$33:$C$776,СВЦЭМ!$A$33:$A$776,$A112,СВЦЭМ!$B$33:$B$776,O$110)+'СЕТ СН'!$I$9+СВЦЭМ!$D$10+'СЕТ СН'!$I$6-'СЕТ СН'!$I$19</f>
        <v>1768.8105107699998</v>
      </c>
      <c r="P112" s="36">
        <f>SUMIFS(СВЦЭМ!$C$33:$C$776,СВЦЭМ!$A$33:$A$776,$A112,СВЦЭМ!$B$33:$B$776,P$110)+'СЕТ СН'!$I$9+СВЦЭМ!$D$10+'СЕТ СН'!$I$6-'СЕТ СН'!$I$19</f>
        <v>1784.1935786599997</v>
      </c>
      <c r="Q112" s="36">
        <f>SUMIFS(СВЦЭМ!$C$33:$C$776,СВЦЭМ!$A$33:$A$776,$A112,СВЦЭМ!$B$33:$B$776,Q$110)+'СЕТ СН'!$I$9+СВЦЭМ!$D$10+'СЕТ СН'!$I$6-'СЕТ СН'!$I$19</f>
        <v>1787.05939051</v>
      </c>
      <c r="R112" s="36">
        <f>SUMIFS(СВЦЭМ!$C$33:$C$776,СВЦЭМ!$A$33:$A$776,$A112,СВЦЭМ!$B$33:$B$776,R$110)+'СЕТ СН'!$I$9+СВЦЭМ!$D$10+'СЕТ СН'!$I$6-'СЕТ СН'!$I$19</f>
        <v>1787.0184027800001</v>
      </c>
      <c r="S112" s="36">
        <f>SUMIFS(СВЦЭМ!$C$33:$C$776,СВЦЭМ!$A$33:$A$776,$A112,СВЦЭМ!$B$33:$B$776,S$110)+'СЕТ СН'!$I$9+СВЦЭМ!$D$10+'СЕТ СН'!$I$6-'СЕТ СН'!$I$19</f>
        <v>1775.0110464599998</v>
      </c>
      <c r="T112" s="36">
        <f>SUMIFS(СВЦЭМ!$C$33:$C$776,СВЦЭМ!$A$33:$A$776,$A112,СВЦЭМ!$B$33:$B$776,T$110)+'СЕТ СН'!$I$9+СВЦЭМ!$D$10+'СЕТ СН'!$I$6-'СЕТ СН'!$I$19</f>
        <v>1745.2750876499999</v>
      </c>
      <c r="U112" s="36">
        <f>SUMIFS(СВЦЭМ!$C$33:$C$776,СВЦЭМ!$A$33:$A$776,$A112,СВЦЭМ!$B$33:$B$776,U$110)+'СЕТ СН'!$I$9+СВЦЭМ!$D$10+'СЕТ СН'!$I$6-'СЕТ СН'!$I$19</f>
        <v>1742.5742629599999</v>
      </c>
      <c r="V112" s="36">
        <f>SUMIFS(СВЦЭМ!$C$33:$C$776,СВЦЭМ!$A$33:$A$776,$A112,СВЦЭМ!$B$33:$B$776,V$110)+'СЕТ СН'!$I$9+СВЦЭМ!$D$10+'СЕТ СН'!$I$6-'СЕТ СН'!$I$19</f>
        <v>1758.30412888</v>
      </c>
      <c r="W112" s="36">
        <f>SUMIFS(СВЦЭМ!$C$33:$C$776,СВЦЭМ!$A$33:$A$776,$A112,СВЦЭМ!$B$33:$B$776,W$110)+'СЕТ СН'!$I$9+СВЦЭМ!$D$10+'СЕТ СН'!$I$6-'СЕТ СН'!$I$19</f>
        <v>1780.3813291900001</v>
      </c>
      <c r="X112" s="36">
        <f>SUMIFS(СВЦЭМ!$C$33:$C$776,СВЦЭМ!$A$33:$A$776,$A112,СВЦЭМ!$B$33:$B$776,X$110)+'СЕТ СН'!$I$9+СВЦЭМ!$D$10+'СЕТ СН'!$I$6-'СЕТ СН'!$I$19</f>
        <v>1809.2455797600001</v>
      </c>
      <c r="Y112" s="36">
        <f>SUMIFS(СВЦЭМ!$C$33:$C$776,СВЦЭМ!$A$33:$A$776,$A112,СВЦЭМ!$B$33:$B$776,Y$110)+'СЕТ СН'!$I$9+СВЦЭМ!$D$10+'СЕТ СН'!$I$6-'СЕТ СН'!$I$19</f>
        <v>1822.6748833000001</v>
      </c>
    </row>
    <row r="113" spans="1:25" ht="15.75" x14ac:dyDescent="0.2">
      <c r="A113" s="35">
        <f t="shared" ref="A113:A138" si="3">A112+1</f>
        <v>44230</v>
      </c>
      <c r="B113" s="36">
        <f>SUMIFS(СВЦЭМ!$C$33:$C$776,СВЦЭМ!$A$33:$A$776,$A113,СВЦЭМ!$B$33:$B$776,B$110)+'СЕТ СН'!$I$9+СВЦЭМ!$D$10+'СЕТ СН'!$I$6-'СЕТ СН'!$I$19</f>
        <v>1729.1530231900001</v>
      </c>
      <c r="C113" s="36">
        <f>SUMIFS(СВЦЭМ!$C$33:$C$776,СВЦЭМ!$A$33:$A$776,$A113,СВЦЭМ!$B$33:$B$776,C$110)+'СЕТ СН'!$I$9+СВЦЭМ!$D$10+'СЕТ СН'!$I$6-'СЕТ СН'!$I$19</f>
        <v>1752.4867535399999</v>
      </c>
      <c r="D113" s="36">
        <f>SUMIFS(СВЦЭМ!$C$33:$C$776,СВЦЭМ!$A$33:$A$776,$A113,СВЦЭМ!$B$33:$B$776,D$110)+'СЕТ СН'!$I$9+СВЦЭМ!$D$10+'СЕТ СН'!$I$6-'СЕТ СН'!$I$19</f>
        <v>1762.7797293399999</v>
      </c>
      <c r="E113" s="36">
        <f>SUMIFS(СВЦЭМ!$C$33:$C$776,СВЦЭМ!$A$33:$A$776,$A113,СВЦЭМ!$B$33:$B$776,E$110)+'СЕТ СН'!$I$9+СВЦЭМ!$D$10+'СЕТ СН'!$I$6-'СЕТ СН'!$I$19</f>
        <v>1763.0347241099998</v>
      </c>
      <c r="F113" s="36">
        <f>SUMIFS(СВЦЭМ!$C$33:$C$776,СВЦЭМ!$A$33:$A$776,$A113,СВЦЭМ!$B$33:$B$776,F$110)+'СЕТ СН'!$I$9+СВЦЭМ!$D$10+'СЕТ СН'!$I$6-'СЕТ СН'!$I$19</f>
        <v>1751.42043311</v>
      </c>
      <c r="G113" s="36">
        <f>SUMIFS(СВЦЭМ!$C$33:$C$776,СВЦЭМ!$A$33:$A$776,$A113,СВЦЭМ!$B$33:$B$776,G$110)+'СЕТ СН'!$I$9+СВЦЭМ!$D$10+'СЕТ СН'!$I$6-'СЕТ СН'!$I$19</f>
        <v>1740.8456967900001</v>
      </c>
      <c r="H113" s="36">
        <f>SUMIFS(СВЦЭМ!$C$33:$C$776,СВЦЭМ!$A$33:$A$776,$A113,СВЦЭМ!$B$33:$B$776,H$110)+'СЕТ СН'!$I$9+СВЦЭМ!$D$10+'СЕТ СН'!$I$6-'СЕТ СН'!$I$19</f>
        <v>1712.59969662</v>
      </c>
      <c r="I113" s="36">
        <f>SUMIFS(СВЦЭМ!$C$33:$C$776,СВЦЭМ!$A$33:$A$776,$A113,СВЦЭМ!$B$33:$B$776,I$110)+'СЕТ СН'!$I$9+СВЦЭМ!$D$10+'СЕТ СН'!$I$6-'СЕТ СН'!$I$19</f>
        <v>1723.4897946000001</v>
      </c>
      <c r="J113" s="36">
        <f>SUMIFS(СВЦЭМ!$C$33:$C$776,СВЦЭМ!$A$33:$A$776,$A113,СВЦЭМ!$B$33:$B$776,J$110)+'СЕТ СН'!$I$9+СВЦЭМ!$D$10+'СЕТ СН'!$I$6-'СЕТ СН'!$I$19</f>
        <v>1729.1510150200002</v>
      </c>
      <c r="K113" s="36">
        <f>SUMIFS(СВЦЭМ!$C$33:$C$776,СВЦЭМ!$A$33:$A$776,$A113,СВЦЭМ!$B$33:$B$776,K$110)+'СЕТ СН'!$I$9+СВЦЭМ!$D$10+'СЕТ СН'!$I$6-'СЕТ СН'!$I$19</f>
        <v>1710.7203813000001</v>
      </c>
      <c r="L113" s="36">
        <f>SUMIFS(СВЦЭМ!$C$33:$C$776,СВЦЭМ!$A$33:$A$776,$A113,СВЦЭМ!$B$33:$B$776,L$110)+'СЕТ СН'!$I$9+СВЦЭМ!$D$10+'СЕТ СН'!$I$6-'СЕТ СН'!$I$19</f>
        <v>1716.57610204</v>
      </c>
      <c r="M113" s="36">
        <f>SUMIFS(СВЦЭМ!$C$33:$C$776,СВЦЭМ!$A$33:$A$776,$A113,СВЦЭМ!$B$33:$B$776,M$110)+'СЕТ СН'!$I$9+СВЦЭМ!$D$10+'СЕТ СН'!$I$6-'СЕТ СН'!$I$19</f>
        <v>1715.4685785199999</v>
      </c>
      <c r="N113" s="36">
        <f>SUMIFS(СВЦЭМ!$C$33:$C$776,СВЦЭМ!$A$33:$A$776,$A113,СВЦЭМ!$B$33:$B$776,N$110)+'СЕТ СН'!$I$9+СВЦЭМ!$D$10+'СЕТ СН'!$I$6-'СЕТ СН'!$I$19</f>
        <v>1731.4464691399999</v>
      </c>
      <c r="O113" s="36">
        <f>SUMIFS(СВЦЭМ!$C$33:$C$776,СВЦЭМ!$A$33:$A$776,$A113,СВЦЭМ!$B$33:$B$776,O$110)+'СЕТ СН'!$I$9+СВЦЭМ!$D$10+'СЕТ СН'!$I$6-'СЕТ СН'!$I$19</f>
        <v>1733.5442746799999</v>
      </c>
      <c r="P113" s="36">
        <f>SUMIFS(СВЦЭМ!$C$33:$C$776,СВЦЭМ!$A$33:$A$776,$A113,СВЦЭМ!$B$33:$B$776,P$110)+'СЕТ СН'!$I$9+СВЦЭМ!$D$10+'СЕТ СН'!$I$6-'СЕТ СН'!$I$19</f>
        <v>1729.30986484</v>
      </c>
      <c r="Q113" s="36">
        <f>SUMIFS(СВЦЭМ!$C$33:$C$776,СВЦЭМ!$A$33:$A$776,$A113,СВЦЭМ!$B$33:$B$776,Q$110)+'СЕТ СН'!$I$9+СВЦЭМ!$D$10+'СЕТ СН'!$I$6-'СЕТ СН'!$I$19</f>
        <v>1731.6858758099997</v>
      </c>
      <c r="R113" s="36">
        <f>SUMIFS(СВЦЭМ!$C$33:$C$776,СВЦЭМ!$A$33:$A$776,$A113,СВЦЭМ!$B$33:$B$776,R$110)+'СЕТ СН'!$I$9+СВЦЭМ!$D$10+'СЕТ СН'!$I$6-'СЕТ СН'!$I$19</f>
        <v>1732.42769486</v>
      </c>
      <c r="S113" s="36">
        <f>SUMIFS(СВЦЭМ!$C$33:$C$776,СВЦЭМ!$A$33:$A$776,$A113,СВЦЭМ!$B$33:$B$776,S$110)+'СЕТ СН'!$I$9+СВЦЭМ!$D$10+'СЕТ СН'!$I$6-'СЕТ СН'!$I$19</f>
        <v>1734.9355568400001</v>
      </c>
      <c r="T113" s="36">
        <f>SUMIFS(СВЦЭМ!$C$33:$C$776,СВЦЭМ!$A$33:$A$776,$A113,СВЦЭМ!$B$33:$B$776,T$110)+'СЕТ СН'!$I$9+СВЦЭМ!$D$10+'СЕТ СН'!$I$6-'СЕТ СН'!$I$19</f>
        <v>1724.4285473599998</v>
      </c>
      <c r="U113" s="36">
        <f>SUMIFS(СВЦЭМ!$C$33:$C$776,СВЦЭМ!$A$33:$A$776,$A113,СВЦЭМ!$B$33:$B$776,U$110)+'СЕТ СН'!$I$9+СВЦЭМ!$D$10+'СЕТ СН'!$I$6-'СЕТ СН'!$I$19</f>
        <v>1727.2220884899998</v>
      </c>
      <c r="V113" s="36">
        <f>SUMIFS(СВЦЭМ!$C$33:$C$776,СВЦЭМ!$A$33:$A$776,$A113,СВЦЭМ!$B$33:$B$776,V$110)+'СЕТ СН'!$I$9+СВЦЭМ!$D$10+'СЕТ СН'!$I$6-'СЕТ СН'!$I$19</f>
        <v>1730.21738671</v>
      </c>
      <c r="W113" s="36">
        <f>SUMIFS(СВЦЭМ!$C$33:$C$776,СВЦЭМ!$A$33:$A$776,$A113,СВЦЭМ!$B$33:$B$776,W$110)+'СЕТ СН'!$I$9+СВЦЭМ!$D$10+'СЕТ СН'!$I$6-'СЕТ СН'!$I$19</f>
        <v>1730.3055456900001</v>
      </c>
      <c r="X113" s="36">
        <f>SUMIFS(СВЦЭМ!$C$33:$C$776,СВЦЭМ!$A$33:$A$776,$A113,СВЦЭМ!$B$33:$B$776,X$110)+'СЕТ СН'!$I$9+СВЦЭМ!$D$10+'СЕТ СН'!$I$6-'СЕТ СН'!$I$19</f>
        <v>1730.6033023800001</v>
      </c>
      <c r="Y113" s="36">
        <f>SUMIFS(СВЦЭМ!$C$33:$C$776,СВЦЭМ!$A$33:$A$776,$A113,СВЦЭМ!$B$33:$B$776,Y$110)+'СЕТ СН'!$I$9+СВЦЭМ!$D$10+'СЕТ СН'!$I$6-'СЕТ СН'!$I$19</f>
        <v>1753.8923529899998</v>
      </c>
    </row>
    <row r="114" spans="1:25" ht="15.75" x14ac:dyDescent="0.2">
      <c r="A114" s="35">
        <f t="shared" si="3"/>
        <v>44231</v>
      </c>
      <c r="B114" s="36">
        <f>SUMIFS(СВЦЭМ!$C$33:$C$776,СВЦЭМ!$A$33:$A$776,$A114,СВЦЭМ!$B$33:$B$776,B$110)+'СЕТ СН'!$I$9+СВЦЭМ!$D$10+'СЕТ СН'!$I$6-'СЕТ СН'!$I$19</f>
        <v>1809.1649678899998</v>
      </c>
      <c r="C114" s="36">
        <f>SUMIFS(СВЦЭМ!$C$33:$C$776,СВЦЭМ!$A$33:$A$776,$A114,СВЦЭМ!$B$33:$B$776,C$110)+'СЕТ СН'!$I$9+СВЦЭМ!$D$10+'СЕТ СН'!$I$6-'СЕТ СН'!$I$19</f>
        <v>1831.04227894</v>
      </c>
      <c r="D114" s="36">
        <f>SUMIFS(СВЦЭМ!$C$33:$C$776,СВЦЭМ!$A$33:$A$776,$A114,СВЦЭМ!$B$33:$B$776,D$110)+'СЕТ СН'!$I$9+СВЦЭМ!$D$10+'СЕТ СН'!$I$6-'СЕТ СН'!$I$19</f>
        <v>1835.16740398</v>
      </c>
      <c r="E114" s="36">
        <f>SUMIFS(СВЦЭМ!$C$33:$C$776,СВЦЭМ!$A$33:$A$776,$A114,СВЦЭМ!$B$33:$B$776,E$110)+'СЕТ СН'!$I$9+СВЦЭМ!$D$10+'СЕТ СН'!$I$6-'СЕТ СН'!$I$19</f>
        <v>1831.9184697599999</v>
      </c>
      <c r="F114" s="36">
        <f>SUMIFS(СВЦЭМ!$C$33:$C$776,СВЦЭМ!$A$33:$A$776,$A114,СВЦЭМ!$B$33:$B$776,F$110)+'СЕТ СН'!$I$9+СВЦЭМ!$D$10+'СЕТ СН'!$I$6-'СЕТ СН'!$I$19</f>
        <v>1827.1135760799998</v>
      </c>
      <c r="G114" s="36">
        <f>SUMIFS(СВЦЭМ!$C$33:$C$776,СВЦЭМ!$A$33:$A$776,$A114,СВЦЭМ!$B$33:$B$776,G$110)+'СЕТ СН'!$I$9+СВЦЭМ!$D$10+'СЕТ СН'!$I$6-'СЕТ СН'!$I$19</f>
        <v>1825.6742048799997</v>
      </c>
      <c r="H114" s="36">
        <f>SUMIFS(СВЦЭМ!$C$33:$C$776,СВЦЭМ!$A$33:$A$776,$A114,СВЦЭМ!$B$33:$B$776,H$110)+'СЕТ СН'!$I$9+СВЦЭМ!$D$10+'СЕТ СН'!$I$6-'СЕТ СН'!$I$19</f>
        <v>1787.6054775100001</v>
      </c>
      <c r="I114" s="36">
        <f>SUMIFS(СВЦЭМ!$C$33:$C$776,СВЦЭМ!$A$33:$A$776,$A114,СВЦЭМ!$B$33:$B$776,I$110)+'СЕТ СН'!$I$9+СВЦЭМ!$D$10+'СЕТ СН'!$I$6-'СЕТ СН'!$I$19</f>
        <v>1764.9701281399998</v>
      </c>
      <c r="J114" s="36">
        <f>SUMIFS(СВЦЭМ!$C$33:$C$776,СВЦЭМ!$A$33:$A$776,$A114,СВЦЭМ!$B$33:$B$776,J$110)+'СЕТ СН'!$I$9+СВЦЭМ!$D$10+'СЕТ СН'!$I$6-'СЕТ СН'!$I$19</f>
        <v>1733.9793290399998</v>
      </c>
      <c r="K114" s="36">
        <f>SUMIFS(СВЦЭМ!$C$33:$C$776,СВЦЭМ!$A$33:$A$776,$A114,СВЦЭМ!$B$33:$B$776,K$110)+'СЕТ СН'!$I$9+СВЦЭМ!$D$10+'СЕТ СН'!$I$6-'СЕТ СН'!$I$19</f>
        <v>1737.8601707100001</v>
      </c>
      <c r="L114" s="36">
        <f>SUMIFS(СВЦЭМ!$C$33:$C$776,СВЦЭМ!$A$33:$A$776,$A114,СВЦЭМ!$B$33:$B$776,L$110)+'СЕТ СН'!$I$9+СВЦЭМ!$D$10+'СЕТ СН'!$I$6-'СЕТ СН'!$I$19</f>
        <v>1729.7365700300002</v>
      </c>
      <c r="M114" s="36">
        <f>SUMIFS(СВЦЭМ!$C$33:$C$776,СВЦЭМ!$A$33:$A$776,$A114,СВЦЭМ!$B$33:$B$776,M$110)+'СЕТ СН'!$I$9+СВЦЭМ!$D$10+'СЕТ СН'!$I$6-'СЕТ СН'!$I$19</f>
        <v>1745.78423647</v>
      </c>
      <c r="N114" s="36">
        <f>SUMIFS(СВЦЭМ!$C$33:$C$776,СВЦЭМ!$A$33:$A$776,$A114,СВЦЭМ!$B$33:$B$776,N$110)+'СЕТ СН'!$I$9+СВЦЭМ!$D$10+'СЕТ СН'!$I$6-'СЕТ СН'!$I$19</f>
        <v>1772.2686667399998</v>
      </c>
      <c r="O114" s="36">
        <f>SUMIFS(СВЦЭМ!$C$33:$C$776,СВЦЭМ!$A$33:$A$776,$A114,СВЦЭМ!$B$33:$B$776,O$110)+'СЕТ СН'!$I$9+СВЦЭМ!$D$10+'СЕТ СН'!$I$6-'СЕТ СН'!$I$19</f>
        <v>1772.7089969799999</v>
      </c>
      <c r="P114" s="36">
        <f>SUMIFS(СВЦЭМ!$C$33:$C$776,СВЦЭМ!$A$33:$A$776,$A114,СВЦЭМ!$B$33:$B$776,P$110)+'СЕТ СН'!$I$9+СВЦЭМ!$D$10+'СЕТ СН'!$I$6-'СЕТ СН'!$I$19</f>
        <v>1780.9448058200001</v>
      </c>
      <c r="Q114" s="36">
        <f>SUMIFS(СВЦЭМ!$C$33:$C$776,СВЦЭМ!$A$33:$A$776,$A114,СВЦЭМ!$B$33:$B$776,Q$110)+'СЕТ СН'!$I$9+СВЦЭМ!$D$10+'СЕТ СН'!$I$6-'СЕТ СН'!$I$19</f>
        <v>1782.2198370900001</v>
      </c>
      <c r="R114" s="36">
        <f>SUMIFS(СВЦЭМ!$C$33:$C$776,СВЦЭМ!$A$33:$A$776,$A114,СВЦЭМ!$B$33:$B$776,R$110)+'СЕТ СН'!$I$9+СВЦЭМ!$D$10+'СЕТ СН'!$I$6-'СЕТ СН'!$I$19</f>
        <v>1777.51294856</v>
      </c>
      <c r="S114" s="36">
        <f>SUMIFS(СВЦЭМ!$C$33:$C$776,СВЦЭМ!$A$33:$A$776,$A114,СВЦЭМ!$B$33:$B$776,S$110)+'СЕТ СН'!$I$9+СВЦЭМ!$D$10+'СЕТ СН'!$I$6-'СЕТ СН'!$I$19</f>
        <v>1774.4662155999999</v>
      </c>
      <c r="T114" s="36">
        <f>SUMIFS(СВЦЭМ!$C$33:$C$776,СВЦЭМ!$A$33:$A$776,$A114,СВЦЭМ!$B$33:$B$776,T$110)+'СЕТ СН'!$I$9+СВЦЭМ!$D$10+'СЕТ СН'!$I$6-'СЕТ СН'!$I$19</f>
        <v>1747.6997852899999</v>
      </c>
      <c r="U114" s="36">
        <f>SUMIFS(СВЦЭМ!$C$33:$C$776,СВЦЭМ!$A$33:$A$776,$A114,СВЦЭМ!$B$33:$B$776,U$110)+'СЕТ СН'!$I$9+СВЦЭМ!$D$10+'СЕТ СН'!$I$6-'СЕТ СН'!$I$19</f>
        <v>1737.02824809</v>
      </c>
      <c r="V114" s="36">
        <f>SUMIFS(СВЦЭМ!$C$33:$C$776,СВЦЭМ!$A$33:$A$776,$A114,СВЦЭМ!$B$33:$B$776,V$110)+'СЕТ СН'!$I$9+СВЦЭМ!$D$10+'СЕТ СН'!$I$6-'СЕТ СН'!$I$19</f>
        <v>1759.0438973699997</v>
      </c>
      <c r="W114" s="36">
        <f>SUMIFS(СВЦЭМ!$C$33:$C$776,СВЦЭМ!$A$33:$A$776,$A114,СВЦЭМ!$B$33:$B$776,W$110)+'СЕТ СН'!$I$9+СВЦЭМ!$D$10+'СЕТ СН'!$I$6-'СЕТ СН'!$I$19</f>
        <v>1783.5419601499998</v>
      </c>
      <c r="X114" s="36">
        <f>SUMIFS(СВЦЭМ!$C$33:$C$776,СВЦЭМ!$A$33:$A$776,$A114,СВЦЭМ!$B$33:$B$776,X$110)+'СЕТ СН'!$I$9+СВЦЭМ!$D$10+'СЕТ СН'!$I$6-'СЕТ СН'!$I$19</f>
        <v>1794.14284284</v>
      </c>
      <c r="Y114" s="36">
        <f>SUMIFS(СВЦЭМ!$C$33:$C$776,СВЦЭМ!$A$33:$A$776,$A114,СВЦЭМ!$B$33:$B$776,Y$110)+'СЕТ СН'!$I$9+СВЦЭМ!$D$10+'СЕТ СН'!$I$6-'СЕТ СН'!$I$19</f>
        <v>1819.3854357999999</v>
      </c>
    </row>
    <row r="115" spans="1:25" ht="15.75" x14ac:dyDescent="0.2">
      <c r="A115" s="35">
        <f t="shared" si="3"/>
        <v>44232</v>
      </c>
      <c r="B115" s="36">
        <f>SUMIFS(СВЦЭМ!$C$33:$C$776,СВЦЭМ!$A$33:$A$776,$A115,СВЦЭМ!$B$33:$B$776,B$110)+'СЕТ СН'!$I$9+СВЦЭМ!$D$10+'СЕТ СН'!$I$6-'СЕТ СН'!$I$19</f>
        <v>1825.52563388</v>
      </c>
      <c r="C115" s="36">
        <f>SUMIFS(СВЦЭМ!$C$33:$C$776,СВЦЭМ!$A$33:$A$776,$A115,СВЦЭМ!$B$33:$B$776,C$110)+'СЕТ СН'!$I$9+СВЦЭМ!$D$10+'СЕТ СН'!$I$6-'СЕТ СН'!$I$19</f>
        <v>1843.9722129199999</v>
      </c>
      <c r="D115" s="36">
        <f>SUMIFS(СВЦЭМ!$C$33:$C$776,СВЦЭМ!$A$33:$A$776,$A115,СВЦЭМ!$B$33:$B$776,D$110)+'СЕТ СН'!$I$9+СВЦЭМ!$D$10+'СЕТ СН'!$I$6-'СЕТ СН'!$I$19</f>
        <v>1852.6548827500001</v>
      </c>
      <c r="E115" s="36">
        <f>SUMIFS(СВЦЭМ!$C$33:$C$776,СВЦЭМ!$A$33:$A$776,$A115,СВЦЭМ!$B$33:$B$776,E$110)+'СЕТ СН'!$I$9+СВЦЭМ!$D$10+'СЕТ СН'!$I$6-'СЕТ СН'!$I$19</f>
        <v>1856.4477187100001</v>
      </c>
      <c r="F115" s="36">
        <f>SUMIFS(СВЦЭМ!$C$33:$C$776,СВЦЭМ!$A$33:$A$776,$A115,СВЦЭМ!$B$33:$B$776,F$110)+'СЕТ СН'!$I$9+СВЦЭМ!$D$10+'СЕТ СН'!$I$6-'СЕТ СН'!$I$19</f>
        <v>1847.42756564</v>
      </c>
      <c r="G115" s="36">
        <f>SUMIFS(СВЦЭМ!$C$33:$C$776,СВЦЭМ!$A$33:$A$776,$A115,СВЦЭМ!$B$33:$B$776,G$110)+'СЕТ СН'!$I$9+СВЦЭМ!$D$10+'СЕТ СН'!$I$6-'СЕТ СН'!$I$19</f>
        <v>1842.6113588099997</v>
      </c>
      <c r="H115" s="36">
        <f>SUMIFS(СВЦЭМ!$C$33:$C$776,СВЦЭМ!$A$33:$A$776,$A115,СВЦЭМ!$B$33:$B$776,H$110)+'СЕТ СН'!$I$9+СВЦЭМ!$D$10+'СЕТ СН'!$I$6-'СЕТ СН'!$I$19</f>
        <v>1806.21285201</v>
      </c>
      <c r="I115" s="36">
        <f>SUMIFS(СВЦЭМ!$C$33:$C$776,СВЦЭМ!$A$33:$A$776,$A115,СВЦЭМ!$B$33:$B$776,I$110)+'СЕТ СН'!$I$9+СВЦЭМ!$D$10+'СЕТ СН'!$I$6-'СЕТ СН'!$I$19</f>
        <v>1793.3693530599999</v>
      </c>
      <c r="J115" s="36">
        <f>SUMIFS(СВЦЭМ!$C$33:$C$776,СВЦЭМ!$A$33:$A$776,$A115,СВЦЭМ!$B$33:$B$776,J$110)+'СЕТ СН'!$I$9+СВЦЭМ!$D$10+'СЕТ СН'!$I$6-'СЕТ СН'!$I$19</f>
        <v>1757.10497059</v>
      </c>
      <c r="K115" s="36">
        <f>SUMIFS(СВЦЭМ!$C$33:$C$776,СВЦЭМ!$A$33:$A$776,$A115,СВЦЭМ!$B$33:$B$776,K$110)+'СЕТ СН'!$I$9+СВЦЭМ!$D$10+'СЕТ СН'!$I$6-'СЕТ СН'!$I$19</f>
        <v>1744.2498340100001</v>
      </c>
      <c r="L115" s="36">
        <f>SUMIFS(СВЦЭМ!$C$33:$C$776,СВЦЭМ!$A$33:$A$776,$A115,СВЦЭМ!$B$33:$B$776,L$110)+'СЕТ СН'!$I$9+СВЦЭМ!$D$10+'СЕТ СН'!$I$6-'СЕТ СН'!$I$19</f>
        <v>1734.9481781499999</v>
      </c>
      <c r="M115" s="36">
        <f>SUMIFS(СВЦЭМ!$C$33:$C$776,СВЦЭМ!$A$33:$A$776,$A115,СВЦЭМ!$B$33:$B$776,M$110)+'СЕТ СН'!$I$9+СВЦЭМ!$D$10+'СЕТ СН'!$I$6-'СЕТ СН'!$I$19</f>
        <v>1729.4181269000001</v>
      </c>
      <c r="N115" s="36">
        <f>SUMIFS(СВЦЭМ!$C$33:$C$776,СВЦЭМ!$A$33:$A$776,$A115,СВЦЭМ!$B$33:$B$776,N$110)+'СЕТ СН'!$I$9+СВЦЭМ!$D$10+'СЕТ СН'!$I$6-'СЕТ СН'!$I$19</f>
        <v>1748.22846643</v>
      </c>
      <c r="O115" s="36">
        <f>SUMIFS(СВЦЭМ!$C$33:$C$776,СВЦЭМ!$A$33:$A$776,$A115,СВЦЭМ!$B$33:$B$776,O$110)+'СЕТ СН'!$I$9+СВЦЭМ!$D$10+'СЕТ СН'!$I$6-'СЕТ СН'!$I$19</f>
        <v>1749.48239126</v>
      </c>
      <c r="P115" s="36">
        <f>SUMIFS(СВЦЭМ!$C$33:$C$776,СВЦЭМ!$A$33:$A$776,$A115,СВЦЭМ!$B$33:$B$776,P$110)+'СЕТ СН'!$I$9+СВЦЭМ!$D$10+'СЕТ СН'!$I$6-'СЕТ СН'!$I$19</f>
        <v>1759.3328295299998</v>
      </c>
      <c r="Q115" s="36">
        <f>SUMIFS(СВЦЭМ!$C$33:$C$776,СВЦЭМ!$A$33:$A$776,$A115,СВЦЭМ!$B$33:$B$776,Q$110)+'СЕТ СН'!$I$9+СВЦЭМ!$D$10+'СЕТ СН'!$I$6-'СЕТ СН'!$I$19</f>
        <v>1766.57900806</v>
      </c>
      <c r="R115" s="36">
        <f>SUMIFS(СВЦЭМ!$C$33:$C$776,СВЦЭМ!$A$33:$A$776,$A115,СВЦЭМ!$B$33:$B$776,R$110)+'СЕТ СН'!$I$9+СВЦЭМ!$D$10+'СЕТ СН'!$I$6-'СЕТ СН'!$I$19</f>
        <v>1765.7390943299997</v>
      </c>
      <c r="S115" s="36">
        <f>SUMIFS(СВЦЭМ!$C$33:$C$776,СВЦЭМ!$A$33:$A$776,$A115,СВЦЭМ!$B$33:$B$776,S$110)+'СЕТ СН'!$I$9+СВЦЭМ!$D$10+'СЕТ СН'!$I$6-'СЕТ СН'!$I$19</f>
        <v>1754.0538671899999</v>
      </c>
      <c r="T115" s="36">
        <f>SUMIFS(СВЦЭМ!$C$33:$C$776,СВЦЭМ!$A$33:$A$776,$A115,СВЦЭМ!$B$33:$B$776,T$110)+'СЕТ СН'!$I$9+СВЦЭМ!$D$10+'СЕТ СН'!$I$6-'СЕТ СН'!$I$19</f>
        <v>1728.1144656400002</v>
      </c>
      <c r="U115" s="36">
        <f>SUMIFS(СВЦЭМ!$C$33:$C$776,СВЦЭМ!$A$33:$A$776,$A115,СВЦЭМ!$B$33:$B$776,U$110)+'СЕТ СН'!$I$9+СВЦЭМ!$D$10+'СЕТ СН'!$I$6-'СЕТ СН'!$I$19</f>
        <v>1705.5915585799999</v>
      </c>
      <c r="V115" s="36">
        <f>SUMIFS(СВЦЭМ!$C$33:$C$776,СВЦЭМ!$A$33:$A$776,$A115,СВЦЭМ!$B$33:$B$776,V$110)+'СЕТ СН'!$I$9+СВЦЭМ!$D$10+'СЕТ СН'!$I$6-'СЕТ СН'!$I$19</f>
        <v>1709.7267634599998</v>
      </c>
      <c r="W115" s="36">
        <f>SUMIFS(СВЦЭМ!$C$33:$C$776,СВЦЭМ!$A$33:$A$776,$A115,СВЦЭМ!$B$33:$B$776,W$110)+'СЕТ СН'!$I$9+СВЦЭМ!$D$10+'СЕТ СН'!$I$6-'СЕТ СН'!$I$19</f>
        <v>1725.91025601</v>
      </c>
      <c r="X115" s="36">
        <f>SUMIFS(СВЦЭМ!$C$33:$C$776,СВЦЭМ!$A$33:$A$776,$A115,СВЦЭМ!$B$33:$B$776,X$110)+'СЕТ СН'!$I$9+СВЦЭМ!$D$10+'СЕТ СН'!$I$6-'СЕТ СН'!$I$19</f>
        <v>1745.6080121</v>
      </c>
      <c r="Y115" s="36">
        <f>SUMIFS(СВЦЭМ!$C$33:$C$776,СВЦЭМ!$A$33:$A$776,$A115,СВЦЭМ!$B$33:$B$776,Y$110)+'СЕТ СН'!$I$9+СВЦЭМ!$D$10+'СЕТ СН'!$I$6-'СЕТ СН'!$I$19</f>
        <v>1759.4961779599998</v>
      </c>
    </row>
    <row r="116" spans="1:25" ht="15.75" x14ac:dyDescent="0.2">
      <c r="A116" s="35">
        <f t="shared" si="3"/>
        <v>44233</v>
      </c>
      <c r="B116" s="36">
        <f>SUMIFS(СВЦЭМ!$C$33:$C$776,СВЦЭМ!$A$33:$A$776,$A116,СВЦЭМ!$B$33:$B$776,B$110)+'СЕТ СН'!$I$9+СВЦЭМ!$D$10+'СЕТ СН'!$I$6-'СЕТ СН'!$I$19</f>
        <v>1787.89281196</v>
      </c>
      <c r="C116" s="36">
        <f>SUMIFS(СВЦЭМ!$C$33:$C$776,СВЦЭМ!$A$33:$A$776,$A116,СВЦЭМ!$B$33:$B$776,C$110)+'СЕТ СН'!$I$9+СВЦЭМ!$D$10+'СЕТ СН'!$I$6-'СЕТ СН'!$I$19</f>
        <v>1811.12578949</v>
      </c>
      <c r="D116" s="36">
        <f>SUMIFS(СВЦЭМ!$C$33:$C$776,СВЦЭМ!$A$33:$A$776,$A116,СВЦЭМ!$B$33:$B$776,D$110)+'СЕТ СН'!$I$9+СВЦЭМ!$D$10+'СЕТ СН'!$I$6-'СЕТ СН'!$I$19</f>
        <v>1809.8963017699998</v>
      </c>
      <c r="E116" s="36">
        <f>SUMIFS(СВЦЭМ!$C$33:$C$776,СВЦЭМ!$A$33:$A$776,$A116,СВЦЭМ!$B$33:$B$776,E$110)+'СЕТ СН'!$I$9+СВЦЭМ!$D$10+'СЕТ СН'!$I$6-'СЕТ СН'!$I$19</f>
        <v>1820.0904220899997</v>
      </c>
      <c r="F116" s="36">
        <f>SUMIFS(СВЦЭМ!$C$33:$C$776,СВЦЭМ!$A$33:$A$776,$A116,СВЦЭМ!$B$33:$B$776,F$110)+'СЕТ СН'!$I$9+СВЦЭМ!$D$10+'СЕТ СН'!$I$6-'СЕТ СН'!$I$19</f>
        <v>1834.8617381899999</v>
      </c>
      <c r="G116" s="36">
        <f>SUMIFS(СВЦЭМ!$C$33:$C$776,СВЦЭМ!$A$33:$A$776,$A116,СВЦЭМ!$B$33:$B$776,G$110)+'СЕТ СН'!$I$9+СВЦЭМ!$D$10+'СЕТ СН'!$I$6-'СЕТ СН'!$I$19</f>
        <v>1830.1103606199999</v>
      </c>
      <c r="H116" s="36">
        <f>SUMIFS(СВЦЭМ!$C$33:$C$776,СВЦЭМ!$A$33:$A$776,$A116,СВЦЭМ!$B$33:$B$776,H$110)+'СЕТ СН'!$I$9+СВЦЭМ!$D$10+'СЕТ СН'!$I$6-'СЕТ СН'!$I$19</f>
        <v>1816.4802057299999</v>
      </c>
      <c r="I116" s="36">
        <f>SUMIFS(СВЦЭМ!$C$33:$C$776,СВЦЭМ!$A$33:$A$776,$A116,СВЦЭМ!$B$33:$B$776,I$110)+'СЕТ СН'!$I$9+СВЦЭМ!$D$10+'СЕТ СН'!$I$6-'СЕТ СН'!$I$19</f>
        <v>1791.20248339</v>
      </c>
      <c r="J116" s="36">
        <f>SUMIFS(СВЦЭМ!$C$33:$C$776,СВЦЭМ!$A$33:$A$776,$A116,СВЦЭМ!$B$33:$B$776,J$110)+'СЕТ СН'!$I$9+СВЦЭМ!$D$10+'СЕТ СН'!$I$6-'СЕТ СН'!$I$19</f>
        <v>1753.2599905299999</v>
      </c>
      <c r="K116" s="36">
        <f>SUMIFS(СВЦЭМ!$C$33:$C$776,СВЦЭМ!$A$33:$A$776,$A116,СВЦЭМ!$B$33:$B$776,K$110)+'СЕТ СН'!$I$9+СВЦЭМ!$D$10+'СЕТ СН'!$I$6-'СЕТ СН'!$I$19</f>
        <v>1716.75413884</v>
      </c>
      <c r="L116" s="36">
        <f>SUMIFS(СВЦЭМ!$C$33:$C$776,СВЦЭМ!$A$33:$A$776,$A116,СВЦЭМ!$B$33:$B$776,L$110)+'СЕТ СН'!$I$9+СВЦЭМ!$D$10+'СЕТ СН'!$I$6-'СЕТ СН'!$I$19</f>
        <v>1705.2486159099999</v>
      </c>
      <c r="M116" s="36">
        <f>SUMIFS(СВЦЭМ!$C$33:$C$776,СВЦЭМ!$A$33:$A$776,$A116,СВЦЭМ!$B$33:$B$776,M$110)+'СЕТ СН'!$I$9+СВЦЭМ!$D$10+'СЕТ СН'!$I$6-'СЕТ СН'!$I$19</f>
        <v>1706.9482401400001</v>
      </c>
      <c r="N116" s="36">
        <f>SUMIFS(СВЦЭМ!$C$33:$C$776,СВЦЭМ!$A$33:$A$776,$A116,СВЦЭМ!$B$33:$B$776,N$110)+'СЕТ СН'!$I$9+СВЦЭМ!$D$10+'СЕТ СН'!$I$6-'СЕТ СН'!$I$19</f>
        <v>1723.0233383999998</v>
      </c>
      <c r="O116" s="36">
        <f>SUMIFS(СВЦЭМ!$C$33:$C$776,СВЦЭМ!$A$33:$A$776,$A116,СВЦЭМ!$B$33:$B$776,O$110)+'СЕТ СН'!$I$9+СВЦЭМ!$D$10+'СЕТ СН'!$I$6-'СЕТ СН'!$I$19</f>
        <v>1739.1218014900001</v>
      </c>
      <c r="P116" s="36">
        <f>SUMIFS(СВЦЭМ!$C$33:$C$776,СВЦЭМ!$A$33:$A$776,$A116,СВЦЭМ!$B$33:$B$776,P$110)+'СЕТ СН'!$I$9+СВЦЭМ!$D$10+'СЕТ СН'!$I$6-'СЕТ СН'!$I$19</f>
        <v>1745.50525457</v>
      </c>
      <c r="Q116" s="36">
        <f>SUMIFS(СВЦЭМ!$C$33:$C$776,СВЦЭМ!$A$33:$A$776,$A116,СВЦЭМ!$B$33:$B$776,Q$110)+'СЕТ СН'!$I$9+СВЦЭМ!$D$10+'СЕТ СН'!$I$6-'СЕТ СН'!$I$19</f>
        <v>1760.4342997200001</v>
      </c>
      <c r="R116" s="36">
        <f>SUMIFS(СВЦЭМ!$C$33:$C$776,СВЦЭМ!$A$33:$A$776,$A116,СВЦЭМ!$B$33:$B$776,R$110)+'СЕТ СН'!$I$9+СВЦЭМ!$D$10+'СЕТ СН'!$I$6-'СЕТ СН'!$I$19</f>
        <v>1757.3435996899998</v>
      </c>
      <c r="S116" s="36">
        <f>SUMIFS(СВЦЭМ!$C$33:$C$776,СВЦЭМ!$A$33:$A$776,$A116,СВЦЭМ!$B$33:$B$776,S$110)+'СЕТ СН'!$I$9+СВЦЭМ!$D$10+'СЕТ СН'!$I$6-'СЕТ СН'!$I$19</f>
        <v>1740.4417846900001</v>
      </c>
      <c r="T116" s="36">
        <f>SUMIFS(СВЦЭМ!$C$33:$C$776,СВЦЭМ!$A$33:$A$776,$A116,СВЦЭМ!$B$33:$B$776,T$110)+'СЕТ СН'!$I$9+СВЦЭМ!$D$10+'СЕТ СН'!$I$6-'СЕТ СН'!$I$19</f>
        <v>1717.8079180499999</v>
      </c>
      <c r="U116" s="36">
        <f>SUMIFS(СВЦЭМ!$C$33:$C$776,СВЦЭМ!$A$33:$A$776,$A116,СВЦЭМ!$B$33:$B$776,U$110)+'СЕТ СН'!$I$9+СВЦЭМ!$D$10+'СЕТ СН'!$I$6-'СЕТ СН'!$I$19</f>
        <v>1720.44918766</v>
      </c>
      <c r="V116" s="36">
        <f>SUMIFS(СВЦЭМ!$C$33:$C$776,СВЦЭМ!$A$33:$A$776,$A116,СВЦЭМ!$B$33:$B$776,V$110)+'СЕТ СН'!$I$9+СВЦЭМ!$D$10+'СЕТ СН'!$I$6-'СЕТ СН'!$I$19</f>
        <v>1737.1752054499998</v>
      </c>
      <c r="W116" s="36">
        <f>SUMIFS(СВЦЭМ!$C$33:$C$776,СВЦЭМ!$A$33:$A$776,$A116,СВЦЭМ!$B$33:$B$776,W$110)+'СЕТ СН'!$I$9+СВЦЭМ!$D$10+'СЕТ СН'!$I$6-'СЕТ СН'!$I$19</f>
        <v>1751.7774011000001</v>
      </c>
      <c r="X116" s="36">
        <f>SUMIFS(СВЦЭМ!$C$33:$C$776,СВЦЭМ!$A$33:$A$776,$A116,СВЦЭМ!$B$33:$B$776,X$110)+'СЕТ СН'!$I$9+СВЦЭМ!$D$10+'СЕТ СН'!$I$6-'СЕТ СН'!$I$19</f>
        <v>1770.0257085399999</v>
      </c>
      <c r="Y116" s="36">
        <f>SUMIFS(СВЦЭМ!$C$33:$C$776,СВЦЭМ!$A$33:$A$776,$A116,СВЦЭМ!$B$33:$B$776,Y$110)+'СЕТ СН'!$I$9+СВЦЭМ!$D$10+'СЕТ СН'!$I$6-'СЕТ СН'!$I$19</f>
        <v>1792.1634610799997</v>
      </c>
    </row>
    <row r="117" spans="1:25" ht="15.75" x14ac:dyDescent="0.2">
      <c r="A117" s="35">
        <f t="shared" si="3"/>
        <v>44234</v>
      </c>
      <c r="B117" s="36">
        <f>SUMIFS(СВЦЭМ!$C$33:$C$776,СВЦЭМ!$A$33:$A$776,$A117,СВЦЭМ!$B$33:$B$776,B$110)+'СЕТ СН'!$I$9+СВЦЭМ!$D$10+'СЕТ СН'!$I$6-'СЕТ СН'!$I$19</f>
        <v>1786.3429541800001</v>
      </c>
      <c r="C117" s="36">
        <f>SUMIFS(СВЦЭМ!$C$33:$C$776,СВЦЭМ!$A$33:$A$776,$A117,СВЦЭМ!$B$33:$B$776,C$110)+'СЕТ СН'!$I$9+СВЦЭМ!$D$10+'СЕТ СН'!$I$6-'СЕТ СН'!$I$19</f>
        <v>1801.96495061</v>
      </c>
      <c r="D117" s="36">
        <f>SUMIFS(СВЦЭМ!$C$33:$C$776,СВЦЭМ!$A$33:$A$776,$A117,СВЦЭМ!$B$33:$B$776,D$110)+'СЕТ СН'!$I$9+СВЦЭМ!$D$10+'СЕТ СН'!$I$6-'СЕТ СН'!$I$19</f>
        <v>1806.7444586199999</v>
      </c>
      <c r="E117" s="36">
        <f>SUMIFS(СВЦЭМ!$C$33:$C$776,СВЦЭМ!$A$33:$A$776,$A117,СВЦЭМ!$B$33:$B$776,E$110)+'СЕТ СН'!$I$9+СВЦЭМ!$D$10+'СЕТ СН'!$I$6-'СЕТ СН'!$I$19</f>
        <v>1805.2690122200001</v>
      </c>
      <c r="F117" s="36">
        <f>SUMIFS(СВЦЭМ!$C$33:$C$776,СВЦЭМ!$A$33:$A$776,$A117,СВЦЭМ!$B$33:$B$776,F$110)+'СЕТ СН'!$I$9+СВЦЭМ!$D$10+'СЕТ СН'!$I$6-'СЕТ СН'!$I$19</f>
        <v>1821.9434966899998</v>
      </c>
      <c r="G117" s="36">
        <f>SUMIFS(СВЦЭМ!$C$33:$C$776,СВЦЭМ!$A$33:$A$776,$A117,СВЦЭМ!$B$33:$B$776,G$110)+'СЕТ СН'!$I$9+СВЦЭМ!$D$10+'СЕТ СН'!$I$6-'СЕТ СН'!$I$19</f>
        <v>1813.7770333600001</v>
      </c>
      <c r="H117" s="36">
        <f>SUMIFS(СВЦЭМ!$C$33:$C$776,СВЦЭМ!$A$33:$A$776,$A117,СВЦЭМ!$B$33:$B$776,H$110)+'СЕТ СН'!$I$9+СВЦЭМ!$D$10+'СЕТ СН'!$I$6-'СЕТ СН'!$I$19</f>
        <v>1807.3721965700001</v>
      </c>
      <c r="I117" s="36">
        <f>SUMIFS(СВЦЭМ!$C$33:$C$776,СВЦЭМ!$A$33:$A$776,$A117,СВЦЭМ!$B$33:$B$776,I$110)+'СЕТ СН'!$I$9+СВЦЭМ!$D$10+'СЕТ СН'!$I$6-'СЕТ СН'!$I$19</f>
        <v>1793.7899755600001</v>
      </c>
      <c r="J117" s="36">
        <f>SUMIFS(СВЦЭМ!$C$33:$C$776,СВЦЭМ!$A$33:$A$776,$A117,СВЦЭМ!$B$33:$B$776,J$110)+'СЕТ СН'!$I$9+СВЦЭМ!$D$10+'СЕТ СН'!$I$6-'СЕТ СН'!$I$19</f>
        <v>1771.5060800000001</v>
      </c>
      <c r="K117" s="36">
        <f>SUMIFS(СВЦЭМ!$C$33:$C$776,СВЦЭМ!$A$33:$A$776,$A117,СВЦЭМ!$B$33:$B$776,K$110)+'СЕТ СН'!$I$9+СВЦЭМ!$D$10+'СЕТ СН'!$I$6-'СЕТ СН'!$I$19</f>
        <v>1750.8613607399998</v>
      </c>
      <c r="L117" s="36">
        <f>SUMIFS(СВЦЭМ!$C$33:$C$776,СВЦЭМ!$A$33:$A$776,$A117,СВЦЭМ!$B$33:$B$776,L$110)+'СЕТ СН'!$I$9+СВЦЭМ!$D$10+'СЕТ СН'!$I$6-'СЕТ СН'!$I$19</f>
        <v>1732.3704972</v>
      </c>
      <c r="M117" s="36">
        <f>SUMIFS(СВЦЭМ!$C$33:$C$776,СВЦЭМ!$A$33:$A$776,$A117,СВЦЭМ!$B$33:$B$776,M$110)+'СЕТ СН'!$I$9+СВЦЭМ!$D$10+'СЕТ СН'!$I$6-'СЕТ СН'!$I$19</f>
        <v>1722.0058784600001</v>
      </c>
      <c r="N117" s="36">
        <f>SUMIFS(СВЦЭМ!$C$33:$C$776,СВЦЭМ!$A$33:$A$776,$A117,СВЦЭМ!$B$33:$B$776,N$110)+'СЕТ СН'!$I$9+СВЦЭМ!$D$10+'СЕТ СН'!$I$6-'СЕТ СН'!$I$19</f>
        <v>1735.88774005</v>
      </c>
      <c r="O117" s="36">
        <f>SUMIFS(СВЦЭМ!$C$33:$C$776,СВЦЭМ!$A$33:$A$776,$A117,СВЦЭМ!$B$33:$B$776,O$110)+'СЕТ СН'!$I$9+СВЦЭМ!$D$10+'СЕТ СН'!$I$6-'СЕТ СН'!$I$19</f>
        <v>1754.9808903799999</v>
      </c>
      <c r="P117" s="36">
        <f>SUMIFS(СВЦЭМ!$C$33:$C$776,СВЦЭМ!$A$33:$A$776,$A117,СВЦЭМ!$B$33:$B$776,P$110)+'СЕТ СН'!$I$9+СВЦЭМ!$D$10+'СЕТ СН'!$I$6-'СЕТ СН'!$I$19</f>
        <v>1765.9934947799998</v>
      </c>
      <c r="Q117" s="36">
        <f>SUMIFS(СВЦЭМ!$C$33:$C$776,СВЦЭМ!$A$33:$A$776,$A117,СВЦЭМ!$B$33:$B$776,Q$110)+'СЕТ СН'!$I$9+СВЦЭМ!$D$10+'СЕТ СН'!$I$6-'СЕТ СН'!$I$19</f>
        <v>1778.2267006100001</v>
      </c>
      <c r="R117" s="36">
        <f>SUMIFS(СВЦЭМ!$C$33:$C$776,СВЦЭМ!$A$33:$A$776,$A117,СВЦЭМ!$B$33:$B$776,R$110)+'СЕТ СН'!$I$9+СВЦЭМ!$D$10+'СЕТ СН'!$I$6-'СЕТ СН'!$I$19</f>
        <v>1767.7025679899998</v>
      </c>
      <c r="S117" s="36">
        <f>SUMIFS(СВЦЭМ!$C$33:$C$776,СВЦЭМ!$A$33:$A$776,$A117,СВЦЭМ!$B$33:$B$776,S$110)+'СЕТ СН'!$I$9+СВЦЭМ!$D$10+'СЕТ СН'!$I$6-'СЕТ СН'!$I$19</f>
        <v>1743.9296944899997</v>
      </c>
      <c r="T117" s="36">
        <f>SUMIFS(СВЦЭМ!$C$33:$C$776,СВЦЭМ!$A$33:$A$776,$A117,СВЦЭМ!$B$33:$B$776,T$110)+'СЕТ СН'!$I$9+СВЦЭМ!$D$10+'СЕТ СН'!$I$6-'СЕТ СН'!$I$19</f>
        <v>1710.0954993999999</v>
      </c>
      <c r="U117" s="36">
        <f>SUMIFS(СВЦЭМ!$C$33:$C$776,СВЦЭМ!$A$33:$A$776,$A117,СВЦЭМ!$B$33:$B$776,U$110)+'СЕТ СН'!$I$9+СВЦЭМ!$D$10+'СЕТ СН'!$I$6-'СЕТ СН'!$I$19</f>
        <v>1726.1623594399998</v>
      </c>
      <c r="V117" s="36">
        <f>SUMIFS(СВЦЭМ!$C$33:$C$776,СВЦЭМ!$A$33:$A$776,$A117,СВЦЭМ!$B$33:$B$776,V$110)+'СЕТ СН'!$I$9+СВЦЭМ!$D$10+'СЕТ СН'!$I$6-'СЕТ СН'!$I$19</f>
        <v>1738.63855638</v>
      </c>
      <c r="W117" s="36">
        <f>SUMIFS(СВЦЭМ!$C$33:$C$776,СВЦЭМ!$A$33:$A$776,$A117,СВЦЭМ!$B$33:$B$776,W$110)+'СЕТ СН'!$I$9+СВЦЭМ!$D$10+'СЕТ СН'!$I$6-'СЕТ СН'!$I$19</f>
        <v>1752.3446043499998</v>
      </c>
      <c r="X117" s="36">
        <f>SUMIFS(СВЦЭМ!$C$33:$C$776,СВЦЭМ!$A$33:$A$776,$A117,СВЦЭМ!$B$33:$B$776,X$110)+'СЕТ СН'!$I$9+СВЦЭМ!$D$10+'СЕТ СН'!$I$6-'СЕТ СН'!$I$19</f>
        <v>1774.2225350099998</v>
      </c>
      <c r="Y117" s="36">
        <f>SUMIFS(СВЦЭМ!$C$33:$C$776,СВЦЭМ!$A$33:$A$776,$A117,СВЦЭМ!$B$33:$B$776,Y$110)+'СЕТ СН'!$I$9+СВЦЭМ!$D$10+'СЕТ СН'!$I$6-'СЕТ СН'!$I$19</f>
        <v>1800.5176453499998</v>
      </c>
    </row>
    <row r="118" spans="1:25" ht="15.75" x14ac:dyDescent="0.2">
      <c r="A118" s="35">
        <f t="shared" si="3"/>
        <v>44235</v>
      </c>
      <c r="B118" s="36">
        <f>SUMIFS(СВЦЭМ!$C$33:$C$776,СВЦЭМ!$A$33:$A$776,$A118,СВЦЭМ!$B$33:$B$776,B$110)+'СЕТ СН'!$I$9+СВЦЭМ!$D$10+'СЕТ СН'!$I$6-'СЕТ СН'!$I$19</f>
        <v>1787.2589704100001</v>
      </c>
      <c r="C118" s="36">
        <f>SUMIFS(СВЦЭМ!$C$33:$C$776,СВЦЭМ!$A$33:$A$776,$A118,СВЦЭМ!$B$33:$B$776,C$110)+'СЕТ СН'!$I$9+СВЦЭМ!$D$10+'СЕТ СН'!$I$6-'СЕТ СН'!$I$19</f>
        <v>1828.9336646100001</v>
      </c>
      <c r="D118" s="36">
        <f>SUMIFS(СВЦЭМ!$C$33:$C$776,СВЦЭМ!$A$33:$A$776,$A118,СВЦЭМ!$B$33:$B$776,D$110)+'СЕТ СН'!$I$9+СВЦЭМ!$D$10+'СЕТ СН'!$I$6-'СЕТ СН'!$I$19</f>
        <v>1847.1727664099999</v>
      </c>
      <c r="E118" s="36">
        <f>SUMIFS(СВЦЭМ!$C$33:$C$776,СВЦЭМ!$A$33:$A$776,$A118,СВЦЭМ!$B$33:$B$776,E$110)+'СЕТ СН'!$I$9+СВЦЭМ!$D$10+'СЕТ СН'!$I$6-'СЕТ СН'!$I$19</f>
        <v>1853.2679085599998</v>
      </c>
      <c r="F118" s="36">
        <f>SUMIFS(СВЦЭМ!$C$33:$C$776,СВЦЭМ!$A$33:$A$776,$A118,СВЦЭМ!$B$33:$B$776,F$110)+'СЕТ СН'!$I$9+СВЦЭМ!$D$10+'СЕТ СН'!$I$6-'СЕТ СН'!$I$19</f>
        <v>1854.8072009899997</v>
      </c>
      <c r="G118" s="36">
        <f>SUMIFS(СВЦЭМ!$C$33:$C$776,СВЦЭМ!$A$33:$A$776,$A118,СВЦЭМ!$B$33:$B$776,G$110)+'СЕТ СН'!$I$9+СВЦЭМ!$D$10+'СЕТ СН'!$I$6-'СЕТ СН'!$I$19</f>
        <v>1836.8699228699998</v>
      </c>
      <c r="H118" s="36">
        <f>SUMIFS(СВЦЭМ!$C$33:$C$776,СВЦЭМ!$A$33:$A$776,$A118,СВЦЭМ!$B$33:$B$776,H$110)+'СЕТ СН'!$I$9+СВЦЭМ!$D$10+'СЕТ СН'!$I$6-'СЕТ СН'!$I$19</f>
        <v>1802.7618758399999</v>
      </c>
      <c r="I118" s="36">
        <f>SUMIFS(СВЦЭМ!$C$33:$C$776,СВЦЭМ!$A$33:$A$776,$A118,СВЦЭМ!$B$33:$B$776,I$110)+'СЕТ СН'!$I$9+СВЦЭМ!$D$10+'СЕТ СН'!$I$6-'СЕТ СН'!$I$19</f>
        <v>1773.5848286199998</v>
      </c>
      <c r="J118" s="36">
        <f>SUMIFS(СВЦЭМ!$C$33:$C$776,СВЦЭМ!$A$33:$A$776,$A118,СВЦЭМ!$B$33:$B$776,J$110)+'СЕТ СН'!$I$9+СВЦЭМ!$D$10+'СЕТ СН'!$I$6-'СЕТ СН'!$I$19</f>
        <v>1766.2570548600002</v>
      </c>
      <c r="K118" s="36">
        <f>SUMIFS(СВЦЭМ!$C$33:$C$776,СВЦЭМ!$A$33:$A$776,$A118,СВЦЭМ!$B$33:$B$776,K$110)+'СЕТ СН'!$I$9+СВЦЭМ!$D$10+'СЕТ СН'!$I$6-'СЕТ СН'!$I$19</f>
        <v>1759.91380665</v>
      </c>
      <c r="L118" s="36">
        <f>SUMIFS(СВЦЭМ!$C$33:$C$776,СВЦЭМ!$A$33:$A$776,$A118,СВЦЭМ!$B$33:$B$776,L$110)+'СЕТ СН'!$I$9+СВЦЭМ!$D$10+'СЕТ СН'!$I$6-'СЕТ СН'!$I$19</f>
        <v>1750.1591177099999</v>
      </c>
      <c r="M118" s="36">
        <f>SUMIFS(СВЦЭМ!$C$33:$C$776,СВЦЭМ!$A$33:$A$776,$A118,СВЦЭМ!$B$33:$B$776,M$110)+'СЕТ СН'!$I$9+СВЦЭМ!$D$10+'СЕТ СН'!$I$6-'СЕТ СН'!$I$19</f>
        <v>1766.0408713500001</v>
      </c>
      <c r="N118" s="36">
        <f>SUMIFS(СВЦЭМ!$C$33:$C$776,СВЦЭМ!$A$33:$A$776,$A118,СВЦЭМ!$B$33:$B$776,N$110)+'СЕТ СН'!$I$9+СВЦЭМ!$D$10+'СЕТ СН'!$I$6-'СЕТ СН'!$I$19</f>
        <v>1777.2814970599998</v>
      </c>
      <c r="O118" s="36">
        <f>SUMIFS(СВЦЭМ!$C$33:$C$776,СВЦЭМ!$A$33:$A$776,$A118,СВЦЭМ!$B$33:$B$776,O$110)+'СЕТ СН'!$I$9+СВЦЭМ!$D$10+'СЕТ СН'!$I$6-'СЕТ СН'!$I$19</f>
        <v>1791.8105981499998</v>
      </c>
      <c r="P118" s="36">
        <f>SUMIFS(СВЦЭМ!$C$33:$C$776,СВЦЭМ!$A$33:$A$776,$A118,СВЦЭМ!$B$33:$B$776,P$110)+'СЕТ СН'!$I$9+СВЦЭМ!$D$10+'СЕТ СН'!$I$6-'СЕТ СН'!$I$19</f>
        <v>1801.8253886899997</v>
      </c>
      <c r="Q118" s="36">
        <f>SUMIFS(СВЦЭМ!$C$33:$C$776,СВЦЭМ!$A$33:$A$776,$A118,СВЦЭМ!$B$33:$B$776,Q$110)+'СЕТ СН'!$I$9+СВЦЭМ!$D$10+'СЕТ СН'!$I$6-'СЕТ СН'!$I$19</f>
        <v>1803.70256617</v>
      </c>
      <c r="R118" s="36">
        <f>SUMIFS(СВЦЭМ!$C$33:$C$776,СВЦЭМ!$A$33:$A$776,$A118,СВЦЭМ!$B$33:$B$776,R$110)+'СЕТ СН'!$I$9+СВЦЭМ!$D$10+'СЕТ СН'!$I$6-'СЕТ СН'!$I$19</f>
        <v>1796.8532433999999</v>
      </c>
      <c r="S118" s="36">
        <f>SUMIFS(СВЦЭМ!$C$33:$C$776,СВЦЭМ!$A$33:$A$776,$A118,СВЦЭМ!$B$33:$B$776,S$110)+'СЕТ СН'!$I$9+СВЦЭМ!$D$10+'СЕТ СН'!$I$6-'СЕТ СН'!$I$19</f>
        <v>1782.0590945099998</v>
      </c>
      <c r="T118" s="36">
        <f>SUMIFS(СВЦЭМ!$C$33:$C$776,СВЦЭМ!$A$33:$A$776,$A118,СВЦЭМ!$B$33:$B$776,T$110)+'СЕТ СН'!$I$9+СВЦЭМ!$D$10+'СЕТ СН'!$I$6-'СЕТ СН'!$I$19</f>
        <v>1752.2238432700001</v>
      </c>
      <c r="U118" s="36">
        <f>SUMIFS(СВЦЭМ!$C$33:$C$776,СВЦЭМ!$A$33:$A$776,$A118,СВЦЭМ!$B$33:$B$776,U$110)+'СЕТ СН'!$I$9+СВЦЭМ!$D$10+'СЕТ СН'!$I$6-'СЕТ СН'!$I$19</f>
        <v>1754.7801684599999</v>
      </c>
      <c r="V118" s="36">
        <f>SUMIFS(СВЦЭМ!$C$33:$C$776,СВЦЭМ!$A$33:$A$776,$A118,СВЦЭМ!$B$33:$B$776,V$110)+'СЕТ СН'!$I$9+СВЦЭМ!$D$10+'СЕТ СН'!$I$6-'СЕТ СН'!$I$19</f>
        <v>1771.0952413599998</v>
      </c>
      <c r="W118" s="36">
        <f>SUMIFS(СВЦЭМ!$C$33:$C$776,СВЦЭМ!$A$33:$A$776,$A118,СВЦЭМ!$B$33:$B$776,W$110)+'СЕТ СН'!$I$9+СВЦЭМ!$D$10+'СЕТ СН'!$I$6-'СЕТ СН'!$I$19</f>
        <v>1790.50557084</v>
      </c>
      <c r="X118" s="36">
        <f>SUMIFS(СВЦЭМ!$C$33:$C$776,СВЦЭМ!$A$33:$A$776,$A118,СВЦЭМ!$B$33:$B$776,X$110)+'СЕТ СН'!$I$9+СВЦЭМ!$D$10+'СЕТ СН'!$I$6-'СЕТ СН'!$I$19</f>
        <v>1805.23883058</v>
      </c>
      <c r="Y118" s="36">
        <f>SUMIFS(СВЦЭМ!$C$33:$C$776,СВЦЭМ!$A$33:$A$776,$A118,СВЦЭМ!$B$33:$B$776,Y$110)+'СЕТ СН'!$I$9+СВЦЭМ!$D$10+'СЕТ СН'!$I$6-'СЕТ СН'!$I$19</f>
        <v>1827.8928646599998</v>
      </c>
    </row>
    <row r="119" spans="1:25" ht="15.75" x14ac:dyDescent="0.2">
      <c r="A119" s="35">
        <f t="shared" si="3"/>
        <v>44236</v>
      </c>
      <c r="B119" s="36">
        <f>SUMIFS(СВЦЭМ!$C$33:$C$776,СВЦЭМ!$A$33:$A$776,$A119,СВЦЭМ!$B$33:$B$776,B$110)+'СЕТ СН'!$I$9+СВЦЭМ!$D$10+'СЕТ СН'!$I$6-'СЕТ СН'!$I$19</f>
        <v>1796.8501409800001</v>
      </c>
      <c r="C119" s="36">
        <f>SUMIFS(СВЦЭМ!$C$33:$C$776,СВЦЭМ!$A$33:$A$776,$A119,СВЦЭМ!$B$33:$B$776,C$110)+'СЕТ СН'!$I$9+СВЦЭМ!$D$10+'СЕТ СН'!$I$6-'СЕТ СН'!$I$19</f>
        <v>1823.5279884699999</v>
      </c>
      <c r="D119" s="36">
        <f>SUMIFS(СВЦЭМ!$C$33:$C$776,СВЦЭМ!$A$33:$A$776,$A119,СВЦЭМ!$B$33:$B$776,D$110)+'СЕТ СН'!$I$9+СВЦЭМ!$D$10+'СЕТ СН'!$I$6-'СЕТ СН'!$I$19</f>
        <v>1849.5229314600001</v>
      </c>
      <c r="E119" s="36">
        <f>SUMIFS(СВЦЭМ!$C$33:$C$776,СВЦЭМ!$A$33:$A$776,$A119,СВЦЭМ!$B$33:$B$776,E$110)+'СЕТ СН'!$I$9+СВЦЭМ!$D$10+'СЕТ СН'!$I$6-'СЕТ СН'!$I$19</f>
        <v>1866.5488294699999</v>
      </c>
      <c r="F119" s="36">
        <f>SUMIFS(СВЦЭМ!$C$33:$C$776,СВЦЭМ!$A$33:$A$776,$A119,СВЦЭМ!$B$33:$B$776,F$110)+'СЕТ СН'!$I$9+СВЦЭМ!$D$10+'СЕТ СН'!$I$6-'СЕТ СН'!$I$19</f>
        <v>1850.3019956099997</v>
      </c>
      <c r="G119" s="36">
        <f>SUMIFS(СВЦЭМ!$C$33:$C$776,СВЦЭМ!$A$33:$A$776,$A119,СВЦЭМ!$B$33:$B$776,G$110)+'СЕТ СН'!$I$9+СВЦЭМ!$D$10+'СЕТ СН'!$I$6-'СЕТ СН'!$I$19</f>
        <v>1826.18712723</v>
      </c>
      <c r="H119" s="36">
        <f>SUMIFS(СВЦЭМ!$C$33:$C$776,СВЦЭМ!$A$33:$A$776,$A119,СВЦЭМ!$B$33:$B$776,H$110)+'СЕТ СН'!$I$9+СВЦЭМ!$D$10+'СЕТ СН'!$I$6-'СЕТ СН'!$I$19</f>
        <v>1793.5502824300002</v>
      </c>
      <c r="I119" s="36">
        <f>SUMIFS(СВЦЭМ!$C$33:$C$776,СВЦЭМ!$A$33:$A$776,$A119,СВЦЭМ!$B$33:$B$776,I$110)+'СЕТ СН'!$I$9+СВЦЭМ!$D$10+'СЕТ СН'!$I$6-'СЕТ СН'!$I$19</f>
        <v>1755.2287521200001</v>
      </c>
      <c r="J119" s="36">
        <f>SUMIFS(СВЦЭМ!$C$33:$C$776,СВЦЭМ!$A$33:$A$776,$A119,СВЦЭМ!$B$33:$B$776,J$110)+'СЕТ СН'!$I$9+СВЦЭМ!$D$10+'СЕТ СН'!$I$6-'СЕТ СН'!$I$19</f>
        <v>1724.5628029499999</v>
      </c>
      <c r="K119" s="36">
        <f>SUMIFS(СВЦЭМ!$C$33:$C$776,СВЦЭМ!$A$33:$A$776,$A119,СВЦЭМ!$B$33:$B$776,K$110)+'СЕТ СН'!$I$9+СВЦЭМ!$D$10+'СЕТ СН'!$I$6-'СЕТ СН'!$I$19</f>
        <v>1720.8756603900001</v>
      </c>
      <c r="L119" s="36">
        <f>SUMIFS(СВЦЭМ!$C$33:$C$776,СВЦЭМ!$A$33:$A$776,$A119,СВЦЭМ!$B$33:$B$776,L$110)+'СЕТ СН'!$I$9+СВЦЭМ!$D$10+'СЕТ СН'!$I$6-'СЕТ СН'!$I$19</f>
        <v>1711.6002226999999</v>
      </c>
      <c r="M119" s="36">
        <f>SUMIFS(СВЦЭМ!$C$33:$C$776,СВЦЭМ!$A$33:$A$776,$A119,СВЦЭМ!$B$33:$B$776,M$110)+'СЕТ СН'!$I$9+СВЦЭМ!$D$10+'СЕТ СН'!$I$6-'СЕТ СН'!$I$19</f>
        <v>1721.3458950899999</v>
      </c>
      <c r="N119" s="36">
        <f>SUMIFS(СВЦЭМ!$C$33:$C$776,СВЦЭМ!$A$33:$A$776,$A119,СВЦЭМ!$B$33:$B$776,N$110)+'СЕТ СН'!$I$9+СВЦЭМ!$D$10+'СЕТ СН'!$I$6-'СЕТ СН'!$I$19</f>
        <v>1733.3883006599999</v>
      </c>
      <c r="O119" s="36">
        <f>SUMIFS(СВЦЭМ!$C$33:$C$776,СВЦЭМ!$A$33:$A$776,$A119,СВЦЭМ!$B$33:$B$776,O$110)+'СЕТ СН'!$I$9+СВЦЭМ!$D$10+'СЕТ СН'!$I$6-'СЕТ СН'!$I$19</f>
        <v>1756.1447456400001</v>
      </c>
      <c r="P119" s="36">
        <f>SUMIFS(СВЦЭМ!$C$33:$C$776,СВЦЭМ!$A$33:$A$776,$A119,СВЦЭМ!$B$33:$B$776,P$110)+'СЕТ СН'!$I$9+СВЦЭМ!$D$10+'СЕТ СН'!$I$6-'СЕТ СН'!$I$19</f>
        <v>1778.74396032</v>
      </c>
      <c r="Q119" s="36">
        <f>SUMIFS(СВЦЭМ!$C$33:$C$776,СВЦЭМ!$A$33:$A$776,$A119,СВЦЭМ!$B$33:$B$776,Q$110)+'СЕТ СН'!$I$9+СВЦЭМ!$D$10+'СЕТ СН'!$I$6-'СЕТ СН'!$I$19</f>
        <v>1784.2960208899999</v>
      </c>
      <c r="R119" s="36">
        <f>SUMIFS(СВЦЭМ!$C$33:$C$776,СВЦЭМ!$A$33:$A$776,$A119,СВЦЭМ!$B$33:$B$776,R$110)+'СЕТ СН'!$I$9+СВЦЭМ!$D$10+'СЕТ СН'!$I$6-'СЕТ СН'!$I$19</f>
        <v>1784.32958723</v>
      </c>
      <c r="S119" s="36">
        <f>SUMIFS(СВЦЭМ!$C$33:$C$776,СВЦЭМ!$A$33:$A$776,$A119,СВЦЭМ!$B$33:$B$776,S$110)+'СЕТ СН'!$I$9+СВЦЭМ!$D$10+'СЕТ СН'!$I$6-'СЕТ СН'!$I$19</f>
        <v>1768.28592953</v>
      </c>
      <c r="T119" s="36">
        <f>SUMIFS(СВЦЭМ!$C$33:$C$776,СВЦЭМ!$A$33:$A$776,$A119,СВЦЭМ!$B$33:$B$776,T$110)+'СЕТ СН'!$I$9+СВЦЭМ!$D$10+'СЕТ СН'!$I$6-'СЕТ СН'!$I$19</f>
        <v>1736.7278059199998</v>
      </c>
      <c r="U119" s="36">
        <f>SUMIFS(СВЦЭМ!$C$33:$C$776,СВЦЭМ!$A$33:$A$776,$A119,СВЦЭМ!$B$33:$B$776,U$110)+'СЕТ СН'!$I$9+СВЦЭМ!$D$10+'СЕТ СН'!$I$6-'СЕТ СН'!$I$19</f>
        <v>1732.43170994</v>
      </c>
      <c r="V119" s="36">
        <f>SUMIFS(СВЦЭМ!$C$33:$C$776,СВЦЭМ!$A$33:$A$776,$A119,СВЦЭМ!$B$33:$B$776,V$110)+'СЕТ СН'!$I$9+СВЦЭМ!$D$10+'СЕТ СН'!$I$6-'СЕТ СН'!$I$19</f>
        <v>1744.8479344699999</v>
      </c>
      <c r="W119" s="36">
        <f>SUMIFS(СВЦЭМ!$C$33:$C$776,СВЦЭМ!$A$33:$A$776,$A119,СВЦЭМ!$B$33:$B$776,W$110)+'СЕТ СН'!$I$9+СВЦЭМ!$D$10+'СЕТ СН'!$I$6-'СЕТ СН'!$I$19</f>
        <v>1760.1929532700001</v>
      </c>
      <c r="X119" s="36">
        <f>SUMIFS(СВЦЭМ!$C$33:$C$776,СВЦЭМ!$A$33:$A$776,$A119,СВЦЭМ!$B$33:$B$776,X$110)+'СЕТ СН'!$I$9+СВЦЭМ!$D$10+'СЕТ СН'!$I$6-'СЕТ СН'!$I$19</f>
        <v>1790.7552215699998</v>
      </c>
      <c r="Y119" s="36">
        <f>SUMIFS(СВЦЭМ!$C$33:$C$776,СВЦЭМ!$A$33:$A$776,$A119,СВЦЭМ!$B$33:$B$776,Y$110)+'СЕТ СН'!$I$9+СВЦЭМ!$D$10+'СЕТ СН'!$I$6-'СЕТ СН'!$I$19</f>
        <v>1801.2733717799997</v>
      </c>
    </row>
    <row r="120" spans="1:25" ht="15.75" x14ac:dyDescent="0.2">
      <c r="A120" s="35">
        <f t="shared" si="3"/>
        <v>44237</v>
      </c>
      <c r="B120" s="36">
        <f>SUMIFS(СВЦЭМ!$C$33:$C$776,СВЦЭМ!$A$33:$A$776,$A120,СВЦЭМ!$B$33:$B$776,B$110)+'СЕТ СН'!$I$9+СВЦЭМ!$D$10+'СЕТ СН'!$I$6-'СЕТ СН'!$I$19</f>
        <v>1744.4585862099998</v>
      </c>
      <c r="C120" s="36">
        <f>SUMIFS(СВЦЭМ!$C$33:$C$776,СВЦЭМ!$A$33:$A$776,$A120,СВЦЭМ!$B$33:$B$776,C$110)+'СЕТ СН'!$I$9+СВЦЭМ!$D$10+'СЕТ СН'!$I$6-'СЕТ СН'!$I$19</f>
        <v>1761.5083178099999</v>
      </c>
      <c r="D120" s="36">
        <f>SUMIFS(СВЦЭМ!$C$33:$C$776,СВЦЭМ!$A$33:$A$776,$A120,СВЦЭМ!$B$33:$B$776,D$110)+'СЕТ СН'!$I$9+СВЦЭМ!$D$10+'СЕТ СН'!$I$6-'СЕТ СН'!$I$19</f>
        <v>1780.7978182299998</v>
      </c>
      <c r="E120" s="36">
        <f>SUMIFS(СВЦЭМ!$C$33:$C$776,СВЦЭМ!$A$33:$A$776,$A120,СВЦЭМ!$B$33:$B$776,E$110)+'СЕТ СН'!$I$9+СВЦЭМ!$D$10+'СЕТ СН'!$I$6-'СЕТ СН'!$I$19</f>
        <v>1785.83380708</v>
      </c>
      <c r="F120" s="36">
        <f>SUMIFS(СВЦЭМ!$C$33:$C$776,СВЦЭМ!$A$33:$A$776,$A120,СВЦЭМ!$B$33:$B$776,F$110)+'СЕТ СН'!$I$9+СВЦЭМ!$D$10+'СЕТ СН'!$I$6-'СЕТ СН'!$I$19</f>
        <v>1779.8836977599999</v>
      </c>
      <c r="G120" s="36">
        <f>SUMIFS(СВЦЭМ!$C$33:$C$776,СВЦЭМ!$A$33:$A$776,$A120,СВЦЭМ!$B$33:$B$776,G$110)+'СЕТ СН'!$I$9+СВЦЭМ!$D$10+'СЕТ СН'!$I$6-'СЕТ СН'!$I$19</f>
        <v>1763.5453229099999</v>
      </c>
      <c r="H120" s="36">
        <f>SUMIFS(СВЦЭМ!$C$33:$C$776,СВЦЭМ!$A$33:$A$776,$A120,СВЦЭМ!$B$33:$B$776,H$110)+'СЕТ СН'!$I$9+СВЦЭМ!$D$10+'СЕТ СН'!$I$6-'СЕТ СН'!$I$19</f>
        <v>1737.1810922700001</v>
      </c>
      <c r="I120" s="36">
        <f>SUMIFS(СВЦЭМ!$C$33:$C$776,СВЦЭМ!$A$33:$A$776,$A120,СВЦЭМ!$B$33:$B$776,I$110)+'СЕТ СН'!$I$9+СВЦЭМ!$D$10+'СЕТ СН'!$I$6-'СЕТ СН'!$I$19</f>
        <v>1769.0934039899998</v>
      </c>
      <c r="J120" s="36">
        <f>SUMIFS(СВЦЭМ!$C$33:$C$776,СВЦЭМ!$A$33:$A$776,$A120,СВЦЭМ!$B$33:$B$776,J$110)+'СЕТ СН'!$I$9+СВЦЭМ!$D$10+'СЕТ СН'!$I$6-'СЕТ СН'!$I$19</f>
        <v>1740.6353836799999</v>
      </c>
      <c r="K120" s="36">
        <f>SUMIFS(СВЦЭМ!$C$33:$C$776,СВЦЭМ!$A$33:$A$776,$A120,СВЦЭМ!$B$33:$B$776,K$110)+'СЕТ СН'!$I$9+СВЦЭМ!$D$10+'СЕТ СН'!$I$6-'СЕТ СН'!$I$19</f>
        <v>1730.34357288</v>
      </c>
      <c r="L120" s="36">
        <f>SUMIFS(СВЦЭМ!$C$33:$C$776,СВЦЭМ!$A$33:$A$776,$A120,СВЦЭМ!$B$33:$B$776,L$110)+'СЕТ СН'!$I$9+СВЦЭМ!$D$10+'СЕТ СН'!$I$6-'СЕТ СН'!$I$19</f>
        <v>1722.2816911899999</v>
      </c>
      <c r="M120" s="36">
        <f>SUMIFS(СВЦЭМ!$C$33:$C$776,СВЦЭМ!$A$33:$A$776,$A120,СВЦЭМ!$B$33:$B$776,M$110)+'СЕТ СН'!$I$9+СВЦЭМ!$D$10+'СЕТ СН'!$I$6-'СЕТ СН'!$I$19</f>
        <v>1738.1367752000001</v>
      </c>
      <c r="N120" s="36">
        <f>SUMIFS(СВЦЭМ!$C$33:$C$776,СВЦЭМ!$A$33:$A$776,$A120,СВЦЭМ!$B$33:$B$776,N$110)+'СЕТ СН'!$I$9+СВЦЭМ!$D$10+'СЕТ СН'!$I$6-'СЕТ СН'!$I$19</f>
        <v>1751.8064403099997</v>
      </c>
      <c r="O120" s="36">
        <f>SUMIFS(СВЦЭМ!$C$33:$C$776,СВЦЭМ!$A$33:$A$776,$A120,СВЦЭМ!$B$33:$B$776,O$110)+'СЕТ СН'!$I$9+СВЦЭМ!$D$10+'СЕТ СН'!$I$6-'СЕТ СН'!$I$19</f>
        <v>1772.4813715699997</v>
      </c>
      <c r="P120" s="36">
        <f>SUMIFS(СВЦЭМ!$C$33:$C$776,СВЦЭМ!$A$33:$A$776,$A120,СВЦЭМ!$B$33:$B$776,P$110)+'СЕТ СН'!$I$9+СВЦЭМ!$D$10+'СЕТ СН'!$I$6-'СЕТ СН'!$I$19</f>
        <v>1782.8757899899997</v>
      </c>
      <c r="Q120" s="36">
        <f>SUMIFS(СВЦЭМ!$C$33:$C$776,СВЦЭМ!$A$33:$A$776,$A120,СВЦЭМ!$B$33:$B$776,Q$110)+'СЕТ СН'!$I$9+СВЦЭМ!$D$10+'СЕТ СН'!$I$6-'СЕТ СН'!$I$19</f>
        <v>1791.2207994299997</v>
      </c>
      <c r="R120" s="36">
        <f>SUMIFS(СВЦЭМ!$C$33:$C$776,СВЦЭМ!$A$33:$A$776,$A120,СВЦЭМ!$B$33:$B$776,R$110)+'СЕТ СН'!$I$9+СВЦЭМ!$D$10+'СЕТ СН'!$I$6-'СЕТ СН'!$I$19</f>
        <v>1789.38862518</v>
      </c>
      <c r="S120" s="36">
        <f>SUMIFS(СВЦЭМ!$C$33:$C$776,СВЦЭМ!$A$33:$A$776,$A120,СВЦЭМ!$B$33:$B$776,S$110)+'СЕТ СН'!$I$9+СВЦЭМ!$D$10+'СЕТ СН'!$I$6-'СЕТ СН'!$I$19</f>
        <v>1775.3710794600001</v>
      </c>
      <c r="T120" s="36">
        <f>SUMIFS(СВЦЭМ!$C$33:$C$776,СВЦЭМ!$A$33:$A$776,$A120,СВЦЭМ!$B$33:$B$776,T$110)+'СЕТ СН'!$I$9+СВЦЭМ!$D$10+'СЕТ СН'!$I$6-'СЕТ СН'!$I$19</f>
        <v>1738.4289545500001</v>
      </c>
      <c r="U120" s="36">
        <f>SUMIFS(СВЦЭМ!$C$33:$C$776,СВЦЭМ!$A$33:$A$776,$A120,СВЦЭМ!$B$33:$B$776,U$110)+'СЕТ СН'!$I$9+СВЦЭМ!$D$10+'СЕТ СН'!$I$6-'СЕТ СН'!$I$19</f>
        <v>1735.4419870500001</v>
      </c>
      <c r="V120" s="36">
        <f>SUMIFS(СВЦЭМ!$C$33:$C$776,СВЦЭМ!$A$33:$A$776,$A120,СВЦЭМ!$B$33:$B$776,V$110)+'СЕТ СН'!$I$9+СВЦЭМ!$D$10+'СЕТ СН'!$I$6-'СЕТ СН'!$I$19</f>
        <v>1746.1848157999998</v>
      </c>
      <c r="W120" s="36">
        <f>SUMIFS(СВЦЭМ!$C$33:$C$776,СВЦЭМ!$A$33:$A$776,$A120,СВЦЭМ!$B$33:$B$776,W$110)+'СЕТ СН'!$I$9+СВЦЭМ!$D$10+'СЕТ СН'!$I$6-'СЕТ СН'!$I$19</f>
        <v>1764.4716846699998</v>
      </c>
      <c r="X120" s="36">
        <f>SUMIFS(СВЦЭМ!$C$33:$C$776,СВЦЭМ!$A$33:$A$776,$A120,СВЦЭМ!$B$33:$B$776,X$110)+'СЕТ СН'!$I$9+СВЦЭМ!$D$10+'СЕТ СН'!$I$6-'СЕТ СН'!$I$19</f>
        <v>1785.6566139399997</v>
      </c>
      <c r="Y120" s="36">
        <f>SUMIFS(СВЦЭМ!$C$33:$C$776,СВЦЭМ!$A$33:$A$776,$A120,СВЦЭМ!$B$33:$B$776,Y$110)+'СЕТ СН'!$I$9+СВЦЭМ!$D$10+'СЕТ СН'!$I$6-'СЕТ СН'!$I$19</f>
        <v>1796.71796498</v>
      </c>
    </row>
    <row r="121" spans="1:25" ht="15.75" x14ac:dyDescent="0.2">
      <c r="A121" s="35">
        <f t="shared" si="3"/>
        <v>44238</v>
      </c>
      <c r="B121" s="36">
        <f>SUMIFS(СВЦЭМ!$C$33:$C$776,СВЦЭМ!$A$33:$A$776,$A121,СВЦЭМ!$B$33:$B$776,B$110)+'СЕТ СН'!$I$9+СВЦЭМ!$D$10+'СЕТ СН'!$I$6-'СЕТ СН'!$I$19</f>
        <v>1754.8724871700001</v>
      </c>
      <c r="C121" s="36">
        <f>SUMIFS(СВЦЭМ!$C$33:$C$776,СВЦЭМ!$A$33:$A$776,$A121,СВЦЭМ!$B$33:$B$776,C$110)+'СЕТ СН'!$I$9+СВЦЭМ!$D$10+'СЕТ СН'!$I$6-'СЕТ СН'!$I$19</f>
        <v>1807.3396938599999</v>
      </c>
      <c r="D121" s="36">
        <f>SUMIFS(СВЦЭМ!$C$33:$C$776,СВЦЭМ!$A$33:$A$776,$A121,СВЦЭМ!$B$33:$B$776,D$110)+'СЕТ СН'!$I$9+СВЦЭМ!$D$10+'СЕТ СН'!$I$6-'СЕТ СН'!$I$19</f>
        <v>1823.83017763</v>
      </c>
      <c r="E121" s="36">
        <f>SUMIFS(СВЦЭМ!$C$33:$C$776,СВЦЭМ!$A$33:$A$776,$A121,СВЦЭМ!$B$33:$B$776,E$110)+'СЕТ СН'!$I$9+СВЦЭМ!$D$10+'СЕТ СН'!$I$6-'СЕТ СН'!$I$19</f>
        <v>1827.5056754100001</v>
      </c>
      <c r="F121" s="36">
        <f>SUMIFS(СВЦЭМ!$C$33:$C$776,СВЦЭМ!$A$33:$A$776,$A121,СВЦЭМ!$B$33:$B$776,F$110)+'СЕТ СН'!$I$9+СВЦЭМ!$D$10+'СЕТ СН'!$I$6-'СЕТ СН'!$I$19</f>
        <v>1849.4715289199999</v>
      </c>
      <c r="G121" s="36">
        <f>SUMIFS(СВЦЭМ!$C$33:$C$776,СВЦЭМ!$A$33:$A$776,$A121,СВЦЭМ!$B$33:$B$776,G$110)+'СЕТ СН'!$I$9+СВЦЭМ!$D$10+'СЕТ СН'!$I$6-'СЕТ СН'!$I$19</f>
        <v>1840.8548722099999</v>
      </c>
      <c r="H121" s="36">
        <f>SUMIFS(СВЦЭМ!$C$33:$C$776,СВЦЭМ!$A$33:$A$776,$A121,СВЦЭМ!$B$33:$B$776,H$110)+'СЕТ СН'!$I$9+СВЦЭМ!$D$10+'СЕТ СН'!$I$6-'СЕТ СН'!$I$19</f>
        <v>1806.3150198799999</v>
      </c>
      <c r="I121" s="36">
        <f>SUMIFS(СВЦЭМ!$C$33:$C$776,СВЦЭМ!$A$33:$A$776,$A121,СВЦЭМ!$B$33:$B$776,I$110)+'СЕТ СН'!$I$9+СВЦЭМ!$D$10+'СЕТ СН'!$I$6-'СЕТ СН'!$I$19</f>
        <v>1766.83440548</v>
      </c>
      <c r="J121" s="36">
        <f>SUMIFS(СВЦЭМ!$C$33:$C$776,СВЦЭМ!$A$33:$A$776,$A121,СВЦЭМ!$B$33:$B$776,J$110)+'СЕТ СН'!$I$9+СВЦЭМ!$D$10+'СЕТ СН'!$I$6-'СЕТ СН'!$I$19</f>
        <v>1736.39949269</v>
      </c>
      <c r="K121" s="36">
        <f>SUMIFS(СВЦЭМ!$C$33:$C$776,СВЦЭМ!$A$33:$A$776,$A121,СВЦЭМ!$B$33:$B$776,K$110)+'СЕТ СН'!$I$9+СВЦЭМ!$D$10+'СЕТ СН'!$I$6-'СЕТ СН'!$I$19</f>
        <v>1730.5997704299998</v>
      </c>
      <c r="L121" s="36">
        <f>SUMIFS(СВЦЭМ!$C$33:$C$776,СВЦЭМ!$A$33:$A$776,$A121,СВЦЭМ!$B$33:$B$776,L$110)+'СЕТ СН'!$I$9+СВЦЭМ!$D$10+'СЕТ СН'!$I$6-'СЕТ СН'!$I$19</f>
        <v>1734.8442742899997</v>
      </c>
      <c r="M121" s="36">
        <f>SUMIFS(СВЦЭМ!$C$33:$C$776,СВЦЭМ!$A$33:$A$776,$A121,СВЦЭМ!$B$33:$B$776,M$110)+'СЕТ СН'!$I$9+СВЦЭМ!$D$10+'СЕТ СН'!$I$6-'СЕТ СН'!$I$19</f>
        <v>1747.1542602599998</v>
      </c>
      <c r="N121" s="36">
        <f>SUMIFS(СВЦЭМ!$C$33:$C$776,СВЦЭМ!$A$33:$A$776,$A121,СВЦЭМ!$B$33:$B$776,N$110)+'СЕТ СН'!$I$9+СВЦЭМ!$D$10+'СЕТ СН'!$I$6-'СЕТ СН'!$I$19</f>
        <v>1770.2629927899998</v>
      </c>
      <c r="O121" s="36">
        <f>SUMIFS(СВЦЭМ!$C$33:$C$776,СВЦЭМ!$A$33:$A$776,$A121,СВЦЭМ!$B$33:$B$776,O$110)+'СЕТ СН'!$I$9+СВЦЭМ!$D$10+'СЕТ СН'!$I$6-'СЕТ СН'!$I$19</f>
        <v>1786.74579447</v>
      </c>
      <c r="P121" s="36">
        <f>SUMIFS(СВЦЭМ!$C$33:$C$776,СВЦЭМ!$A$33:$A$776,$A121,СВЦЭМ!$B$33:$B$776,P$110)+'СЕТ СН'!$I$9+СВЦЭМ!$D$10+'СЕТ СН'!$I$6-'СЕТ СН'!$I$19</f>
        <v>1799.79560868</v>
      </c>
      <c r="Q121" s="36">
        <f>SUMIFS(СВЦЭМ!$C$33:$C$776,СВЦЭМ!$A$33:$A$776,$A121,СВЦЭМ!$B$33:$B$776,Q$110)+'СЕТ СН'!$I$9+СВЦЭМ!$D$10+'СЕТ СН'!$I$6-'СЕТ СН'!$I$19</f>
        <v>1805.7145511599997</v>
      </c>
      <c r="R121" s="36">
        <f>SUMIFS(СВЦЭМ!$C$33:$C$776,СВЦЭМ!$A$33:$A$776,$A121,СВЦЭМ!$B$33:$B$776,R$110)+'СЕТ СН'!$I$9+СВЦЭМ!$D$10+'СЕТ СН'!$I$6-'СЕТ СН'!$I$19</f>
        <v>1799.82718183</v>
      </c>
      <c r="S121" s="36">
        <f>SUMIFS(СВЦЭМ!$C$33:$C$776,СВЦЭМ!$A$33:$A$776,$A121,СВЦЭМ!$B$33:$B$776,S$110)+'СЕТ СН'!$I$9+СВЦЭМ!$D$10+'СЕТ СН'!$I$6-'СЕТ СН'!$I$19</f>
        <v>1782.0251280799998</v>
      </c>
      <c r="T121" s="36">
        <f>SUMIFS(СВЦЭМ!$C$33:$C$776,СВЦЭМ!$A$33:$A$776,$A121,СВЦЭМ!$B$33:$B$776,T$110)+'СЕТ СН'!$I$9+СВЦЭМ!$D$10+'СЕТ СН'!$I$6-'СЕТ СН'!$I$19</f>
        <v>1749.1393312</v>
      </c>
      <c r="U121" s="36">
        <f>SUMIFS(СВЦЭМ!$C$33:$C$776,СВЦЭМ!$A$33:$A$776,$A121,СВЦЭМ!$B$33:$B$776,U$110)+'СЕТ СН'!$I$9+СВЦЭМ!$D$10+'СЕТ СН'!$I$6-'СЕТ СН'!$I$19</f>
        <v>1740.56064113</v>
      </c>
      <c r="V121" s="36">
        <f>SUMIFS(СВЦЭМ!$C$33:$C$776,СВЦЭМ!$A$33:$A$776,$A121,СВЦЭМ!$B$33:$B$776,V$110)+'СЕТ СН'!$I$9+СВЦЭМ!$D$10+'СЕТ СН'!$I$6-'СЕТ СН'!$I$19</f>
        <v>1740.4943939700001</v>
      </c>
      <c r="W121" s="36">
        <f>SUMIFS(СВЦЭМ!$C$33:$C$776,СВЦЭМ!$A$33:$A$776,$A121,СВЦЭМ!$B$33:$B$776,W$110)+'СЕТ СН'!$I$9+СВЦЭМ!$D$10+'СЕТ СН'!$I$6-'СЕТ СН'!$I$19</f>
        <v>1761.18609225</v>
      </c>
      <c r="X121" s="36">
        <f>SUMIFS(СВЦЭМ!$C$33:$C$776,СВЦЭМ!$A$33:$A$776,$A121,СВЦЭМ!$B$33:$B$776,X$110)+'СЕТ СН'!$I$9+СВЦЭМ!$D$10+'СЕТ СН'!$I$6-'СЕТ СН'!$I$19</f>
        <v>1780.8347127799998</v>
      </c>
      <c r="Y121" s="36">
        <f>SUMIFS(СВЦЭМ!$C$33:$C$776,СВЦЭМ!$A$33:$A$776,$A121,СВЦЭМ!$B$33:$B$776,Y$110)+'СЕТ СН'!$I$9+СВЦЭМ!$D$10+'СЕТ СН'!$I$6-'СЕТ СН'!$I$19</f>
        <v>1794.3553523699998</v>
      </c>
    </row>
    <row r="122" spans="1:25" ht="15.75" x14ac:dyDescent="0.2">
      <c r="A122" s="35">
        <f t="shared" si="3"/>
        <v>44239</v>
      </c>
      <c r="B122" s="36">
        <f>SUMIFS(СВЦЭМ!$C$33:$C$776,СВЦЭМ!$A$33:$A$776,$A122,СВЦЭМ!$B$33:$B$776,B$110)+'СЕТ СН'!$I$9+СВЦЭМ!$D$10+'СЕТ СН'!$I$6-'СЕТ СН'!$I$19</f>
        <v>1806.6585704700001</v>
      </c>
      <c r="C122" s="36">
        <f>SUMIFS(СВЦЭМ!$C$33:$C$776,СВЦЭМ!$A$33:$A$776,$A122,СВЦЭМ!$B$33:$B$776,C$110)+'СЕТ СН'!$I$9+СВЦЭМ!$D$10+'СЕТ СН'!$I$6-'СЕТ СН'!$I$19</f>
        <v>1828.8721596699997</v>
      </c>
      <c r="D122" s="36">
        <f>SUMIFS(СВЦЭМ!$C$33:$C$776,СВЦЭМ!$A$33:$A$776,$A122,СВЦЭМ!$B$33:$B$776,D$110)+'СЕТ СН'!$I$9+СВЦЭМ!$D$10+'СЕТ СН'!$I$6-'СЕТ СН'!$I$19</f>
        <v>1833.18498967</v>
      </c>
      <c r="E122" s="36">
        <f>SUMIFS(СВЦЭМ!$C$33:$C$776,СВЦЭМ!$A$33:$A$776,$A122,СВЦЭМ!$B$33:$B$776,E$110)+'СЕТ СН'!$I$9+СВЦЭМ!$D$10+'СЕТ СН'!$I$6-'СЕТ СН'!$I$19</f>
        <v>1836.3396920300002</v>
      </c>
      <c r="F122" s="36">
        <f>SUMIFS(СВЦЭМ!$C$33:$C$776,СВЦЭМ!$A$33:$A$776,$A122,СВЦЭМ!$B$33:$B$776,F$110)+'СЕТ СН'!$I$9+СВЦЭМ!$D$10+'СЕТ СН'!$I$6-'СЕТ СН'!$I$19</f>
        <v>1838.3732885300001</v>
      </c>
      <c r="G122" s="36">
        <f>SUMIFS(СВЦЭМ!$C$33:$C$776,СВЦЭМ!$A$33:$A$776,$A122,СВЦЭМ!$B$33:$B$776,G$110)+'СЕТ СН'!$I$9+СВЦЭМ!$D$10+'СЕТ СН'!$I$6-'СЕТ СН'!$I$19</f>
        <v>1821.67326082</v>
      </c>
      <c r="H122" s="36">
        <f>SUMIFS(СВЦЭМ!$C$33:$C$776,СВЦЭМ!$A$33:$A$776,$A122,СВЦЭМ!$B$33:$B$776,H$110)+'СЕТ СН'!$I$9+СВЦЭМ!$D$10+'СЕТ СН'!$I$6-'СЕТ СН'!$I$19</f>
        <v>1793.8618922199998</v>
      </c>
      <c r="I122" s="36">
        <f>SUMIFS(СВЦЭМ!$C$33:$C$776,СВЦЭМ!$A$33:$A$776,$A122,СВЦЭМ!$B$33:$B$776,I$110)+'СЕТ СН'!$I$9+СВЦЭМ!$D$10+'СЕТ СН'!$I$6-'СЕТ СН'!$I$19</f>
        <v>1778.6571256399998</v>
      </c>
      <c r="J122" s="36">
        <f>SUMIFS(СВЦЭМ!$C$33:$C$776,СВЦЭМ!$A$33:$A$776,$A122,СВЦЭМ!$B$33:$B$776,J$110)+'СЕТ СН'!$I$9+СВЦЭМ!$D$10+'СЕТ СН'!$I$6-'СЕТ СН'!$I$19</f>
        <v>1747.30632294</v>
      </c>
      <c r="K122" s="36">
        <f>SUMIFS(СВЦЭМ!$C$33:$C$776,СВЦЭМ!$A$33:$A$776,$A122,СВЦЭМ!$B$33:$B$776,K$110)+'СЕТ СН'!$I$9+СВЦЭМ!$D$10+'СЕТ СН'!$I$6-'СЕТ СН'!$I$19</f>
        <v>1741.9446589599997</v>
      </c>
      <c r="L122" s="36">
        <f>SUMIFS(СВЦЭМ!$C$33:$C$776,СВЦЭМ!$A$33:$A$776,$A122,СВЦЭМ!$B$33:$B$776,L$110)+'СЕТ СН'!$I$9+СВЦЭМ!$D$10+'СЕТ СН'!$I$6-'СЕТ СН'!$I$19</f>
        <v>1736.7601331400001</v>
      </c>
      <c r="M122" s="36">
        <f>SUMIFS(СВЦЭМ!$C$33:$C$776,СВЦЭМ!$A$33:$A$776,$A122,СВЦЭМ!$B$33:$B$776,M$110)+'СЕТ СН'!$I$9+СВЦЭМ!$D$10+'СЕТ СН'!$I$6-'СЕТ СН'!$I$19</f>
        <v>1761.4579843299998</v>
      </c>
      <c r="N122" s="36">
        <f>SUMIFS(СВЦЭМ!$C$33:$C$776,СВЦЭМ!$A$33:$A$776,$A122,СВЦЭМ!$B$33:$B$776,N$110)+'СЕТ СН'!$I$9+СВЦЭМ!$D$10+'СЕТ СН'!$I$6-'СЕТ СН'!$I$19</f>
        <v>1773.9440014699999</v>
      </c>
      <c r="O122" s="36">
        <f>SUMIFS(СВЦЭМ!$C$33:$C$776,СВЦЭМ!$A$33:$A$776,$A122,СВЦЭМ!$B$33:$B$776,O$110)+'СЕТ СН'!$I$9+СВЦЭМ!$D$10+'СЕТ СН'!$I$6-'СЕТ СН'!$I$19</f>
        <v>1779.3651011299999</v>
      </c>
      <c r="P122" s="36">
        <f>SUMIFS(СВЦЭМ!$C$33:$C$776,СВЦЭМ!$A$33:$A$776,$A122,СВЦЭМ!$B$33:$B$776,P$110)+'СЕТ СН'!$I$9+СВЦЭМ!$D$10+'СЕТ СН'!$I$6-'СЕТ СН'!$I$19</f>
        <v>1787.5342590599998</v>
      </c>
      <c r="Q122" s="36">
        <f>SUMIFS(СВЦЭМ!$C$33:$C$776,СВЦЭМ!$A$33:$A$776,$A122,СВЦЭМ!$B$33:$B$776,Q$110)+'СЕТ СН'!$I$9+СВЦЭМ!$D$10+'СЕТ СН'!$I$6-'СЕТ СН'!$I$19</f>
        <v>1795.6466617000001</v>
      </c>
      <c r="R122" s="36">
        <f>SUMIFS(СВЦЭМ!$C$33:$C$776,СВЦЭМ!$A$33:$A$776,$A122,СВЦЭМ!$B$33:$B$776,R$110)+'СЕТ СН'!$I$9+СВЦЭМ!$D$10+'СЕТ СН'!$I$6-'СЕТ СН'!$I$19</f>
        <v>1789.9031935099997</v>
      </c>
      <c r="S122" s="36">
        <f>SUMIFS(СВЦЭМ!$C$33:$C$776,СВЦЭМ!$A$33:$A$776,$A122,СВЦЭМ!$B$33:$B$776,S$110)+'СЕТ СН'!$I$9+СВЦЭМ!$D$10+'СЕТ СН'!$I$6-'СЕТ СН'!$I$19</f>
        <v>1776.9569047999998</v>
      </c>
      <c r="T122" s="36">
        <f>SUMIFS(СВЦЭМ!$C$33:$C$776,СВЦЭМ!$A$33:$A$776,$A122,СВЦЭМ!$B$33:$B$776,T$110)+'СЕТ СН'!$I$9+СВЦЭМ!$D$10+'СЕТ СН'!$I$6-'СЕТ СН'!$I$19</f>
        <v>1762.0810656799999</v>
      </c>
      <c r="U122" s="36">
        <f>SUMIFS(СВЦЭМ!$C$33:$C$776,СВЦЭМ!$A$33:$A$776,$A122,СВЦЭМ!$B$33:$B$776,U$110)+'СЕТ СН'!$I$9+СВЦЭМ!$D$10+'СЕТ СН'!$I$6-'СЕТ СН'!$I$19</f>
        <v>1749.88623727</v>
      </c>
      <c r="V122" s="36">
        <f>SUMIFS(СВЦЭМ!$C$33:$C$776,СВЦЭМ!$A$33:$A$776,$A122,СВЦЭМ!$B$33:$B$776,V$110)+'СЕТ СН'!$I$9+СВЦЭМ!$D$10+'СЕТ СН'!$I$6-'СЕТ СН'!$I$19</f>
        <v>1758.6561196399998</v>
      </c>
      <c r="W122" s="36">
        <f>SUMIFS(СВЦЭМ!$C$33:$C$776,СВЦЭМ!$A$33:$A$776,$A122,СВЦЭМ!$B$33:$B$776,W$110)+'СЕТ СН'!$I$9+СВЦЭМ!$D$10+'СЕТ СН'!$I$6-'СЕТ СН'!$I$19</f>
        <v>1780.3783404999999</v>
      </c>
      <c r="X122" s="36">
        <f>SUMIFS(СВЦЭМ!$C$33:$C$776,СВЦЭМ!$A$33:$A$776,$A122,СВЦЭМ!$B$33:$B$776,X$110)+'СЕТ СН'!$I$9+СВЦЭМ!$D$10+'СЕТ СН'!$I$6-'СЕТ СН'!$I$19</f>
        <v>1794.4832540899997</v>
      </c>
      <c r="Y122" s="36">
        <f>SUMIFS(СВЦЭМ!$C$33:$C$776,СВЦЭМ!$A$33:$A$776,$A122,СВЦЭМ!$B$33:$B$776,Y$110)+'СЕТ СН'!$I$9+СВЦЭМ!$D$10+'СЕТ СН'!$I$6-'СЕТ СН'!$I$19</f>
        <v>1793.5726093799999</v>
      </c>
    </row>
    <row r="123" spans="1:25" ht="15.75" x14ac:dyDescent="0.2">
      <c r="A123" s="35">
        <f t="shared" si="3"/>
        <v>44240</v>
      </c>
      <c r="B123" s="36">
        <f>SUMIFS(СВЦЭМ!$C$33:$C$776,СВЦЭМ!$A$33:$A$776,$A123,СВЦЭМ!$B$33:$B$776,B$110)+'СЕТ СН'!$I$9+СВЦЭМ!$D$10+'СЕТ СН'!$I$6-'СЕТ СН'!$I$19</f>
        <v>1768.0620667099997</v>
      </c>
      <c r="C123" s="36">
        <f>SUMIFS(СВЦЭМ!$C$33:$C$776,СВЦЭМ!$A$33:$A$776,$A123,СВЦЭМ!$B$33:$B$776,C$110)+'СЕТ СН'!$I$9+СВЦЭМ!$D$10+'СЕТ СН'!$I$6-'СЕТ СН'!$I$19</f>
        <v>1783.9560118199997</v>
      </c>
      <c r="D123" s="36">
        <f>SUMIFS(СВЦЭМ!$C$33:$C$776,СВЦЭМ!$A$33:$A$776,$A123,СВЦЭМ!$B$33:$B$776,D$110)+'СЕТ СН'!$I$9+СВЦЭМ!$D$10+'СЕТ СН'!$I$6-'СЕТ СН'!$I$19</f>
        <v>1767.6928797999999</v>
      </c>
      <c r="E123" s="36">
        <f>SUMIFS(СВЦЭМ!$C$33:$C$776,СВЦЭМ!$A$33:$A$776,$A123,СВЦЭМ!$B$33:$B$776,E$110)+'СЕТ СН'!$I$9+СВЦЭМ!$D$10+'СЕТ СН'!$I$6-'СЕТ СН'!$I$19</f>
        <v>1773.19774603</v>
      </c>
      <c r="F123" s="36">
        <f>SUMIFS(СВЦЭМ!$C$33:$C$776,СВЦЭМ!$A$33:$A$776,$A123,СВЦЭМ!$B$33:$B$776,F$110)+'СЕТ СН'!$I$9+СВЦЭМ!$D$10+'СЕТ СН'!$I$6-'СЕТ СН'!$I$19</f>
        <v>1787.8943481299998</v>
      </c>
      <c r="G123" s="36">
        <f>SUMIFS(СВЦЭМ!$C$33:$C$776,СВЦЭМ!$A$33:$A$776,$A123,СВЦЭМ!$B$33:$B$776,G$110)+'СЕТ СН'!$I$9+СВЦЭМ!$D$10+'СЕТ СН'!$I$6-'СЕТ СН'!$I$19</f>
        <v>1777.6573946600001</v>
      </c>
      <c r="H123" s="36">
        <f>SUMIFS(СВЦЭМ!$C$33:$C$776,СВЦЭМ!$A$33:$A$776,$A123,СВЦЭМ!$B$33:$B$776,H$110)+'СЕТ СН'!$I$9+СВЦЭМ!$D$10+'СЕТ СН'!$I$6-'СЕТ СН'!$I$19</f>
        <v>1775.2836885399997</v>
      </c>
      <c r="I123" s="36">
        <f>SUMIFS(СВЦЭМ!$C$33:$C$776,СВЦЭМ!$A$33:$A$776,$A123,СВЦЭМ!$B$33:$B$776,I$110)+'СЕТ СН'!$I$9+СВЦЭМ!$D$10+'СЕТ СН'!$I$6-'СЕТ СН'!$I$19</f>
        <v>1750.1641299899998</v>
      </c>
      <c r="J123" s="36">
        <f>SUMIFS(СВЦЭМ!$C$33:$C$776,СВЦЭМ!$A$33:$A$776,$A123,СВЦЭМ!$B$33:$B$776,J$110)+'СЕТ СН'!$I$9+СВЦЭМ!$D$10+'СЕТ СН'!$I$6-'СЕТ СН'!$I$19</f>
        <v>1739.4485601699998</v>
      </c>
      <c r="K123" s="36">
        <f>SUMIFS(СВЦЭМ!$C$33:$C$776,СВЦЭМ!$A$33:$A$776,$A123,СВЦЭМ!$B$33:$B$776,K$110)+'СЕТ СН'!$I$9+СВЦЭМ!$D$10+'СЕТ СН'!$I$6-'СЕТ СН'!$I$19</f>
        <v>1715.0470612399999</v>
      </c>
      <c r="L123" s="36">
        <f>SUMIFS(СВЦЭМ!$C$33:$C$776,СВЦЭМ!$A$33:$A$776,$A123,СВЦЭМ!$B$33:$B$776,L$110)+'СЕТ СН'!$I$9+СВЦЭМ!$D$10+'СЕТ СН'!$I$6-'СЕТ СН'!$I$19</f>
        <v>1736.8959310599998</v>
      </c>
      <c r="M123" s="36">
        <f>SUMIFS(СВЦЭМ!$C$33:$C$776,СВЦЭМ!$A$33:$A$776,$A123,СВЦЭМ!$B$33:$B$776,M$110)+'СЕТ СН'!$I$9+СВЦЭМ!$D$10+'СЕТ СН'!$I$6-'СЕТ СН'!$I$19</f>
        <v>1737.26335806</v>
      </c>
      <c r="N123" s="36">
        <f>SUMIFS(СВЦЭМ!$C$33:$C$776,СВЦЭМ!$A$33:$A$776,$A123,СВЦЭМ!$B$33:$B$776,N$110)+'СЕТ СН'!$I$9+СВЦЭМ!$D$10+'СЕТ СН'!$I$6-'СЕТ СН'!$I$19</f>
        <v>1729.5327582899999</v>
      </c>
      <c r="O123" s="36">
        <f>SUMIFS(СВЦЭМ!$C$33:$C$776,СВЦЭМ!$A$33:$A$776,$A123,СВЦЭМ!$B$33:$B$776,O$110)+'СЕТ СН'!$I$9+СВЦЭМ!$D$10+'СЕТ СН'!$I$6-'СЕТ СН'!$I$19</f>
        <v>1737.6048470699998</v>
      </c>
      <c r="P123" s="36">
        <f>SUMIFS(СВЦЭМ!$C$33:$C$776,СВЦЭМ!$A$33:$A$776,$A123,СВЦЭМ!$B$33:$B$776,P$110)+'СЕТ СН'!$I$9+СВЦЭМ!$D$10+'СЕТ СН'!$I$6-'СЕТ СН'!$I$19</f>
        <v>1748.3889256299999</v>
      </c>
      <c r="Q123" s="36">
        <f>SUMIFS(СВЦЭМ!$C$33:$C$776,СВЦЭМ!$A$33:$A$776,$A123,СВЦЭМ!$B$33:$B$776,Q$110)+'СЕТ СН'!$I$9+СВЦЭМ!$D$10+'СЕТ СН'!$I$6-'СЕТ СН'!$I$19</f>
        <v>1754.97608593</v>
      </c>
      <c r="R123" s="36">
        <f>SUMIFS(СВЦЭМ!$C$33:$C$776,СВЦЭМ!$A$33:$A$776,$A123,СВЦЭМ!$B$33:$B$776,R$110)+'СЕТ СН'!$I$9+СВЦЭМ!$D$10+'СЕТ СН'!$I$6-'СЕТ СН'!$I$19</f>
        <v>1755.6937800699998</v>
      </c>
      <c r="S123" s="36">
        <f>SUMIFS(СВЦЭМ!$C$33:$C$776,СВЦЭМ!$A$33:$A$776,$A123,СВЦЭМ!$B$33:$B$776,S$110)+'СЕТ СН'!$I$9+СВЦЭМ!$D$10+'СЕТ СН'!$I$6-'СЕТ СН'!$I$19</f>
        <v>1770.4019187999997</v>
      </c>
      <c r="T123" s="36">
        <f>SUMIFS(СВЦЭМ!$C$33:$C$776,СВЦЭМ!$A$33:$A$776,$A123,СВЦЭМ!$B$33:$B$776,T$110)+'СЕТ СН'!$I$9+СВЦЭМ!$D$10+'СЕТ СН'!$I$6-'СЕТ СН'!$I$19</f>
        <v>1734.60856818</v>
      </c>
      <c r="U123" s="36">
        <f>SUMIFS(СВЦЭМ!$C$33:$C$776,СВЦЭМ!$A$33:$A$776,$A123,СВЦЭМ!$B$33:$B$776,U$110)+'СЕТ СН'!$I$9+СВЦЭМ!$D$10+'СЕТ СН'!$I$6-'СЕТ СН'!$I$19</f>
        <v>1703.17835689</v>
      </c>
      <c r="V123" s="36">
        <f>SUMIFS(СВЦЭМ!$C$33:$C$776,СВЦЭМ!$A$33:$A$776,$A123,СВЦЭМ!$B$33:$B$776,V$110)+'СЕТ СН'!$I$9+СВЦЭМ!$D$10+'СЕТ СН'!$I$6-'СЕТ СН'!$I$19</f>
        <v>1719.0207752699998</v>
      </c>
      <c r="W123" s="36">
        <f>SUMIFS(СВЦЭМ!$C$33:$C$776,СВЦЭМ!$A$33:$A$776,$A123,СВЦЭМ!$B$33:$B$776,W$110)+'СЕТ СН'!$I$9+СВЦЭМ!$D$10+'СЕТ СН'!$I$6-'СЕТ СН'!$I$19</f>
        <v>1735.5343284400001</v>
      </c>
      <c r="X123" s="36">
        <f>SUMIFS(СВЦЭМ!$C$33:$C$776,СВЦЭМ!$A$33:$A$776,$A123,СВЦЭМ!$B$33:$B$776,X$110)+'СЕТ СН'!$I$9+СВЦЭМ!$D$10+'СЕТ СН'!$I$6-'СЕТ СН'!$I$19</f>
        <v>1746.8127254800002</v>
      </c>
      <c r="Y123" s="36">
        <f>SUMIFS(СВЦЭМ!$C$33:$C$776,СВЦЭМ!$A$33:$A$776,$A123,СВЦЭМ!$B$33:$B$776,Y$110)+'СЕТ СН'!$I$9+СВЦЭМ!$D$10+'СЕТ СН'!$I$6-'СЕТ СН'!$I$19</f>
        <v>1753.9890864999998</v>
      </c>
    </row>
    <row r="124" spans="1:25" ht="15.75" x14ac:dyDescent="0.2">
      <c r="A124" s="35">
        <f t="shared" si="3"/>
        <v>44241</v>
      </c>
      <c r="B124" s="36">
        <f>SUMIFS(СВЦЭМ!$C$33:$C$776,СВЦЭМ!$A$33:$A$776,$A124,СВЦЭМ!$B$33:$B$776,B$110)+'СЕТ СН'!$I$9+СВЦЭМ!$D$10+'СЕТ СН'!$I$6-'СЕТ СН'!$I$19</f>
        <v>1811.4159803899997</v>
      </c>
      <c r="C124" s="36">
        <f>SUMIFS(СВЦЭМ!$C$33:$C$776,СВЦЭМ!$A$33:$A$776,$A124,СВЦЭМ!$B$33:$B$776,C$110)+'СЕТ СН'!$I$9+СВЦЭМ!$D$10+'СЕТ СН'!$I$6-'СЕТ СН'!$I$19</f>
        <v>1828.5468383100001</v>
      </c>
      <c r="D124" s="36">
        <f>SUMIFS(СВЦЭМ!$C$33:$C$776,СВЦЭМ!$A$33:$A$776,$A124,СВЦЭМ!$B$33:$B$776,D$110)+'СЕТ СН'!$I$9+СВЦЭМ!$D$10+'СЕТ СН'!$I$6-'СЕТ СН'!$I$19</f>
        <v>1826.99451034</v>
      </c>
      <c r="E124" s="36">
        <f>SUMIFS(СВЦЭМ!$C$33:$C$776,СВЦЭМ!$A$33:$A$776,$A124,СВЦЭМ!$B$33:$B$776,E$110)+'СЕТ СН'!$I$9+СВЦЭМ!$D$10+'СЕТ СН'!$I$6-'СЕТ СН'!$I$19</f>
        <v>1837.05067074</v>
      </c>
      <c r="F124" s="36">
        <f>SUMIFS(СВЦЭМ!$C$33:$C$776,СВЦЭМ!$A$33:$A$776,$A124,СВЦЭМ!$B$33:$B$776,F$110)+'СЕТ СН'!$I$9+СВЦЭМ!$D$10+'СЕТ СН'!$I$6-'СЕТ СН'!$I$19</f>
        <v>1845.7329889399998</v>
      </c>
      <c r="G124" s="36">
        <f>SUMIFS(СВЦЭМ!$C$33:$C$776,СВЦЭМ!$A$33:$A$776,$A124,СВЦЭМ!$B$33:$B$776,G$110)+'СЕТ СН'!$I$9+СВЦЭМ!$D$10+'СЕТ СН'!$I$6-'СЕТ СН'!$I$19</f>
        <v>1843.9826833900001</v>
      </c>
      <c r="H124" s="36">
        <f>SUMIFS(СВЦЭМ!$C$33:$C$776,СВЦЭМ!$A$33:$A$776,$A124,СВЦЭМ!$B$33:$B$776,H$110)+'СЕТ СН'!$I$9+СВЦЭМ!$D$10+'СЕТ СН'!$I$6-'СЕТ СН'!$I$19</f>
        <v>1841.8619095200002</v>
      </c>
      <c r="I124" s="36">
        <f>SUMIFS(СВЦЭМ!$C$33:$C$776,СВЦЭМ!$A$33:$A$776,$A124,СВЦЭМ!$B$33:$B$776,I$110)+'СЕТ СН'!$I$9+СВЦЭМ!$D$10+'СЕТ СН'!$I$6-'СЕТ СН'!$I$19</f>
        <v>1822.9440746</v>
      </c>
      <c r="J124" s="36">
        <f>SUMIFS(СВЦЭМ!$C$33:$C$776,СВЦЭМ!$A$33:$A$776,$A124,СВЦЭМ!$B$33:$B$776,J$110)+'СЕТ СН'!$I$9+СВЦЭМ!$D$10+'СЕТ СН'!$I$6-'СЕТ СН'!$I$19</f>
        <v>1797.6263696999999</v>
      </c>
      <c r="K124" s="36">
        <f>SUMIFS(СВЦЭМ!$C$33:$C$776,СВЦЭМ!$A$33:$A$776,$A124,СВЦЭМ!$B$33:$B$776,K$110)+'СЕТ СН'!$I$9+СВЦЭМ!$D$10+'СЕТ СН'!$I$6-'СЕТ СН'!$I$19</f>
        <v>1753.8287233599999</v>
      </c>
      <c r="L124" s="36">
        <f>SUMIFS(СВЦЭМ!$C$33:$C$776,СВЦЭМ!$A$33:$A$776,$A124,СВЦЭМ!$B$33:$B$776,L$110)+'СЕТ СН'!$I$9+СВЦЭМ!$D$10+'СЕТ СН'!$I$6-'СЕТ СН'!$I$19</f>
        <v>1740.4326106399999</v>
      </c>
      <c r="M124" s="36">
        <f>SUMIFS(СВЦЭМ!$C$33:$C$776,СВЦЭМ!$A$33:$A$776,$A124,СВЦЭМ!$B$33:$B$776,M$110)+'СЕТ СН'!$I$9+СВЦЭМ!$D$10+'СЕТ СН'!$I$6-'СЕТ СН'!$I$19</f>
        <v>1741.7032592</v>
      </c>
      <c r="N124" s="36">
        <f>SUMIFS(СВЦЭМ!$C$33:$C$776,СВЦЭМ!$A$33:$A$776,$A124,СВЦЭМ!$B$33:$B$776,N$110)+'СЕТ СН'!$I$9+СВЦЭМ!$D$10+'СЕТ СН'!$I$6-'СЕТ СН'!$I$19</f>
        <v>1755.6524773000001</v>
      </c>
      <c r="O124" s="36">
        <f>SUMIFS(СВЦЭМ!$C$33:$C$776,СВЦЭМ!$A$33:$A$776,$A124,СВЦЭМ!$B$33:$B$776,O$110)+'СЕТ СН'!$I$9+СВЦЭМ!$D$10+'СЕТ СН'!$I$6-'СЕТ СН'!$I$19</f>
        <v>1770.5396455699997</v>
      </c>
      <c r="P124" s="36">
        <f>SUMIFS(СВЦЭМ!$C$33:$C$776,СВЦЭМ!$A$33:$A$776,$A124,СВЦЭМ!$B$33:$B$776,P$110)+'СЕТ СН'!$I$9+СВЦЭМ!$D$10+'СЕТ СН'!$I$6-'СЕТ СН'!$I$19</f>
        <v>1782.9056942100001</v>
      </c>
      <c r="Q124" s="36">
        <f>SUMIFS(СВЦЭМ!$C$33:$C$776,СВЦЭМ!$A$33:$A$776,$A124,СВЦЭМ!$B$33:$B$776,Q$110)+'СЕТ СН'!$I$9+СВЦЭМ!$D$10+'СЕТ СН'!$I$6-'СЕТ СН'!$I$19</f>
        <v>1785.8285433799997</v>
      </c>
      <c r="R124" s="36">
        <f>SUMIFS(СВЦЭМ!$C$33:$C$776,СВЦЭМ!$A$33:$A$776,$A124,СВЦЭМ!$B$33:$B$776,R$110)+'СЕТ СН'!$I$9+СВЦЭМ!$D$10+'СЕТ СН'!$I$6-'СЕТ СН'!$I$19</f>
        <v>1782.3467281899998</v>
      </c>
      <c r="S124" s="36">
        <f>SUMIFS(СВЦЭМ!$C$33:$C$776,СВЦЭМ!$A$33:$A$776,$A124,СВЦЭМ!$B$33:$B$776,S$110)+'СЕТ СН'!$I$9+СВЦЭМ!$D$10+'СЕТ СН'!$I$6-'СЕТ СН'!$I$19</f>
        <v>1751.7584486599999</v>
      </c>
      <c r="T124" s="36">
        <f>SUMIFS(СВЦЭМ!$C$33:$C$776,СВЦЭМ!$A$33:$A$776,$A124,СВЦЭМ!$B$33:$B$776,T$110)+'СЕТ СН'!$I$9+СВЦЭМ!$D$10+'СЕТ СН'!$I$6-'СЕТ СН'!$I$19</f>
        <v>1716.7643773</v>
      </c>
      <c r="U124" s="36">
        <f>SUMIFS(СВЦЭМ!$C$33:$C$776,СВЦЭМ!$A$33:$A$776,$A124,СВЦЭМ!$B$33:$B$776,U$110)+'СЕТ СН'!$I$9+СВЦЭМ!$D$10+'СЕТ СН'!$I$6-'СЕТ СН'!$I$19</f>
        <v>1718.15019239</v>
      </c>
      <c r="V124" s="36">
        <f>SUMIFS(СВЦЭМ!$C$33:$C$776,СВЦЭМ!$A$33:$A$776,$A124,СВЦЭМ!$B$33:$B$776,V$110)+'СЕТ СН'!$I$9+СВЦЭМ!$D$10+'СЕТ СН'!$I$6-'СЕТ СН'!$I$19</f>
        <v>1746.0861386500001</v>
      </c>
      <c r="W124" s="36">
        <f>SUMIFS(СВЦЭМ!$C$33:$C$776,СВЦЭМ!$A$33:$A$776,$A124,СВЦЭМ!$B$33:$B$776,W$110)+'СЕТ СН'!$I$9+СВЦЭМ!$D$10+'СЕТ СН'!$I$6-'СЕТ СН'!$I$19</f>
        <v>1767.1188435499998</v>
      </c>
      <c r="X124" s="36">
        <f>SUMIFS(СВЦЭМ!$C$33:$C$776,СВЦЭМ!$A$33:$A$776,$A124,СВЦЭМ!$B$33:$B$776,X$110)+'СЕТ СН'!$I$9+СВЦЭМ!$D$10+'СЕТ СН'!$I$6-'СЕТ СН'!$I$19</f>
        <v>1786.3635034099998</v>
      </c>
      <c r="Y124" s="36">
        <f>SUMIFS(СВЦЭМ!$C$33:$C$776,СВЦЭМ!$A$33:$A$776,$A124,СВЦЭМ!$B$33:$B$776,Y$110)+'СЕТ СН'!$I$9+СВЦЭМ!$D$10+'СЕТ СН'!$I$6-'СЕТ СН'!$I$19</f>
        <v>1811.6101975299998</v>
      </c>
    </row>
    <row r="125" spans="1:25" ht="15.75" x14ac:dyDescent="0.2">
      <c r="A125" s="35">
        <f t="shared" si="3"/>
        <v>44242</v>
      </c>
      <c r="B125" s="36">
        <f>SUMIFS(СВЦЭМ!$C$33:$C$776,СВЦЭМ!$A$33:$A$776,$A125,СВЦЭМ!$B$33:$B$776,B$110)+'СЕТ СН'!$I$9+СВЦЭМ!$D$10+'СЕТ СН'!$I$6-'СЕТ СН'!$I$19</f>
        <v>1842.74875041</v>
      </c>
      <c r="C125" s="36">
        <f>SUMIFS(СВЦЭМ!$C$33:$C$776,СВЦЭМ!$A$33:$A$776,$A125,СВЦЭМ!$B$33:$B$776,C$110)+'СЕТ СН'!$I$9+СВЦЭМ!$D$10+'СЕТ СН'!$I$6-'СЕТ СН'!$I$19</f>
        <v>1844.0073262299998</v>
      </c>
      <c r="D125" s="36">
        <f>SUMIFS(СВЦЭМ!$C$33:$C$776,СВЦЭМ!$A$33:$A$776,$A125,СВЦЭМ!$B$33:$B$776,D$110)+'СЕТ СН'!$I$9+СВЦЭМ!$D$10+'СЕТ СН'!$I$6-'СЕТ СН'!$I$19</f>
        <v>1842.8697511699997</v>
      </c>
      <c r="E125" s="36">
        <f>SUMIFS(СВЦЭМ!$C$33:$C$776,СВЦЭМ!$A$33:$A$776,$A125,СВЦЭМ!$B$33:$B$776,E$110)+'СЕТ СН'!$I$9+СВЦЭМ!$D$10+'СЕТ СН'!$I$6-'СЕТ СН'!$I$19</f>
        <v>1842.9040758900001</v>
      </c>
      <c r="F125" s="36">
        <f>SUMIFS(СВЦЭМ!$C$33:$C$776,СВЦЭМ!$A$33:$A$776,$A125,СВЦЭМ!$B$33:$B$776,F$110)+'СЕТ СН'!$I$9+СВЦЭМ!$D$10+'СЕТ СН'!$I$6-'СЕТ СН'!$I$19</f>
        <v>1841.6015713900001</v>
      </c>
      <c r="G125" s="36">
        <f>SUMIFS(СВЦЭМ!$C$33:$C$776,СВЦЭМ!$A$33:$A$776,$A125,СВЦЭМ!$B$33:$B$776,G$110)+'СЕТ СН'!$I$9+СВЦЭМ!$D$10+'СЕТ СН'!$I$6-'СЕТ СН'!$I$19</f>
        <v>1848.7361461800001</v>
      </c>
      <c r="H125" s="36">
        <f>SUMIFS(СВЦЭМ!$C$33:$C$776,СВЦЭМ!$A$33:$A$776,$A125,СВЦЭМ!$B$33:$B$776,H$110)+'СЕТ СН'!$I$9+СВЦЭМ!$D$10+'СЕТ СН'!$I$6-'СЕТ СН'!$I$19</f>
        <v>1847.0676021499999</v>
      </c>
      <c r="I125" s="36">
        <f>SUMIFS(СВЦЭМ!$C$33:$C$776,СВЦЭМ!$A$33:$A$776,$A125,СВЦЭМ!$B$33:$B$776,I$110)+'СЕТ СН'!$I$9+СВЦЭМ!$D$10+'СЕТ СН'!$I$6-'СЕТ СН'!$I$19</f>
        <v>1800.9920397000001</v>
      </c>
      <c r="J125" s="36">
        <f>SUMIFS(СВЦЭМ!$C$33:$C$776,СВЦЭМ!$A$33:$A$776,$A125,СВЦЭМ!$B$33:$B$776,J$110)+'СЕТ СН'!$I$9+СВЦЭМ!$D$10+'СЕТ СН'!$I$6-'СЕТ СН'!$I$19</f>
        <v>1778.1755190599997</v>
      </c>
      <c r="K125" s="36">
        <f>SUMIFS(СВЦЭМ!$C$33:$C$776,СВЦЭМ!$A$33:$A$776,$A125,СВЦЭМ!$B$33:$B$776,K$110)+'СЕТ СН'!$I$9+СВЦЭМ!$D$10+'СЕТ СН'!$I$6-'СЕТ СН'!$I$19</f>
        <v>1769.81994824</v>
      </c>
      <c r="L125" s="36">
        <f>SUMIFS(СВЦЭМ!$C$33:$C$776,СВЦЭМ!$A$33:$A$776,$A125,СВЦЭМ!$B$33:$B$776,L$110)+'СЕТ СН'!$I$9+СВЦЭМ!$D$10+'СЕТ СН'!$I$6-'СЕТ СН'!$I$19</f>
        <v>1762.31095706</v>
      </c>
      <c r="M125" s="36">
        <f>SUMIFS(СВЦЭМ!$C$33:$C$776,СВЦЭМ!$A$33:$A$776,$A125,СВЦЭМ!$B$33:$B$776,M$110)+'СЕТ СН'!$I$9+СВЦЭМ!$D$10+'СЕТ СН'!$I$6-'СЕТ СН'!$I$19</f>
        <v>1772.79578274</v>
      </c>
      <c r="N125" s="36">
        <f>SUMIFS(СВЦЭМ!$C$33:$C$776,СВЦЭМ!$A$33:$A$776,$A125,СВЦЭМ!$B$33:$B$776,N$110)+'СЕТ СН'!$I$9+СВЦЭМ!$D$10+'СЕТ СН'!$I$6-'СЕТ СН'!$I$19</f>
        <v>1785.1104979199999</v>
      </c>
      <c r="O125" s="36">
        <f>SUMIFS(СВЦЭМ!$C$33:$C$776,СВЦЭМ!$A$33:$A$776,$A125,СВЦЭМ!$B$33:$B$776,O$110)+'СЕТ СН'!$I$9+СВЦЭМ!$D$10+'СЕТ СН'!$I$6-'СЕТ СН'!$I$19</f>
        <v>1792.0252795799997</v>
      </c>
      <c r="P125" s="36">
        <f>SUMIFS(СВЦЭМ!$C$33:$C$776,СВЦЭМ!$A$33:$A$776,$A125,СВЦЭМ!$B$33:$B$776,P$110)+'СЕТ СН'!$I$9+СВЦЭМ!$D$10+'СЕТ СН'!$I$6-'СЕТ СН'!$I$19</f>
        <v>1788.7089365699999</v>
      </c>
      <c r="Q125" s="36">
        <f>SUMIFS(СВЦЭМ!$C$33:$C$776,СВЦЭМ!$A$33:$A$776,$A125,СВЦЭМ!$B$33:$B$776,Q$110)+'СЕТ СН'!$I$9+СВЦЭМ!$D$10+'СЕТ СН'!$I$6-'СЕТ СН'!$I$19</f>
        <v>1787.7357560299997</v>
      </c>
      <c r="R125" s="36">
        <f>SUMIFS(СВЦЭМ!$C$33:$C$776,СВЦЭМ!$A$33:$A$776,$A125,СВЦЭМ!$B$33:$B$776,R$110)+'СЕТ СН'!$I$9+СВЦЭМ!$D$10+'СЕТ СН'!$I$6-'СЕТ СН'!$I$19</f>
        <v>1780.5919202300001</v>
      </c>
      <c r="S125" s="36">
        <f>SUMIFS(СВЦЭМ!$C$33:$C$776,СВЦЭМ!$A$33:$A$776,$A125,СВЦЭМ!$B$33:$B$776,S$110)+'СЕТ СН'!$I$9+СВЦЭМ!$D$10+'СЕТ СН'!$I$6-'СЕТ СН'!$I$19</f>
        <v>1769.7812283099997</v>
      </c>
      <c r="T125" s="36">
        <f>SUMIFS(СВЦЭМ!$C$33:$C$776,СВЦЭМ!$A$33:$A$776,$A125,СВЦЭМ!$B$33:$B$776,T$110)+'СЕТ СН'!$I$9+СВЦЭМ!$D$10+'СЕТ СН'!$I$6-'СЕТ СН'!$I$19</f>
        <v>1749.1848188999998</v>
      </c>
      <c r="U125" s="36">
        <f>SUMIFS(СВЦЭМ!$C$33:$C$776,СВЦЭМ!$A$33:$A$776,$A125,СВЦЭМ!$B$33:$B$776,U$110)+'СЕТ СН'!$I$9+СВЦЭМ!$D$10+'СЕТ СН'!$I$6-'СЕТ СН'!$I$19</f>
        <v>1743.2505929099998</v>
      </c>
      <c r="V125" s="36">
        <f>SUMIFS(СВЦЭМ!$C$33:$C$776,СВЦЭМ!$A$33:$A$776,$A125,СВЦЭМ!$B$33:$B$776,V$110)+'СЕТ СН'!$I$9+СВЦЭМ!$D$10+'СЕТ СН'!$I$6-'СЕТ СН'!$I$19</f>
        <v>1748.8649460699999</v>
      </c>
      <c r="W125" s="36">
        <f>SUMIFS(СВЦЭМ!$C$33:$C$776,СВЦЭМ!$A$33:$A$776,$A125,СВЦЭМ!$B$33:$B$776,W$110)+'СЕТ СН'!$I$9+СВЦЭМ!$D$10+'СЕТ СН'!$I$6-'СЕТ СН'!$I$19</f>
        <v>1778.5671390299999</v>
      </c>
      <c r="X125" s="36">
        <f>SUMIFS(СВЦЭМ!$C$33:$C$776,СВЦЭМ!$A$33:$A$776,$A125,СВЦЭМ!$B$33:$B$776,X$110)+'СЕТ СН'!$I$9+СВЦЭМ!$D$10+'СЕТ СН'!$I$6-'СЕТ СН'!$I$19</f>
        <v>1789.87724768</v>
      </c>
      <c r="Y125" s="36">
        <f>SUMIFS(СВЦЭМ!$C$33:$C$776,СВЦЭМ!$A$33:$A$776,$A125,СВЦЭМ!$B$33:$B$776,Y$110)+'СЕТ СН'!$I$9+СВЦЭМ!$D$10+'СЕТ СН'!$I$6-'СЕТ СН'!$I$19</f>
        <v>1787.8007247699998</v>
      </c>
    </row>
    <row r="126" spans="1:25" ht="15.75" x14ac:dyDescent="0.2">
      <c r="A126" s="35">
        <f t="shared" si="3"/>
        <v>44243</v>
      </c>
      <c r="B126" s="36">
        <f>SUMIFS(СВЦЭМ!$C$33:$C$776,СВЦЭМ!$A$33:$A$776,$A126,СВЦЭМ!$B$33:$B$776,B$110)+'СЕТ СН'!$I$9+СВЦЭМ!$D$10+'СЕТ СН'!$I$6-'СЕТ СН'!$I$19</f>
        <v>1740.6927502200001</v>
      </c>
      <c r="C126" s="36">
        <f>SUMIFS(СВЦЭМ!$C$33:$C$776,СВЦЭМ!$A$33:$A$776,$A126,СВЦЭМ!$B$33:$B$776,C$110)+'СЕТ СН'!$I$9+СВЦЭМ!$D$10+'СЕТ СН'!$I$6-'СЕТ СН'!$I$19</f>
        <v>1763.53576475</v>
      </c>
      <c r="D126" s="36">
        <f>SUMIFS(СВЦЭМ!$C$33:$C$776,СВЦЭМ!$A$33:$A$776,$A126,СВЦЭМ!$B$33:$B$776,D$110)+'СЕТ СН'!$I$9+СВЦЭМ!$D$10+'СЕТ СН'!$I$6-'СЕТ СН'!$I$19</f>
        <v>1768.0310970299997</v>
      </c>
      <c r="E126" s="36">
        <f>SUMIFS(СВЦЭМ!$C$33:$C$776,СВЦЭМ!$A$33:$A$776,$A126,СВЦЭМ!$B$33:$B$776,E$110)+'СЕТ СН'!$I$9+СВЦЭМ!$D$10+'СЕТ СН'!$I$6-'СЕТ СН'!$I$19</f>
        <v>1775.5513114099999</v>
      </c>
      <c r="F126" s="36">
        <f>SUMIFS(СВЦЭМ!$C$33:$C$776,СВЦЭМ!$A$33:$A$776,$A126,СВЦЭМ!$B$33:$B$776,F$110)+'СЕТ СН'!$I$9+СВЦЭМ!$D$10+'СЕТ СН'!$I$6-'СЕТ СН'!$I$19</f>
        <v>1759.9838728199998</v>
      </c>
      <c r="G126" s="36">
        <f>SUMIFS(СВЦЭМ!$C$33:$C$776,СВЦЭМ!$A$33:$A$776,$A126,СВЦЭМ!$B$33:$B$776,G$110)+'СЕТ СН'!$I$9+СВЦЭМ!$D$10+'СЕТ СН'!$I$6-'СЕТ СН'!$I$19</f>
        <v>1721.5553919099998</v>
      </c>
      <c r="H126" s="36">
        <f>SUMIFS(СВЦЭМ!$C$33:$C$776,СВЦЭМ!$A$33:$A$776,$A126,СВЦЭМ!$B$33:$B$776,H$110)+'СЕТ СН'!$I$9+СВЦЭМ!$D$10+'СЕТ СН'!$I$6-'СЕТ СН'!$I$19</f>
        <v>1708.6202975599999</v>
      </c>
      <c r="I126" s="36">
        <f>SUMIFS(СВЦЭМ!$C$33:$C$776,СВЦЭМ!$A$33:$A$776,$A126,СВЦЭМ!$B$33:$B$776,I$110)+'СЕТ СН'!$I$9+СВЦЭМ!$D$10+'СЕТ СН'!$I$6-'СЕТ СН'!$I$19</f>
        <v>1722.4431153</v>
      </c>
      <c r="J126" s="36">
        <f>SUMIFS(СВЦЭМ!$C$33:$C$776,СВЦЭМ!$A$33:$A$776,$A126,СВЦЭМ!$B$33:$B$776,J$110)+'СЕТ СН'!$I$9+СВЦЭМ!$D$10+'СЕТ СН'!$I$6-'СЕТ СН'!$I$19</f>
        <v>1736.3800439199999</v>
      </c>
      <c r="K126" s="36">
        <f>SUMIFS(СВЦЭМ!$C$33:$C$776,СВЦЭМ!$A$33:$A$776,$A126,СВЦЭМ!$B$33:$B$776,K$110)+'СЕТ СН'!$I$9+СВЦЭМ!$D$10+'СЕТ СН'!$I$6-'СЕТ СН'!$I$19</f>
        <v>1738.0488528400001</v>
      </c>
      <c r="L126" s="36">
        <f>SUMIFS(СВЦЭМ!$C$33:$C$776,СВЦЭМ!$A$33:$A$776,$A126,СВЦЭМ!$B$33:$B$776,L$110)+'СЕТ СН'!$I$9+СВЦЭМ!$D$10+'СЕТ СН'!$I$6-'СЕТ СН'!$I$19</f>
        <v>1731.5087262399998</v>
      </c>
      <c r="M126" s="36">
        <f>SUMIFS(СВЦЭМ!$C$33:$C$776,СВЦЭМ!$A$33:$A$776,$A126,СВЦЭМ!$B$33:$B$776,M$110)+'СЕТ СН'!$I$9+СВЦЭМ!$D$10+'СЕТ СН'!$I$6-'СЕТ СН'!$I$19</f>
        <v>1721.15601969</v>
      </c>
      <c r="N126" s="36">
        <f>SUMIFS(СВЦЭМ!$C$33:$C$776,СВЦЭМ!$A$33:$A$776,$A126,СВЦЭМ!$B$33:$B$776,N$110)+'СЕТ СН'!$I$9+СВЦЭМ!$D$10+'СЕТ СН'!$I$6-'СЕТ СН'!$I$19</f>
        <v>1710.4119996599998</v>
      </c>
      <c r="O126" s="36">
        <f>SUMIFS(СВЦЭМ!$C$33:$C$776,СВЦЭМ!$A$33:$A$776,$A126,СВЦЭМ!$B$33:$B$776,O$110)+'СЕТ СН'!$I$9+СВЦЭМ!$D$10+'СЕТ СН'!$I$6-'СЕТ СН'!$I$19</f>
        <v>1705.38877645</v>
      </c>
      <c r="P126" s="36">
        <f>SUMIFS(СВЦЭМ!$C$33:$C$776,СВЦЭМ!$A$33:$A$776,$A126,СВЦЭМ!$B$33:$B$776,P$110)+'СЕТ СН'!$I$9+СВЦЭМ!$D$10+'СЕТ СН'!$I$6-'СЕТ СН'!$I$19</f>
        <v>1712.3183833600001</v>
      </c>
      <c r="Q126" s="36">
        <f>SUMIFS(СВЦЭМ!$C$33:$C$776,СВЦЭМ!$A$33:$A$776,$A126,СВЦЭМ!$B$33:$B$776,Q$110)+'СЕТ СН'!$I$9+СВЦЭМ!$D$10+'СЕТ СН'!$I$6-'СЕТ СН'!$I$19</f>
        <v>1705.0293522799998</v>
      </c>
      <c r="R126" s="36">
        <f>SUMIFS(СВЦЭМ!$C$33:$C$776,СВЦЭМ!$A$33:$A$776,$A126,СВЦЭМ!$B$33:$B$776,R$110)+'СЕТ СН'!$I$9+СВЦЭМ!$D$10+'СЕТ СН'!$I$6-'СЕТ СН'!$I$19</f>
        <v>1702.6293907200002</v>
      </c>
      <c r="S126" s="36">
        <f>SUMIFS(СВЦЭМ!$C$33:$C$776,СВЦЭМ!$A$33:$A$776,$A126,СВЦЭМ!$B$33:$B$776,S$110)+'СЕТ СН'!$I$9+СВЦЭМ!$D$10+'СЕТ СН'!$I$6-'СЕТ СН'!$I$19</f>
        <v>1699.8745103900001</v>
      </c>
      <c r="T126" s="36">
        <f>SUMIFS(СВЦЭМ!$C$33:$C$776,СВЦЭМ!$A$33:$A$776,$A126,СВЦЭМ!$B$33:$B$776,T$110)+'СЕТ СН'!$I$9+СВЦЭМ!$D$10+'СЕТ СН'!$I$6-'СЕТ СН'!$I$19</f>
        <v>1724.50452679</v>
      </c>
      <c r="U126" s="36">
        <f>SUMIFS(СВЦЭМ!$C$33:$C$776,СВЦЭМ!$A$33:$A$776,$A126,СВЦЭМ!$B$33:$B$776,U$110)+'СЕТ СН'!$I$9+СВЦЭМ!$D$10+'СЕТ СН'!$I$6-'СЕТ СН'!$I$19</f>
        <v>1726.9785921399998</v>
      </c>
      <c r="V126" s="36">
        <f>SUMIFS(СВЦЭМ!$C$33:$C$776,СВЦЭМ!$A$33:$A$776,$A126,СВЦЭМ!$B$33:$B$776,V$110)+'СЕТ СН'!$I$9+СВЦЭМ!$D$10+'СЕТ СН'!$I$6-'СЕТ СН'!$I$19</f>
        <v>1736.9367658799997</v>
      </c>
      <c r="W126" s="36">
        <f>SUMIFS(СВЦЭМ!$C$33:$C$776,СВЦЭМ!$A$33:$A$776,$A126,СВЦЭМ!$B$33:$B$776,W$110)+'СЕТ СН'!$I$9+СВЦЭМ!$D$10+'СЕТ СН'!$I$6-'СЕТ СН'!$I$19</f>
        <v>1738.9499842299997</v>
      </c>
      <c r="X126" s="36">
        <f>SUMIFS(СВЦЭМ!$C$33:$C$776,СВЦЭМ!$A$33:$A$776,$A126,СВЦЭМ!$B$33:$B$776,X$110)+'СЕТ СН'!$I$9+СВЦЭМ!$D$10+'СЕТ СН'!$I$6-'СЕТ СН'!$I$19</f>
        <v>1718.5146886100001</v>
      </c>
      <c r="Y126" s="36">
        <f>SUMIFS(СВЦЭМ!$C$33:$C$776,СВЦЭМ!$A$33:$A$776,$A126,СВЦЭМ!$B$33:$B$776,Y$110)+'СЕТ СН'!$I$9+СВЦЭМ!$D$10+'СЕТ СН'!$I$6-'СЕТ СН'!$I$19</f>
        <v>1738.3099121999999</v>
      </c>
    </row>
    <row r="127" spans="1:25" ht="15.75" x14ac:dyDescent="0.2">
      <c r="A127" s="35">
        <f t="shared" si="3"/>
        <v>44244</v>
      </c>
      <c r="B127" s="36">
        <f>SUMIFS(СВЦЭМ!$C$33:$C$776,СВЦЭМ!$A$33:$A$776,$A127,СВЦЭМ!$B$33:$B$776,B$110)+'СЕТ СН'!$I$9+СВЦЭМ!$D$10+'СЕТ СН'!$I$6-'СЕТ СН'!$I$19</f>
        <v>1743.2059628500001</v>
      </c>
      <c r="C127" s="36">
        <f>SUMIFS(СВЦЭМ!$C$33:$C$776,СВЦЭМ!$A$33:$A$776,$A127,СВЦЭМ!$B$33:$B$776,C$110)+'СЕТ СН'!$I$9+СВЦЭМ!$D$10+'СЕТ СН'!$I$6-'СЕТ СН'!$I$19</f>
        <v>1778.7588031199998</v>
      </c>
      <c r="D127" s="36">
        <f>SUMIFS(СВЦЭМ!$C$33:$C$776,СВЦЭМ!$A$33:$A$776,$A127,СВЦЭМ!$B$33:$B$776,D$110)+'СЕТ СН'!$I$9+СВЦЭМ!$D$10+'СЕТ СН'!$I$6-'СЕТ СН'!$I$19</f>
        <v>1808.0390053599999</v>
      </c>
      <c r="E127" s="36">
        <f>SUMIFS(СВЦЭМ!$C$33:$C$776,СВЦЭМ!$A$33:$A$776,$A127,СВЦЭМ!$B$33:$B$776,E$110)+'СЕТ СН'!$I$9+СВЦЭМ!$D$10+'СЕТ СН'!$I$6-'СЕТ СН'!$I$19</f>
        <v>1805.6900797499998</v>
      </c>
      <c r="F127" s="36">
        <f>SUMIFS(СВЦЭМ!$C$33:$C$776,СВЦЭМ!$A$33:$A$776,$A127,СВЦЭМ!$B$33:$B$776,F$110)+'СЕТ СН'!$I$9+СВЦЭМ!$D$10+'СЕТ СН'!$I$6-'СЕТ СН'!$I$19</f>
        <v>1789.3367073899999</v>
      </c>
      <c r="G127" s="36">
        <f>SUMIFS(СВЦЭМ!$C$33:$C$776,СВЦЭМ!$A$33:$A$776,$A127,СВЦЭМ!$B$33:$B$776,G$110)+'СЕТ СН'!$I$9+СВЦЭМ!$D$10+'СЕТ СН'!$I$6-'СЕТ СН'!$I$19</f>
        <v>1749.8336309400001</v>
      </c>
      <c r="H127" s="36">
        <f>SUMIFS(СВЦЭМ!$C$33:$C$776,СВЦЭМ!$A$33:$A$776,$A127,СВЦЭМ!$B$33:$B$776,H$110)+'СЕТ СН'!$I$9+СВЦЭМ!$D$10+'СЕТ СН'!$I$6-'СЕТ СН'!$I$19</f>
        <v>1729.4741101899999</v>
      </c>
      <c r="I127" s="36">
        <f>SUMIFS(СВЦЭМ!$C$33:$C$776,СВЦЭМ!$A$33:$A$776,$A127,СВЦЭМ!$B$33:$B$776,I$110)+'СЕТ СН'!$I$9+СВЦЭМ!$D$10+'СЕТ СН'!$I$6-'СЕТ СН'!$I$19</f>
        <v>1725.7614318999999</v>
      </c>
      <c r="J127" s="36">
        <f>SUMIFS(СВЦЭМ!$C$33:$C$776,СВЦЭМ!$A$33:$A$776,$A127,СВЦЭМ!$B$33:$B$776,J$110)+'СЕТ СН'!$I$9+СВЦЭМ!$D$10+'СЕТ СН'!$I$6-'СЕТ СН'!$I$19</f>
        <v>1732.5759083499997</v>
      </c>
      <c r="K127" s="36">
        <f>SUMIFS(СВЦЭМ!$C$33:$C$776,СВЦЭМ!$A$33:$A$776,$A127,СВЦЭМ!$B$33:$B$776,K$110)+'СЕТ СН'!$I$9+СВЦЭМ!$D$10+'СЕТ СН'!$I$6-'СЕТ СН'!$I$19</f>
        <v>1731.1111063200001</v>
      </c>
      <c r="L127" s="36">
        <f>SUMIFS(СВЦЭМ!$C$33:$C$776,СВЦЭМ!$A$33:$A$776,$A127,СВЦЭМ!$B$33:$B$776,L$110)+'СЕТ СН'!$I$9+СВЦЭМ!$D$10+'СЕТ СН'!$I$6-'СЕТ СН'!$I$19</f>
        <v>1723.3342418000002</v>
      </c>
      <c r="M127" s="36">
        <f>SUMIFS(СВЦЭМ!$C$33:$C$776,СВЦЭМ!$A$33:$A$776,$A127,СВЦЭМ!$B$33:$B$776,M$110)+'СЕТ СН'!$I$9+СВЦЭМ!$D$10+'СЕТ СН'!$I$6-'СЕТ СН'!$I$19</f>
        <v>1717.7459534700001</v>
      </c>
      <c r="N127" s="36">
        <f>SUMIFS(СВЦЭМ!$C$33:$C$776,СВЦЭМ!$A$33:$A$776,$A127,СВЦЭМ!$B$33:$B$776,N$110)+'СЕТ СН'!$I$9+СВЦЭМ!$D$10+'СЕТ СН'!$I$6-'СЕТ СН'!$I$19</f>
        <v>1719.9025583799998</v>
      </c>
      <c r="O127" s="36">
        <f>SUMIFS(СВЦЭМ!$C$33:$C$776,СВЦЭМ!$A$33:$A$776,$A127,СВЦЭМ!$B$33:$B$776,O$110)+'СЕТ СН'!$I$9+СВЦЭМ!$D$10+'СЕТ СН'!$I$6-'СЕТ СН'!$I$19</f>
        <v>1703.3989089699999</v>
      </c>
      <c r="P127" s="36">
        <f>SUMIFS(СВЦЭМ!$C$33:$C$776,СВЦЭМ!$A$33:$A$776,$A127,СВЦЭМ!$B$33:$B$776,P$110)+'СЕТ СН'!$I$9+СВЦЭМ!$D$10+'СЕТ СН'!$I$6-'СЕТ СН'!$I$19</f>
        <v>1703.52182004</v>
      </c>
      <c r="Q127" s="36">
        <f>SUMIFS(СВЦЭМ!$C$33:$C$776,СВЦЭМ!$A$33:$A$776,$A127,СВЦЭМ!$B$33:$B$776,Q$110)+'СЕТ СН'!$I$9+СВЦЭМ!$D$10+'СЕТ СН'!$I$6-'СЕТ СН'!$I$19</f>
        <v>1725.8098043599998</v>
      </c>
      <c r="R127" s="36">
        <f>SUMIFS(СВЦЭМ!$C$33:$C$776,СВЦЭМ!$A$33:$A$776,$A127,СВЦЭМ!$B$33:$B$776,R$110)+'СЕТ СН'!$I$9+СВЦЭМ!$D$10+'СЕТ СН'!$I$6-'СЕТ СН'!$I$19</f>
        <v>1721.2885708399999</v>
      </c>
      <c r="S127" s="36">
        <f>SUMIFS(СВЦЭМ!$C$33:$C$776,СВЦЭМ!$A$33:$A$776,$A127,СВЦЭМ!$B$33:$B$776,S$110)+'СЕТ СН'!$I$9+СВЦЭМ!$D$10+'СЕТ СН'!$I$6-'СЕТ СН'!$I$19</f>
        <v>1713.3093756899998</v>
      </c>
      <c r="T127" s="36">
        <f>SUMIFS(СВЦЭМ!$C$33:$C$776,СВЦЭМ!$A$33:$A$776,$A127,СВЦЭМ!$B$33:$B$776,T$110)+'СЕТ СН'!$I$9+СВЦЭМ!$D$10+'СЕТ СН'!$I$6-'СЕТ СН'!$I$19</f>
        <v>1724.2084418999998</v>
      </c>
      <c r="U127" s="36">
        <f>SUMIFS(СВЦЭМ!$C$33:$C$776,СВЦЭМ!$A$33:$A$776,$A127,СВЦЭМ!$B$33:$B$776,U$110)+'СЕТ СН'!$I$9+СВЦЭМ!$D$10+'СЕТ СН'!$I$6-'СЕТ СН'!$I$19</f>
        <v>1731.6883711999999</v>
      </c>
      <c r="V127" s="36">
        <f>SUMIFS(СВЦЭМ!$C$33:$C$776,СВЦЭМ!$A$33:$A$776,$A127,СВЦЭМ!$B$33:$B$776,V$110)+'СЕТ СН'!$I$9+СВЦЭМ!$D$10+'СЕТ СН'!$I$6-'СЕТ СН'!$I$19</f>
        <v>1728.8613157700001</v>
      </c>
      <c r="W127" s="36">
        <f>SUMIFS(СВЦЭМ!$C$33:$C$776,СВЦЭМ!$A$33:$A$776,$A127,СВЦЭМ!$B$33:$B$776,W$110)+'СЕТ СН'!$I$9+СВЦЭМ!$D$10+'СЕТ СН'!$I$6-'СЕТ СН'!$I$19</f>
        <v>1723.7177839000001</v>
      </c>
      <c r="X127" s="36">
        <f>SUMIFS(СВЦЭМ!$C$33:$C$776,СВЦЭМ!$A$33:$A$776,$A127,СВЦЭМ!$B$33:$B$776,X$110)+'СЕТ СН'!$I$9+СВЦЭМ!$D$10+'СЕТ СН'!$I$6-'СЕТ СН'!$I$19</f>
        <v>1734.0345139599999</v>
      </c>
      <c r="Y127" s="36">
        <f>SUMIFS(СВЦЭМ!$C$33:$C$776,СВЦЭМ!$A$33:$A$776,$A127,СВЦЭМ!$B$33:$B$776,Y$110)+'СЕТ СН'!$I$9+СВЦЭМ!$D$10+'СЕТ СН'!$I$6-'СЕТ СН'!$I$19</f>
        <v>1743.9889665000001</v>
      </c>
    </row>
    <row r="128" spans="1:25" ht="15.75" x14ac:dyDescent="0.2">
      <c r="A128" s="35">
        <f t="shared" si="3"/>
        <v>44245</v>
      </c>
      <c r="B128" s="36">
        <f>SUMIFS(СВЦЭМ!$C$33:$C$776,СВЦЭМ!$A$33:$A$776,$A128,СВЦЭМ!$B$33:$B$776,B$110)+'СЕТ СН'!$I$9+СВЦЭМ!$D$10+'СЕТ СН'!$I$6-'СЕТ СН'!$I$19</f>
        <v>1780.5711852099998</v>
      </c>
      <c r="C128" s="36">
        <f>SUMIFS(СВЦЭМ!$C$33:$C$776,СВЦЭМ!$A$33:$A$776,$A128,СВЦЭМ!$B$33:$B$776,C$110)+'СЕТ СН'!$I$9+СВЦЭМ!$D$10+'СЕТ СН'!$I$6-'СЕТ СН'!$I$19</f>
        <v>1796.25421972</v>
      </c>
      <c r="D128" s="36">
        <f>SUMIFS(СВЦЭМ!$C$33:$C$776,СВЦЭМ!$A$33:$A$776,$A128,СВЦЭМ!$B$33:$B$776,D$110)+'СЕТ СН'!$I$9+СВЦЭМ!$D$10+'СЕТ СН'!$I$6-'СЕТ СН'!$I$19</f>
        <v>1829.7144679099997</v>
      </c>
      <c r="E128" s="36">
        <f>SUMIFS(СВЦЭМ!$C$33:$C$776,СВЦЭМ!$A$33:$A$776,$A128,СВЦЭМ!$B$33:$B$776,E$110)+'СЕТ СН'!$I$9+СВЦЭМ!$D$10+'СЕТ СН'!$I$6-'СЕТ СН'!$I$19</f>
        <v>1834.6876375100001</v>
      </c>
      <c r="F128" s="36">
        <f>SUMIFS(СВЦЭМ!$C$33:$C$776,СВЦЭМ!$A$33:$A$776,$A128,СВЦЭМ!$B$33:$B$776,F$110)+'СЕТ СН'!$I$9+СВЦЭМ!$D$10+'СЕТ СН'!$I$6-'СЕТ СН'!$I$19</f>
        <v>1824.7887388700001</v>
      </c>
      <c r="G128" s="36">
        <f>SUMIFS(СВЦЭМ!$C$33:$C$776,СВЦЭМ!$A$33:$A$776,$A128,СВЦЭМ!$B$33:$B$776,G$110)+'СЕТ СН'!$I$9+СВЦЭМ!$D$10+'СЕТ СН'!$I$6-'СЕТ СН'!$I$19</f>
        <v>1801.8784350999999</v>
      </c>
      <c r="H128" s="36">
        <f>SUMIFS(СВЦЭМ!$C$33:$C$776,СВЦЭМ!$A$33:$A$776,$A128,СВЦЭМ!$B$33:$B$776,H$110)+'СЕТ СН'!$I$9+СВЦЭМ!$D$10+'СЕТ СН'!$I$6-'СЕТ СН'!$I$19</f>
        <v>1757.29712053</v>
      </c>
      <c r="I128" s="36">
        <f>SUMIFS(СВЦЭМ!$C$33:$C$776,СВЦЭМ!$A$33:$A$776,$A128,СВЦЭМ!$B$33:$B$776,I$110)+'СЕТ СН'!$I$9+СВЦЭМ!$D$10+'СЕТ СН'!$I$6-'СЕТ СН'!$I$19</f>
        <v>1728.0030235499999</v>
      </c>
      <c r="J128" s="36">
        <f>SUMIFS(СВЦЭМ!$C$33:$C$776,СВЦЭМ!$A$33:$A$776,$A128,СВЦЭМ!$B$33:$B$776,J$110)+'СЕТ СН'!$I$9+СВЦЭМ!$D$10+'СЕТ СН'!$I$6-'СЕТ СН'!$I$19</f>
        <v>1702.2065044599999</v>
      </c>
      <c r="K128" s="36">
        <f>SUMIFS(СВЦЭМ!$C$33:$C$776,СВЦЭМ!$A$33:$A$776,$A128,СВЦЭМ!$B$33:$B$776,K$110)+'СЕТ СН'!$I$9+СВЦЭМ!$D$10+'СЕТ СН'!$I$6-'СЕТ СН'!$I$19</f>
        <v>1703.4856526499998</v>
      </c>
      <c r="L128" s="36">
        <f>SUMIFS(СВЦЭМ!$C$33:$C$776,СВЦЭМ!$A$33:$A$776,$A128,СВЦЭМ!$B$33:$B$776,L$110)+'СЕТ СН'!$I$9+СВЦЭМ!$D$10+'СЕТ СН'!$I$6-'СЕТ СН'!$I$19</f>
        <v>1699.05432397</v>
      </c>
      <c r="M128" s="36">
        <f>SUMIFS(СВЦЭМ!$C$33:$C$776,СВЦЭМ!$A$33:$A$776,$A128,СВЦЭМ!$B$33:$B$776,M$110)+'СЕТ СН'!$I$9+СВЦЭМ!$D$10+'СЕТ СН'!$I$6-'СЕТ СН'!$I$19</f>
        <v>1704.9384536900002</v>
      </c>
      <c r="N128" s="36">
        <f>SUMIFS(СВЦЭМ!$C$33:$C$776,СВЦЭМ!$A$33:$A$776,$A128,СВЦЭМ!$B$33:$B$776,N$110)+'СЕТ СН'!$I$9+СВЦЭМ!$D$10+'СЕТ СН'!$I$6-'СЕТ СН'!$I$19</f>
        <v>1718.9225361899998</v>
      </c>
      <c r="O128" s="36">
        <f>SUMIFS(СВЦЭМ!$C$33:$C$776,СВЦЭМ!$A$33:$A$776,$A128,СВЦЭМ!$B$33:$B$776,O$110)+'СЕТ СН'!$I$9+СВЦЭМ!$D$10+'СЕТ СН'!$I$6-'СЕТ СН'!$I$19</f>
        <v>1705.4478830799999</v>
      </c>
      <c r="P128" s="36">
        <f>SUMIFS(СВЦЭМ!$C$33:$C$776,СВЦЭМ!$A$33:$A$776,$A128,СВЦЭМ!$B$33:$B$776,P$110)+'СЕТ СН'!$I$9+СВЦЭМ!$D$10+'СЕТ СН'!$I$6-'СЕТ СН'!$I$19</f>
        <v>1708.5289940500002</v>
      </c>
      <c r="Q128" s="36">
        <f>SUMIFS(СВЦЭМ!$C$33:$C$776,СВЦЭМ!$A$33:$A$776,$A128,СВЦЭМ!$B$33:$B$776,Q$110)+'СЕТ СН'!$I$9+СВЦЭМ!$D$10+'СЕТ СН'!$I$6-'СЕТ СН'!$I$19</f>
        <v>1717.7145534900001</v>
      </c>
      <c r="R128" s="36">
        <f>SUMIFS(СВЦЭМ!$C$33:$C$776,СВЦЭМ!$A$33:$A$776,$A128,СВЦЭМ!$B$33:$B$776,R$110)+'СЕТ СН'!$I$9+СВЦЭМ!$D$10+'СЕТ СН'!$I$6-'СЕТ СН'!$I$19</f>
        <v>1731.1342086899999</v>
      </c>
      <c r="S128" s="36">
        <f>SUMIFS(СВЦЭМ!$C$33:$C$776,СВЦЭМ!$A$33:$A$776,$A128,СВЦЭМ!$B$33:$B$776,S$110)+'СЕТ СН'!$I$9+СВЦЭМ!$D$10+'СЕТ СН'!$I$6-'СЕТ СН'!$I$19</f>
        <v>1703.7798646000001</v>
      </c>
      <c r="T128" s="36">
        <f>SUMIFS(СВЦЭМ!$C$33:$C$776,СВЦЭМ!$A$33:$A$776,$A128,СВЦЭМ!$B$33:$B$776,T$110)+'СЕТ СН'!$I$9+СВЦЭМ!$D$10+'СЕТ СН'!$I$6-'СЕТ СН'!$I$19</f>
        <v>1680.3611741199998</v>
      </c>
      <c r="U128" s="36">
        <f>SUMIFS(СВЦЭМ!$C$33:$C$776,СВЦЭМ!$A$33:$A$776,$A128,СВЦЭМ!$B$33:$B$776,U$110)+'СЕТ СН'!$I$9+СВЦЭМ!$D$10+'СЕТ СН'!$I$6-'СЕТ СН'!$I$19</f>
        <v>1685.12945528</v>
      </c>
      <c r="V128" s="36">
        <f>SUMIFS(СВЦЭМ!$C$33:$C$776,СВЦЭМ!$A$33:$A$776,$A128,СВЦЭМ!$B$33:$B$776,V$110)+'СЕТ СН'!$I$9+СВЦЭМ!$D$10+'СЕТ СН'!$I$6-'СЕТ СН'!$I$19</f>
        <v>1675.7692627599999</v>
      </c>
      <c r="W128" s="36">
        <f>SUMIFS(СВЦЭМ!$C$33:$C$776,СВЦЭМ!$A$33:$A$776,$A128,СВЦЭМ!$B$33:$B$776,W$110)+'СЕТ СН'!$I$9+СВЦЭМ!$D$10+'СЕТ СН'!$I$6-'СЕТ СН'!$I$19</f>
        <v>1693.3778945700001</v>
      </c>
      <c r="X128" s="36">
        <f>SUMIFS(СВЦЭМ!$C$33:$C$776,СВЦЭМ!$A$33:$A$776,$A128,СВЦЭМ!$B$33:$B$776,X$110)+'СЕТ СН'!$I$9+СВЦЭМ!$D$10+'СЕТ СН'!$I$6-'СЕТ СН'!$I$19</f>
        <v>1709.0308175199998</v>
      </c>
      <c r="Y128" s="36">
        <f>SUMIFS(СВЦЭМ!$C$33:$C$776,СВЦЭМ!$A$33:$A$776,$A128,СВЦЭМ!$B$33:$B$776,Y$110)+'СЕТ СН'!$I$9+СВЦЭМ!$D$10+'СЕТ СН'!$I$6-'СЕТ СН'!$I$19</f>
        <v>1748.5479715699998</v>
      </c>
    </row>
    <row r="129" spans="1:26" ht="15.75" x14ac:dyDescent="0.2">
      <c r="A129" s="35">
        <f t="shared" si="3"/>
        <v>44246</v>
      </c>
      <c r="B129" s="36">
        <f>SUMIFS(СВЦЭМ!$C$33:$C$776,СВЦЭМ!$A$33:$A$776,$A129,СВЦЭМ!$B$33:$B$776,B$110)+'СЕТ СН'!$I$9+СВЦЭМ!$D$10+'СЕТ СН'!$I$6-'СЕТ СН'!$I$19</f>
        <v>1759.09783573</v>
      </c>
      <c r="C129" s="36">
        <f>SUMIFS(СВЦЭМ!$C$33:$C$776,СВЦЭМ!$A$33:$A$776,$A129,СВЦЭМ!$B$33:$B$776,C$110)+'СЕТ СН'!$I$9+СВЦЭМ!$D$10+'СЕТ СН'!$I$6-'СЕТ СН'!$I$19</f>
        <v>1784.9477115999998</v>
      </c>
      <c r="D129" s="36">
        <f>SUMIFS(СВЦЭМ!$C$33:$C$776,СВЦЭМ!$A$33:$A$776,$A129,СВЦЭМ!$B$33:$B$776,D$110)+'СЕТ СН'!$I$9+СВЦЭМ!$D$10+'СЕТ СН'!$I$6-'СЕТ СН'!$I$19</f>
        <v>1826.5720851699998</v>
      </c>
      <c r="E129" s="36">
        <f>SUMIFS(СВЦЭМ!$C$33:$C$776,СВЦЭМ!$A$33:$A$776,$A129,СВЦЭМ!$B$33:$B$776,E$110)+'СЕТ СН'!$I$9+СВЦЭМ!$D$10+'СЕТ СН'!$I$6-'СЕТ СН'!$I$19</f>
        <v>1831.4170025799999</v>
      </c>
      <c r="F129" s="36">
        <f>SUMIFS(СВЦЭМ!$C$33:$C$776,СВЦЭМ!$A$33:$A$776,$A129,СВЦЭМ!$B$33:$B$776,F$110)+'СЕТ СН'!$I$9+СВЦЭМ!$D$10+'СЕТ СН'!$I$6-'СЕТ СН'!$I$19</f>
        <v>1828.54774361</v>
      </c>
      <c r="G129" s="36">
        <f>SUMIFS(СВЦЭМ!$C$33:$C$776,СВЦЭМ!$A$33:$A$776,$A129,СВЦЭМ!$B$33:$B$776,G$110)+'СЕТ СН'!$I$9+СВЦЭМ!$D$10+'СЕТ СН'!$I$6-'СЕТ СН'!$I$19</f>
        <v>1800.0314836100001</v>
      </c>
      <c r="H129" s="36">
        <f>SUMIFS(СВЦЭМ!$C$33:$C$776,СВЦЭМ!$A$33:$A$776,$A129,СВЦЭМ!$B$33:$B$776,H$110)+'СЕТ СН'!$I$9+СВЦЭМ!$D$10+'СЕТ СН'!$I$6-'СЕТ СН'!$I$19</f>
        <v>1763.5063782500001</v>
      </c>
      <c r="I129" s="36">
        <f>SUMIFS(СВЦЭМ!$C$33:$C$776,СВЦЭМ!$A$33:$A$776,$A129,СВЦЭМ!$B$33:$B$776,I$110)+'СЕТ СН'!$I$9+СВЦЭМ!$D$10+'СЕТ СН'!$I$6-'СЕТ СН'!$I$19</f>
        <v>1725.8463306399999</v>
      </c>
      <c r="J129" s="36">
        <f>SUMIFS(СВЦЭМ!$C$33:$C$776,СВЦЭМ!$A$33:$A$776,$A129,СВЦЭМ!$B$33:$B$776,J$110)+'СЕТ СН'!$I$9+СВЦЭМ!$D$10+'СЕТ СН'!$I$6-'СЕТ СН'!$I$19</f>
        <v>1697.5616433300002</v>
      </c>
      <c r="K129" s="36">
        <f>SUMIFS(СВЦЭМ!$C$33:$C$776,СВЦЭМ!$A$33:$A$776,$A129,СВЦЭМ!$B$33:$B$776,K$110)+'СЕТ СН'!$I$9+СВЦЭМ!$D$10+'СЕТ СН'!$I$6-'СЕТ СН'!$I$19</f>
        <v>1697.4313463600001</v>
      </c>
      <c r="L129" s="36">
        <f>SUMIFS(СВЦЭМ!$C$33:$C$776,СВЦЭМ!$A$33:$A$776,$A129,СВЦЭМ!$B$33:$B$776,L$110)+'СЕТ СН'!$I$9+СВЦЭМ!$D$10+'СЕТ СН'!$I$6-'СЕТ СН'!$I$19</f>
        <v>1729.3026636899999</v>
      </c>
      <c r="M129" s="36">
        <f>SUMIFS(СВЦЭМ!$C$33:$C$776,СВЦЭМ!$A$33:$A$776,$A129,СВЦЭМ!$B$33:$B$776,M$110)+'СЕТ СН'!$I$9+СВЦЭМ!$D$10+'СЕТ СН'!$I$6-'СЕТ СН'!$I$19</f>
        <v>1714.7014587200001</v>
      </c>
      <c r="N129" s="36">
        <f>SUMIFS(СВЦЭМ!$C$33:$C$776,СВЦЭМ!$A$33:$A$776,$A129,СВЦЭМ!$B$33:$B$776,N$110)+'СЕТ СН'!$I$9+СВЦЭМ!$D$10+'СЕТ СН'!$I$6-'СЕТ СН'!$I$19</f>
        <v>1729.8877102199999</v>
      </c>
      <c r="O129" s="36">
        <f>SUMIFS(СВЦЭМ!$C$33:$C$776,СВЦЭМ!$A$33:$A$776,$A129,СВЦЭМ!$B$33:$B$776,O$110)+'СЕТ СН'!$I$9+СВЦЭМ!$D$10+'СЕТ СН'!$I$6-'СЕТ СН'!$I$19</f>
        <v>1733.9176803400001</v>
      </c>
      <c r="P129" s="36">
        <f>SUMIFS(СВЦЭМ!$C$33:$C$776,СВЦЭМ!$A$33:$A$776,$A129,СВЦЭМ!$B$33:$B$776,P$110)+'СЕТ СН'!$I$9+СВЦЭМ!$D$10+'СЕТ СН'!$I$6-'СЕТ СН'!$I$19</f>
        <v>1712.4416698999999</v>
      </c>
      <c r="Q129" s="36">
        <f>SUMIFS(СВЦЭМ!$C$33:$C$776,СВЦЭМ!$A$33:$A$776,$A129,СВЦЭМ!$B$33:$B$776,Q$110)+'СЕТ СН'!$I$9+СВЦЭМ!$D$10+'СЕТ СН'!$I$6-'СЕТ СН'!$I$19</f>
        <v>1719.29341664</v>
      </c>
      <c r="R129" s="36">
        <f>SUMIFS(СВЦЭМ!$C$33:$C$776,СВЦЭМ!$A$33:$A$776,$A129,СВЦЭМ!$B$33:$B$776,R$110)+'СЕТ СН'!$I$9+СВЦЭМ!$D$10+'СЕТ СН'!$I$6-'СЕТ СН'!$I$19</f>
        <v>1734.5603007099999</v>
      </c>
      <c r="S129" s="36">
        <f>SUMIFS(СВЦЭМ!$C$33:$C$776,СВЦЭМ!$A$33:$A$776,$A129,СВЦЭМ!$B$33:$B$776,S$110)+'СЕТ СН'!$I$9+СВЦЭМ!$D$10+'СЕТ СН'!$I$6-'СЕТ СН'!$I$19</f>
        <v>1720.0425187400001</v>
      </c>
      <c r="T129" s="36">
        <f>SUMIFS(СВЦЭМ!$C$33:$C$776,СВЦЭМ!$A$33:$A$776,$A129,СВЦЭМ!$B$33:$B$776,T$110)+'СЕТ СН'!$I$9+СВЦЭМ!$D$10+'СЕТ СН'!$I$6-'СЕТ СН'!$I$19</f>
        <v>1705.6817262899999</v>
      </c>
      <c r="U129" s="36">
        <f>SUMIFS(СВЦЭМ!$C$33:$C$776,СВЦЭМ!$A$33:$A$776,$A129,СВЦЭМ!$B$33:$B$776,U$110)+'СЕТ СН'!$I$9+СВЦЭМ!$D$10+'СЕТ СН'!$I$6-'СЕТ СН'!$I$19</f>
        <v>1705.8835061300001</v>
      </c>
      <c r="V129" s="36">
        <f>SUMIFS(СВЦЭМ!$C$33:$C$776,СВЦЭМ!$A$33:$A$776,$A129,СВЦЭМ!$B$33:$B$776,V$110)+'СЕТ СН'!$I$9+СВЦЭМ!$D$10+'СЕТ СН'!$I$6-'СЕТ СН'!$I$19</f>
        <v>1700.6528834199999</v>
      </c>
      <c r="W129" s="36">
        <f>SUMIFS(СВЦЭМ!$C$33:$C$776,СВЦЭМ!$A$33:$A$776,$A129,СВЦЭМ!$B$33:$B$776,W$110)+'СЕТ СН'!$I$9+СВЦЭМ!$D$10+'СЕТ СН'!$I$6-'СЕТ СН'!$I$19</f>
        <v>1711.11043483</v>
      </c>
      <c r="X129" s="36">
        <f>SUMIFS(СВЦЭМ!$C$33:$C$776,СВЦЭМ!$A$33:$A$776,$A129,СВЦЭМ!$B$33:$B$776,X$110)+'СЕТ СН'!$I$9+СВЦЭМ!$D$10+'СЕТ СН'!$I$6-'СЕТ СН'!$I$19</f>
        <v>1735.95616449</v>
      </c>
      <c r="Y129" s="36">
        <f>SUMIFS(СВЦЭМ!$C$33:$C$776,СВЦЭМ!$A$33:$A$776,$A129,СВЦЭМ!$B$33:$B$776,Y$110)+'СЕТ СН'!$I$9+СВЦЭМ!$D$10+'СЕТ СН'!$I$6-'СЕТ СН'!$I$19</f>
        <v>1753.7465752799999</v>
      </c>
    </row>
    <row r="130" spans="1:26" ht="15.75" x14ac:dyDescent="0.2">
      <c r="A130" s="35">
        <f t="shared" si="3"/>
        <v>44247</v>
      </c>
      <c r="B130" s="36">
        <f>SUMIFS(СВЦЭМ!$C$33:$C$776,СВЦЭМ!$A$33:$A$776,$A130,СВЦЭМ!$B$33:$B$776,B$110)+'СЕТ СН'!$I$9+СВЦЭМ!$D$10+'СЕТ СН'!$I$6-'СЕТ СН'!$I$19</f>
        <v>1758.8652469200001</v>
      </c>
      <c r="C130" s="36">
        <f>SUMIFS(СВЦЭМ!$C$33:$C$776,СВЦЭМ!$A$33:$A$776,$A130,СВЦЭМ!$B$33:$B$776,C$110)+'СЕТ СН'!$I$9+СВЦЭМ!$D$10+'СЕТ СН'!$I$6-'СЕТ СН'!$I$19</f>
        <v>1782.92369173</v>
      </c>
      <c r="D130" s="36">
        <f>SUMIFS(СВЦЭМ!$C$33:$C$776,СВЦЭМ!$A$33:$A$776,$A130,СВЦЭМ!$B$33:$B$776,D$110)+'СЕТ СН'!$I$9+СВЦЭМ!$D$10+'СЕТ СН'!$I$6-'СЕТ СН'!$I$19</f>
        <v>1809.8546849899999</v>
      </c>
      <c r="E130" s="36">
        <f>SUMIFS(СВЦЭМ!$C$33:$C$776,СВЦЭМ!$A$33:$A$776,$A130,СВЦЭМ!$B$33:$B$776,E$110)+'СЕТ СН'!$I$9+СВЦЭМ!$D$10+'СЕТ СН'!$I$6-'СЕТ СН'!$I$19</f>
        <v>1811.4652112399999</v>
      </c>
      <c r="F130" s="36">
        <f>SUMIFS(СВЦЭМ!$C$33:$C$776,СВЦЭМ!$A$33:$A$776,$A130,СВЦЭМ!$B$33:$B$776,F$110)+'СЕТ СН'!$I$9+СВЦЭМ!$D$10+'СЕТ СН'!$I$6-'СЕТ СН'!$I$19</f>
        <v>1811.4367658299998</v>
      </c>
      <c r="G130" s="36">
        <f>SUMIFS(СВЦЭМ!$C$33:$C$776,СВЦЭМ!$A$33:$A$776,$A130,СВЦЭМ!$B$33:$B$776,G$110)+'СЕТ СН'!$I$9+СВЦЭМ!$D$10+'СЕТ СН'!$I$6-'СЕТ СН'!$I$19</f>
        <v>1788.9950246399999</v>
      </c>
      <c r="H130" s="36">
        <f>SUMIFS(СВЦЭМ!$C$33:$C$776,СВЦЭМ!$A$33:$A$776,$A130,СВЦЭМ!$B$33:$B$776,H$110)+'СЕТ СН'!$I$9+СВЦЭМ!$D$10+'СЕТ СН'!$I$6-'СЕТ СН'!$I$19</f>
        <v>1757.8555436399997</v>
      </c>
      <c r="I130" s="36">
        <f>SUMIFS(СВЦЭМ!$C$33:$C$776,СВЦЭМ!$A$33:$A$776,$A130,СВЦЭМ!$B$33:$B$776,I$110)+'СЕТ СН'!$I$9+СВЦЭМ!$D$10+'СЕТ СН'!$I$6-'СЕТ СН'!$I$19</f>
        <v>1723.3902856700001</v>
      </c>
      <c r="J130" s="36">
        <f>SUMIFS(СВЦЭМ!$C$33:$C$776,СВЦЭМ!$A$33:$A$776,$A130,СВЦЭМ!$B$33:$B$776,J$110)+'СЕТ СН'!$I$9+СВЦЭМ!$D$10+'СЕТ СН'!$I$6-'СЕТ СН'!$I$19</f>
        <v>1695.2505749400002</v>
      </c>
      <c r="K130" s="36">
        <f>SUMIFS(СВЦЭМ!$C$33:$C$776,СВЦЭМ!$A$33:$A$776,$A130,СВЦЭМ!$B$33:$B$776,K$110)+'СЕТ СН'!$I$9+СВЦЭМ!$D$10+'СЕТ СН'!$I$6-'СЕТ СН'!$I$19</f>
        <v>1692.52556301</v>
      </c>
      <c r="L130" s="36">
        <f>SUMIFS(СВЦЭМ!$C$33:$C$776,СВЦЭМ!$A$33:$A$776,$A130,СВЦЭМ!$B$33:$B$776,L$110)+'СЕТ СН'!$I$9+СВЦЭМ!$D$10+'СЕТ СН'!$I$6-'СЕТ СН'!$I$19</f>
        <v>1693.4793199599999</v>
      </c>
      <c r="M130" s="36">
        <f>SUMIFS(СВЦЭМ!$C$33:$C$776,СВЦЭМ!$A$33:$A$776,$A130,СВЦЭМ!$B$33:$B$776,M$110)+'СЕТ СН'!$I$9+СВЦЭМ!$D$10+'СЕТ СН'!$I$6-'СЕТ СН'!$I$19</f>
        <v>1703.6943360300002</v>
      </c>
      <c r="N130" s="36">
        <f>SUMIFS(СВЦЭМ!$C$33:$C$776,СВЦЭМ!$A$33:$A$776,$A130,СВЦЭМ!$B$33:$B$776,N$110)+'СЕТ СН'!$I$9+СВЦЭМ!$D$10+'СЕТ СН'!$I$6-'СЕТ СН'!$I$19</f>
        <v>1685.0489230600001</v>
      </c>
      <c r="O130" s="36">
        <f>SUMIFS(СВЦЭМ!$C$33:$C$776,СВЦЭМ!$A$33:$A$776,$A130,СВЦЭМ!$B$33:$B$776,O$110)+'СЕТ СН'!$I$9+СВЦЭМ!$D$10+'СЕТ СН'!$I$6-'СЕТ СН'!$I$19</f>
        <v>1693.59703197</v>
      </c>
      <c r="P130" s="36">
        <f>SUMIFS(СВЦЭМ!$C$33:$C$776,СВЦЭМ!$A$33:$A$776,$A130,СВЦЭМ!$B$33:$B$776,P$110)+'СЕТ СН'!$I$9+СВЦЭМ!$D$10+'СЕТ СН'!$I$6-'СЕТ СН'!$I$19</f>
        <v>1674.8494861199999</v>
      </c>
      <c r="Q130" s="36">
        <f>SUMIFS(СВЦЭМ!$C$33:$C$776,СВЦЭМ!$A$33:$A$776,$A130,СВЦЭМ!$B$33:$B$776,Q$110)+'СЕТ СН'!$I$9+СВЦЭМ!$D$10+'СЕТ СН'!$I$6-'СЕТ СН'!$I$19</f>
        <v>1679.16128217</v>
      </c>
      <c r="R130" s="36">
        <f>SUMIFS(СВЦЭМ!$C$33:$C$776,СВЦЭМ!$A$33:$A$776,$A130,СВЦЭМ!$B$33:$B$776,R$110)+'СЕТ СН'!$I$9+СВЦЭМ!$D$10+'СЕТ СН'!$I$6-'СЕТ СН'!$I$19</f>
        <v>1679.32396505</v>
      </c>
      <c r="S130" s="36">
        <f>SUMIFS(СВЦЭМ!$C$33:$C$776,СВЦЭМ!$A$33:$A$776,$A130,СВЦЭМ!$B$33:$B$776,S$110)+'СЕТ СН'!$I$9+СВЦЭМ!$D$10+'СЕТ СН'!$I$6-'СЕТ СН'!$I$19</f>
        <v>1654.55305914</v>
      </c>
      <c r="T130" s="36">
        <f>SUMIFS(СВЦЭМ!$C$33:$C$776,СВЦЭМ!$A$33:$A$776,$A130,СВЦЭМ!$B$33:$B$776,T$110)+'СЕТ СН'!$I$9+СВЦЭМ!$D$10+'СЕТ СН'!$I$6-'СЕТ СН'!$I$19</f>
        <v>1658.14493219</v>
      </c>
      <c r="U130" s="36">
        <f>SUMIFS(СВЦЭМ!$C$33:$C$776,СВЦЭМ!$A$33:$A$776,$A130,СВЦЭМ!$B$33:$B$776,U$110)+'СЕТ СН'!$I$9+СВЦЭМ!$D$10+'СЕТ СН'!$I$6-'СЕТ СН'!$I$19</f>
        <v>1668.96524884</v>
      </c>
      <c r="V130" s="36">
        <f>SUMIFS(СВЦЭМ!$C$33:$C$776,СВЦЭМ!$A$33:$A$776,$A130,СВЦЭМ!$B$33:$B$776,V$110)+'СЕТ СН'!$I$9+СВЦЭМ!$D$10+'СЕТ СН'!$I$6-'СЕТ СН'!$I$19</f>
        <v>1675.2109101299998</v>
      </c>
      <c r="W130" s="36">
        <f>SUMIFS(СВЦЭМ!$C$33:$C$776,СВЦЭМ!$A$33:$A$776,$A130,СВЦЭМ!$B$33:$B$776,W$110)+'СЕТ СН'!$I$9+СВЦЭМ!$D$10+'СЕТ СН'!$I$6-'СЕТ СН'!$I$19</f>
        <v>1673.2148513499999</v>
      </c>
      <c r="X130" s="36">
        <f>SUMIFS(СВЦЭМ!$C$33:$C$776,СВЦЭМ!$A$33:$A$776,$A130,СВЦЭМ!$B$33:$B$776,X$110)+'СЕТ СН'!$I$9+СВЦЭМ!$D$10+'СЕТ СН'!$I$6-'СЕТ СН'!$I$19</f>
        <v>1686.0212118499999</v>
      </c>
      <c r="Y130" s="36">
        <f>SUMIFS(СВЦЭМ!$C$33:$C$776,СВЦЭМ!$A$33:$A$776,$A130,СВЦЭМ!$B$33:$B$776,Y$110)+'СЕТ СН'!$I$9+СВЦЭМ!$D$10+'СЕТ СН'!$I$6-'СЕТ СН'!$I$19</f>
        <v>1698.39677923</v>
      </c>
    </row>
    <row r="131" spans="1:26" ht="15.75" x14ac:dyDescent="0.2">
      <c r="A131" s="35">
        <f t="shared" si="3"/>
        <v>44248</v>
      </c>
      <c r="B131" s="36">
        <f>SUMIFS(СВЦЭМ!$C$33:$C$776,СВЦЭМ!$A$33:$A$776,$A131,СВЦЭМ!$B$33:$B$776,B$110)+'СЕТ СН'!$I$9+СВЦЭМ!$D$10+'СЕТ СН'!$I$6-'СЕТ СН'!$I$19</f>
        <v>1749.5983174499997</v>
      </c>
      <c r="C131" s="36">
        <f>SUMIFS(СВЦЭМ!$C$33:$C$776,СВЦЭМ!$A$33:$A$776,$A131,СВЦЭМ!$B$33:$B$776,C$110)+'СЕТ СН'!$I$9+СВЦЭМ!$D$10+'СЕТ СН'!$I$6-'СЕТ СН'!$I$19</f>
        <v>1766.6641399499999</v>
      </c>
      <c r="D131" s="36">
        <f>SUMIFS(СВЦЭМ!$C$33:$C$776,СВЦЭМ!$A$33:$A$776,$A131,СВЦЭМ!$B$33:$B$776,D$110)+'СЕТ СН'!$I$9+СВЦЭМ!$D$10+'СЕТ СН'!$I$6-'СЕТ СН'!$I$19</f>
        <v>1795.4825674999997</v>
      </c>
      <c r="E131" s="36">
        <f>SUMIFS(СВЦЭМ!$C$33:$C$776,СВЦЭМ!$A$33:$A$776,$A131,СВЦЭМ!$B$33:$B$776,E$110)+'СЕТ СН'!$I$9+СВЦЭМ!$D$10+'СЕТ СН'!$I$6-'СЕТ СН'!$I$19</f>
        <v>1795.5621824</v>
      </c>
      <c r="F131" s="36">
        <f>SUMIFS(СВЦЭМ!$C$33:$C$776,СВЦЭМ!$A$33:$A$776,$A131,СВЦЭМ!$B$33:$B$776,F$110)+'СЕТ СН'!$I$9+СВЦЭМ!$D$10+'СЕТ СН'!$I$6-'СЕТ СН'!$I$19</f>
        <v>1801.50729864</v>
      </c>
      <c r="G131" s="36">
        <f>SUMIFS(СВЦЭМ!$C$33:$C$776,СВЦЭМ!$A$33:$A$776,$A131,СВЦЭМ!$B$33:$B$776,G$110)+'СЕТ СН'!$I$9+СВЦЭМ!$D$10+'СЕТ СН'!$I$6-'СЕТ СН'!$I$19</f>
        <v>1801.4291387600001</v>
      </c>
      <c r="H131" s="36">
        <f>SUMIFS(СВЦЭМ!$C$33:$C$776,СВЦЭМ!$A$33:$A$776,$A131,СВЦЭМ!$B$33:$B$776,H$110)+'СЕТ СН'!$I$9+СВЦЭМ!$D$10+'СЕТ СН'!$I$6-'СЕТ СН'!$I$19</f>
        <v>1790.92149402</v>
      </c>
      <c r="I131" s="36">
        <f>SUMIFS(СВЦЭМ!$C$33:$C$776,СВЦЭМ!$A$33:$A$776,$A131,СВЦЭМ!$B$33:$B$776,I$110)+'СЕТ СН'!$I$9+СВЦЭМ!$D$10+'СЕТ СН'!$I$6-'СЕТ СН'!$I$19</f>
        <v>1783.7944601099998</v>
      </c>
      <c r="J131" s="36">
        <f>SUMIFS(СВЦЭМ!$C$33:$C$776,СВЦЭМ!$A$33:$A$776,$A131,СВЦЭМ!$B$33:$B$776,J$110)+'СЕТ СН'!$I$9+СВЦЭМ!$D$10+'СЕТ СН'!$I$6-'СЕТ СН'!$I$19</f>
        <v>1756.9591073900001</v>
      </c>
      <c r="K131" s="36">
        <f>SUMIFS(СВЦЭМ!$C$33:$C$776,СВЦЭМ!$A$33:$A$776,$A131,СВЦЭМ!$B$33:$B$776,K$110)+'СЕТ СН'!$I$9+СВЦЭМ!$D$10+'СЕТ СН'!$I$6-'СЕТ СН'!$I$19</f>
        <v>1726.9868049000002</v>
      </c>
      <c r="L131" s="36">
        <f>SUMIFS(СВЦЭМ!$C$33:$C$776,СВЦЭМ!$A$33:$A$776,$A131,СВЦЭМ!$B$33:$B$776,L$110)+'СЕТ СН'!$I$9+СВЦЭМ!$D$10+'СЕТ СН'!$I$6-'СЕТ СН'!$I$19</f>
        <v>1700.3740037900002</v>
      </c>
      <c r="M131" s="36">
        <f>SUMIFS(СВЦЭМ!$C$33:$C$776,СВЦЭМ!$A$33:$A$776,$A131,СВЦЭМ!$B$33:$B$776,M$110)+'СЕТ СН'!$I$9+СВЦЭМ!$D$10+'СЕТ СН'!$I$6-'СЕТ СН'!$I$19</f>
        <v>1705.56970387</v>
      </c>
      <c r="N131" s="36">
        <f>SUMIFS(СВЦЭМ!$C$33:$C$776,СВЦЭМ!$A$33:$A$776,$A131,СВЦЭМ!$B$33:$B$776,N$110)+'СЕТ СН'!$I$9+СВЦЭМ!$D$10+'СЕТ СН'!$I$6-'СЕТ СН'!$I$19</f>
        <v>1724.4933204399999</v>
      </c>
      <c r="O131" s="36">
        <f>SUMIFS(СВЦЭМ!$C$33:$C$776,СВЦЭМ!$A$33:$A$776,$A131,СВЦЭМ!$B$33:$B$776,O$110)+'СЕТ СН'!$I$9+СВЦЭМ!$D$10+'СЕТ СН'!$I$6-'СЕТ СН'!$I$19</f>
        <v>1743.6684757099997</v>
      </c>
      <c r="P131" s="36">
        <f>SUMIFS(СВЦЭМ!$C$33:$C$776,СВЦЭМ!$A$33:$A$776,$A131,СВЦЭМ!$B$33:$B$776,P$110)+'СЕТ СН'!$I$9+СВЦЭМ!$D$10+'СЕТ СН'!$I$6-'СЕТ СН'!$I$19</f>
        <v>1728.5780066699999</v>
      </c>
      <c r="Q131" s="36">
        <f>SUMIFS(СВЦЭМ!$C$33:$C$776,СВЦЭМ!$A$33:$A$776,$A131,СВЦЭМ!$B$33:$B$776,Q$110)+'СЕТ СН'!$I$9+СВЦЭМ!$D$10+'СЕТ СН'!$I$6-'СЕТ СН'!$I$19</f>
        <v>1736.13150821</v>
      </c>
      <c r="R131" s="36">
        <f>SUMIFS(СВЦЭМ!$C$33:$C$776,СВЦЭМ!$A$33:$A$776,$A131,СВЦЭМ!$B$33:$B$776,R$110)+'СЕТ СН'!$I$9+СВЦЭМ!$D$10+'СЕТ СН'!$I$6-'СЕТ СН'!$I$19</f>
        <v>1756.69038327</v>
      </c>
      <c r="S131" s="36">
        <f>SUMIFS(СВЦЭМ!$C$33:$C$776,СВЦЭМ!$A$33:$A$776,$A131,СВЦЭМ!$B$33:$B$776,S$110)+'СЕТ СН'!$I$9+СВЦЭМ!$D$10+'СЕТ СН'!$I$6-'СЕТ СН'!$I$19</f>
        <v>1730.1138736799999</v>
      </c>
      <c r="T131" s="36">
        <f>SUMIFS(СВЦЭМ!$C$33:$C$776,СВЦЭМ!$A$33:$A$776,$A131,СВЦЭМ!$B$33:$B$776,T$110)+'СЕТ СН'!$I$9+СВЦЭМ!$D$10+'СЕТ СН'!$I$6-'СЕТ СН'!$I$19</f>
        <v>1709.3927182699999</v>
      </c>
      <c r="U131" s="36">
        <f>SUMIFS(СВЦЭМ!$C$33:$C$776,СВЦЭМ!$A$33:$A$776,$A131,СВЦЭМ!$B$33:$B$776,U$110)+'СЕТ СН'!$I$9+СВЦЭМ!$D$10+'СЕТ СН'!$I$6-'СЕТ СН'!$I$19</f>
        <v>1690.9259409900001</v>
      </c>
      <c r="V131" s="36">
        <f>SUMIFS(СВЦЭМ!$C$33:$C$776,СВЦЭМ!$A$33:$A$776,$A131,СВЦЭМ!$B$33:$B$776,V$110)+'СЕТ СН'!$I$9+СВЦЭМ!$D$10+'СЕТ СН'!$I$6-'СЕТ СН'!$I$19</f>
        <v>1700.3360269199998</v>
      </c>
      <c r="W131" s="36">
        <f>SUMIFS(СВЦЭМ!$C$33:$C$776,СВЦЭМ!$A$33:$A$776,$A131,СВЦЭМ!$B$33:$B$776,W$110)+'СЕТ СН'!$I$9+СВЦЭМ!$D$10+'СЕТ СН'!$I$6-'СЕТ СН'!$I$19</f>
        <v>1721.0970489699998</v>
      </c>
      <c r="X131" s="36">
        <f>SUMIFS(СВЦЭМ!$C$33:$C$776,СВЦЭМ!$A$33:$A$776,$A131,СВЦЭМ!$B$33:$B$776,X$110)+'СЕТ СН'!$I$9+СВЦЭМ!$D$10+'СЕТ СН'!$I$6-'СЕТ СН'!$I$19</f>
        <v>1744.90729491</v>
      </c>
      <c r="Y131" s="36">
        <f>SUMIFS(СВЦЭМ!$C$33:$C$776,СВЦЭМ!$A$33:$A$776,$A131,СВЦЭМ!$B$33:$B$776,Y$110)+'СЕТ СН'!$I$9+СВЦЭМ!$D$10+'СЕТ СН'!$I$6-'СЕТ СН'!$I$19</f>
        <v>1762.52915816</v>
      </c>
    </row>
    <row r="132" spans="1:26" ht="15.75" x14ac:dyDescent="0.2">
      <c r="A132" s="35">
        <f t="shared" si="3"/>
        <v>44249</v>
      </c>
      <c r="B132" s="36">
        <f>SUMIFS(СВЦЭМ!$C$33:$C$776,СВЦЭМ!$A$33:$A$776,$A132,СВЦЭМ!$B$33:$B$776,B$110)+'СЕТ СН'!$I$9+СВЦЭМ!$D$10+'СЕТ СН'!$I$6-'СЕТ СН'!$I$19</f>
        <v>1753.5598399199998</v>
      </c>
      <c r="C132" s="36">
        <f>SUMIFS(СВЦЭМ!$C$33:$C$776,СВЦЭМ!$A$33:$A$776,$A132,СВЦЭМ!$B$33:$B$776,C$110)+'СЕТ СН'!$I$9+СВЦЭМ!$D$10+'СЕТ СН'!$I$6-'СЕТ СН'!$I$19</f>
        <v>1772.5452849600001</v>
      </c>
      <c r="D132" s="36">
        <f>SUMIFS(СВЦЭМ!$C$33:$C$776,СВЦЭМ!$A$33:$A$776,$A132,СВЦЭМ!$B$33:$B$776,D$110)+'СЕТ СН'!$I$9+СВЦЭМ!$D$10+'СЕТ СН'!$I$6-'СЕТ СН'!$I$19</f>
        <v>1807.6094858900001</v>
      </c>
      <c r="E132" s="36">
        <f>SUMIFS(СВЦЭМ!$C$33:$C$776,СВЦЭМ!$A$33:$A$776,$A132,СВЦЭМ!$B$33:$B$776,E$110)+'СЕТ СН'!$I$9+СВЦЭМ!$D$10+'СЕТ СН'!$I$6-'СЕТ СН'!$I$19</f>
        <v>1814.13737623</v>
      </c>
      <c r="F132" s="36">
        <f>SUMIFS(СВЦЭМ!$C$33:$C$776,СВЦЭМ!$A$33:$A$776,$A132,СВЦЭМ!$B$33:$B$776,F$110)+'СЕТ СН'!$I$9+СВЦЭМ!$D$10+'СЕТ СН'!$I$6-'СЕТ СН'!$I$19</f>
        <v>1825.2953951199997</v>
      </c>
      <c r="G132" s="36">
        <f>SUMIFS(СВЦЭМ!$C$33:$C$776,СВЦЭМ!$A$33:$A$776,$A132,СВЦЭМ!$B$33:$B$776,G$110)+'СЕТ СН'!$I$9+СВЦЭМ!$D$10+'СЕТ СН'!$I$6-'СЕТ СН'!$I$19</f>
        <v>1812.0083532499998</v>
      </c>
      <c r="H132" s="36">
        <f>SUMIFS(СВЦЭМ!$C$33:$C$776,СВЦЭМ!$A$33:$A$776,$A132,СВЦЭМ!$B$33:$B$776,H$110)+'СЕТ СН'!$I$9+СВЦЭМ!$D$10+'СЕТ СН'!$I$6-'СЕТ СН'!$I$19</f>
        <v>1795.2578488599997</v>
      </c>
      <c r="I132" s="36">
        <f>SUMIFS(СВЦЭМ!$C$33:$C$776,СВЦЭМ!$A$33:$A$776,$A132,СВЦЭМ!$B$33:$B$776,I$110)+'СЕТ СН'!$I$9+СВЦЭМ!$D$10+'СЕТ СН'!$I$6-'СЕТ СН'!$I$19</f>
        <v>1780.7610332999998</v>
      </c>
      <c r="J132" s="36">
        <f>SUMIFS(СВЦЭМ!$C$33:$C$776,СВЦЭМ!$A$33:$A$776,$A132,СВЦЭМ!$B$33:$B$776,J$110)+'СЕТ СН'!$I$9+СВЦЭМ!$D$10+'СЕТ СН'!$I$6-'СЕТ СН'!$I$19</f>
        <v>1751.4011583900001</v>
      </c>
      <c r="K132" s="36">
        <f>SUMIFS(СВЦЭМ!$C$33:$C$776,СВЦЭМ!$A$33:$A$776,$A132,СВЦЭМ!$B$33:$B$776,K$110)+'СЕТ СН'!$I$9+СВЦЭМ!$D$10+'СЕТ СН'!$I$6-'СЕТ СН'!$I$19</f>
        <v>1713.06619452</v>
      </c>
      <c r="L132" s="36">
        <f>SUMIFS(СВЦЭМ!$C$33:$C$776,СВЦЭМ!$A$33:$A$776,$A132,СВЦЭМ!$B$33:$B$776,L$110)+'СЕТ СН'!$I$9+СВЦЭМ!$D$10+'СЕТ СН'!$I$6-'СЕТ СН'!$I$19</f>
        <v>1692.70953826</v>
      </c>
      <c r="M132" s="36">
        <f>SUMIFS(СВЦЭМ!$C$33:$C$776,СВЦЭМ!$A$33:$A$776,$A132,СВЦЭМ!$B$33:$B$776,M$110)+'СЕТ СН'!$I$9+СВЦЭМ!$D$10+'СЕТ СН'!$I$6-'СЕТ СН'!$I$19</f>
        <v>1695.9845978499998</v>
      </c>
      <c r="N132" s="36">
        <f>SUMIFS(СВЦЭМ!$C$33:$C$776,СВЦЭМ!$A$33:$A$776,$A132,СВЦЭМ!$B$33:$B$776,N$110)+'СЕТ СН'!$I$9+СВЦЭМ!$D$10+'СЕТ СН'!$I$6-'СЕТ СН'!$I$19</f>
        <v>1712.4062780600002</v>
      </c>
      <c r="O132" s="36">
        <f>SUMIFS(СВЦЭМ!$C$33:$C$776,СВЦЭМ!$A$33:$A$776,$A132,СВЦЭМ!$B$33:$B$776,O$110)+'СЕТ СН'!$I$9+СВЦЭМ!$D$10+'СЕТ СН'!$I$6-'СЕТ СН'!$I$19</f>
        <v>1727.4911404300001</v>
      </c>
      <c r="P132" s="36">
        <f>SUMIFS(СВЦЭМ!$C$33:$C$776,СВЦЭМ!$A$33:$A$776,$A132,СВЦЭМ!$B$33:$B$776,P$110)+'СЕТ СН'!$I$9+СВЦЭМ!$D$10+'СЕТ СН'!$I$6-'СЕТ СН'!$I$19</f>
        <v>1709.1145931999999</v>
      </c>
      <c r="Q132" s="36">
        <f>SUMIFS(СВЦЭМ!$C$33:$C$776,СВЦЭМ!$A$33:$A$776,$A132,СВЦЭМ!$B$33:$B$776,Q$110)+'СЕТ СН'!$I$9+СВЦЭМ!$D$10+'СЕТ СН'!$I$6-'СЕТ СН'!$I$19</f>
        <v>1719.3828609900002</v>
      </c>
      <c r="R132" s="36">
        <f>SUMIFS(СВЦЭМ!$C$33:$C$776,СВЦЭМ!$A$33:$A$776,$A132,СВЦЭМ!$B$33:$B$776,R$110)+'СЕТ СН'!$I$9+СВЦЭМ!$D$10+'СЕТ СН'!$I$6-'СЕТ СН'!$I$19</f>
        <v>1738.3577312799998</v>
      </c>
      <c r="S132" s="36">
        <f>SUMIFS(СВЦЭМ!$C$33:$C$776,СВЦЭМ!$A$33:$A$776,$A132,СВЦЭМ!$B$33:$B$776,S$110)+'СЕТ СН'!$I$9+СВЦЭМ!$D$10+'СЕТ СН'!$I$6-'СЕТ СН'!$I$19</f>
        <v>1710.79781129</v>
      </c>
      <c r="T132" s="36">
        <f>SUMIFS(СВЦЭМ!$C$33:$C$776,СВЦЭМ!$A$33:$A$776,$A132,СВЦЭМ!$B$33:$B$776,T$110)+'СЕТ СН'!$I$9+СВЦЭМ!$D$10+'СЕТ СН'!$I$6-'СЕТ СН'!$I$19</f>
        <v>1690.18403184</v>
      </c>
      <c r="U132" s="36">
        <f>SUMIFS(СВЦЭМ!$C$33:$C$776,СВЦЭМ!$A$33:$A$776,$A132,СВЦЭМ!$B$33:$B$776,U$110)+'СЕТ СН'!$I$9+СВЦЭМ!$D$10+'СЕТ СН'!$I$6-'СЕТ СН'!$I$19</f>
        <v>1677.1906445300001</v>
      </c>
      <c r="V132" s="36">
        <f>SUMIFS(СВЦЭМ!$C$33:$C$776,СВЦЭМ!$A$33:$A$776,$A132,СВЦЭМ!$B$33:$B$776,V$110)+'СЕТ СН'!$I$9+СВЦЭМ!$D$10+'СЕТ СН'!$I$6-'СЕТ СН'!$I$19</f>
        <v>1681.6963240800001</v>
      </c>
      <c r="W132" s="36">
        <f>SUMIFS(СВЦЭМ!$C$33:$C$776,СВЦЭМ!$A$33:$A$776,$A132,СВЦЭМ!$B$33:$B$776,W$110)+'СЕТ СН'!$I$9+СВЦЭМ!$D$10+'СЕТ СН'!$I$6-'СЕТ СН'!$I$19</f>
        <v>1701.01252015</v>
      </c>
      <c r="X132" s="36">
        <f>SUMIFS(СВЦЭМ!$C$33:$C$776,СВЦЭМ!$A$33:$A$776,$A132,СВЦЭМ!$B$33:$B$776,X$110)+'СЕТ СН'!$I$9+СВЦЭМ!$D$10+'СЕТ СН'!$I$6-'СЕТ СН'!$I$19</f>
        <v>1726.2463540799999</v>
      </c>
      <c r="Y132" s="36">
        <f>SUMIFS(СВЦЭМ!$C$33:$C$776,СВЦЭМ!$A$33:$A$776,$A132,СВЦЭМ!$B$33:$B$776,Y$110)+'СЕТ СН'!$I$9+СВЦЭМ!$D$10+'СЕТ СН'!$I$6-'СЕТ СН'!$I$19</f>
        <v>1767.85393419</v>
      </c>
    </row>
    <row r="133" spans="1:26" ht="15.75" x14ac:dyDescent="0.2">
      <c r="A133" s="35">
        <f t="shared" si="3"/>
        <v>44250</v>
      </c>
      <c r="B133" s="36">
        <f>SUMIFS(СВЦЭМ!$C$33:$C$776,СВЦЭМ!$A$33:$A$776,$A133,СВЦЭМ!$B$33:$B$776,B$110)+'СЕТ СН'!$I$9+СВЦЭМ!$D$10+'СЕТ СН'!$I$6-'СЕТ СН'!$I$19</f>
        <v>1724.76139947</v>
      </c>
      <c r="C133" s="36">
        <f>SUMIFS(СВЦЭМ!$C$33:$C$776,СВЦЭМ!$A$33:$A$776,$A133,СВЦЭМ!$B$33:$B$776,C$110)+'СЕТ СН'!$I$9+СВЦЭМ!$D$10+'СЕТ СН'!$I$6-'СЕТ СН'!$I$19</f>
        <v>1748.8392437399998</v>
      </c>
      <c r="D133" s="36">
        <f>SUMIFS(СВЦЭМ!$C$33:$C$776,СВЦЭМ!$A$33:$A$776,$A133,СВЦЭМ!$B$33:$B$776,D$110)+'СЕТ СН'!$I$9+СВЦЭМ!$D$10+'СЕТ СН'!$I$6-'СЕТ СН'!$I$19</f>
        <v>1782.7291151099998</v>
      </c>
      <c r="E133" s="36">
        <f>SUMIFS(СВЦЭМ!$C$33:$C$776,СВЦЭМ!$A$33:$A$776,$A133,СВЦЭМ!$B$33:$B$776,E$110)+'СЕТ СН'!$I$9+СВЦЭМ!$D$10+'СЕТ СН'!$I$6-'СЕТ СН'!$I$19</f>
        <v>1785.8788224199998</v>
      </c>
      <c r="F133" s="36">
        <f>SUMIFS(СВЦЭМ!$C$33:$C$776,СВЦЭМ!$A$33:$A$776,$A133,СВЦЭМ!$B$33:$B$776,F$110)+'СЕТ СН'!$I$9+СВЦЭМ!$D$10+'СЕТ СН'!$I$6-'СЕТ СН'!$I$19</f>
        <v>1791.7505781999998</v>
      </c>
      <c r="G133" s="36">
        <f>SUMIFS(СВЦЭМ!$C$33:$C$776,СВЦЭМ!$A$33:$A$776,$A133,СВЦЭМ!$B$33:$B$776,G$110)+'СЕТ СН'!$I$9+СВЦЭМ!$D$10+'СЕТ СН'!$I$6-'СЕТ СН'!$I$19</f>
        <v>1793.8808922499998</v>
      </c>
      <c r="H133" s="36">
        <f>SUMIFS(СВЦЭМ!$C$33:$C$776,СВЦЭМ!$A$33:$A$776,$A133,СВЦЭМ!$B$33:$B$776,H$110)+'СЕТ СН'!$I$9+СВЦЭМ!$D$10+'СЕТ СН'!$I$6-'СЕТ СН'!$I$19</f>
        <v>1782.56714087</v>
      </c>
      <c r="I133" s="36">
        <f>SUMIFS(СВЦЭМ!$C$33:$C$776,СВЦЭМ!$A$33:$A$776,$A133,СВЦЭМ!$B$33:$B$776,I$110)+'СЕТ СН'!$I$9+СВЦЭМ!$D$10+'СЕТ СН'!$I$6-'СЕТ СН'!$I$19</f>
        <v>1769.2511675199999</v>
      </c>
      <c r="J133" s="36">
        <f>SUMIFS(СВЦЭМ!$C$33:$C$776,СВЦЭМ!$A$33:$A$776,$A133,СВЦЭМ!$B$33:$B$776,J$110)+'СЕТ СН'!$I$9+СВЦЭМ!$D$10+'СЕТ СН'!$I$6-'СЕТ СН'!$I$19</f>
        <v>1726.3575884000002</v>
      </c>
      <c r="K133" s="36">
        <f>SUMIFS(СВЦЭМ!$C$33:$C$776,СВЦЭМ!$A$33:$A$776,$A133,СВЦЭМ!$B$33:$B$776,K$110)+'СЕТ СН'!$I$9+СВЦЭМ!$D$10+'СЕТ СН'!$I$6-'СЕТ СН'!$I$19</f>
        <v>1684.7975420100001</v>
      </c>
      <c r="L133" s="36">
        <f>SUMIFS(СВЦЭМ!$C$33:$C$776,СВЦЭМ!$A$33:$A$776,$A133,СВЦЭМ!$B$33:$B$776,L$110)+'СЕТ СН'!$I$9+СВЦЭМ!$D$10+'СЕТ СН'!$I$6-'СЕТ СН'!$I$19</f>
        <v>1681.6363634999998</v>
      </c>
      <c r="M133" s="36">
        <f>SUMIFS(СВЦЭМ!$C$33:$C$776,СВЦЭМ!$A$33:$A$776,$A133,СВЦЭМ!$B$33:$B$776,M$110)+'СЕТ СН'!$I$9+СВЦЭМ!$D$10+'СЕТ СН'!$I$6-'СЕТ СН'!$I$19</f>
        <v>1674.3970824799999</v>
      </c>
      <c r="N133" s="36">
        <f>SUMIFS(СВЦЭМ!$C$33:$C$776,СВЦЭМ!$A$33:$A$776,$A133,СВЦЭМ!$B$33:$B$776,N$110)+'СЕТ СН'!$I$9+СВЦЭМ!$D$10+'СЕТ СН'!$I$6-'СЕТ СН'!$I$19</f>
        <v>1706.2466012199998</v>
      </c>
      <c r="O133" s="36">
        <f>SUMIFS(СВЦЭМ!$C$33:$C$776,СВЦЭМ!$A$33:$A$776,$A133,СВЦЭМ!$B$33:$B$776,O$110)+'СЕТ СН'!$I$9+СВЦЭМ!$D$10+'СЕТ СН'!$I$6-'СЕТ СН'!$I$19</f>
        <v>1739.6289629600001</v>
      </c>
      <c r="P133" s="36">
        <f>SUMIFS(СВЦЭМ!$C$33:$C$776,СВЦЭМ!$A$33:$A$776,$A133,СВЦЭМ!$B$33:$B$776,P$110)+'СЕТ СН'!$I$9+СВЦЭМ!$D$10+'СЕТ СН'!$I$6-'СЕТ СН'!$I$19</f>
        <v>1726.6974918699998</v>
      </c>
      <c r="Q133" s="36">
        <f>SUMIFS(СВЦЭМ!$C$33:$C$776,СВЦЭМ!$A$33:$A$776,$A133,СВЦЭМ!$B$33:$B$776,Q$110)+'СЕТ СН'!$I$9+СВЦЭМ!$D$10+'СЕТ СН'!$I$6-'СЕТ СН'!$I$19</f>
        <v>1733.6391644199998</v>
      </c>
      <c r="R133" s="36">
        <f>SUMIFS(СВЦЭМ!$C$33:$C$776,СВЦЭМ!$A$33:$A$776,$A133,СВЦЭМ!$B$33:$B$776,R$110)+'СЕТ СН'!$I$9+СВЦЭМ!$D$10+'СЕТ СН'!$I$6-'СЕТ СН'!$I$19</f>
        <v>1743.45642133</v>
      </c>
      <c r="S133" s="36">
        <f>SUMIFS(СВЦЭМ!$C$33:$C$776,СВЦЭМ!$A$33:$A$776,$A133,СВЦЭМ!$B$33:$B$776,S$110)+'СЕТ СН'!$I$9+СВЦЭМ!$D$10+'СЕТ СН'!$I$6-'СЕТ СН'!$I$19</f>
        <v>1723.99643853</v>
      </c>
      <c r="T133" s="36">
        <f>SUMIFS(СВЦЭМ!$C$33:$C$776,СВЦЭМ!$A$33:$A$776,$A133,СВЦЭМ!$B$33:$B$776,T$110)+'СЕТ СН'!$I$9+СВЦЭМ!$D$10+'СЕТ СН'!$I$6-'СЕТ СН'!$I$19</f>
        <v>1702.1066153400002</v>
      </c>
      <c r="U133" s="36">
        <f>SUMIFS(СВЦЭМ!$C$33:$C$776,СВЦЭМ!$A$33:$A$776,$A133,СВЦЭМ!$B$33:$B$776,U$110)+'СЕТ СН'!$I$9+СВЦЭМ!$D$10+'СЕТ СН'!$I$6-'СЕТ СН'!$I$19</f>
        <v>1685.8175902100002</v>
      </c>
      <c r="V133" s="36">
        <f>SUMIFS(СВЦЭМ!$C$33:$C$776,СВЦЭМ!$A$33:$A$776,$A133,СВЦЭМ!$B$33:$B$776,V$110)+'СЕТ СН'!$I$9+СВЦЭМ!$D$10+'СЕТ СН'!$I$6-'СЕТ СН'!$I$19</f>
        <v>1688.69317138</v>
      </c>
      <c r="W133" s="36">
        <f>SUMIFS(СВЦЭМ!$C$33:$C$776,СВЦЭМ!$A$33:$A$776,$A133,СВЦЭМ!$B$33:$B$776,W$110)+'СЕТ СН'!$I$9+СВЦЭМ!$D$10+'СЕТ СН'!$I$6-'СЕТ СН'!$I$19</f>
        <v>1704.5660982200002</v>
      </c>
      <c r="X133" s="36">
        <f>SUMIFS(СВЦЭМ!$C$33:$C$776,СВЦЭМ!$A$33:$A$776,$A133,СВЦЭМ!$B$33:$B$776,X$110)+'СЕТ СН'!$I$9+СВЦЭМ!$D$10+'СЕТ СН'!$I$6-'СЕТ СН'!$I$19</f>
        <v>1732.28207221</v>
      </c>
      <c r="Y133" s="36">
        <f>SUMIFS(СВЦЭМ!$C$33:$C$776,СВЦЭМ!$A$33:$A$776,$A133,СВЦЭМ!$B$33:$B$776,Y$110)+'СЕТ СН'!$I$9+СВЦЭМ!$D$10+'СЕТ СН'!$I$6-'СЕТ СН'!$I$19</f>
        <v>1759.8361367399998</v>
      </c>
    </row>
    <row r="134" spans="1:26" ht="15.75" x14ac:dyDescent="0.2">
      <c r="A134" s="35">
        <f t="shared" si="3"/>
        <v>44251</v>
      </c>
      <c r="B134" s="36">
        <f>SUMIFS(СВЦЭМ!$C$33:$C$776,СВЦЭМ!$A$33:$A$776,$A134,СВЦЭМ!$B$33:$B$776,B$110)+'СЕТ СН'!$I$9+СВЦЭМ!$D$10+'СЕТ СН'!$I$6-'СЕТ СН'!$I$19</f>
        <v>1714.0814839999998</v>
      </c>
      <c r="C134" s="36">
        <f>SUMIFS(СВЦЭМ!$C$33:$C$776,СВЦЭМ!$A$33:$A$776,$A134,СВЦЭМ!$B$33:$B$776,C$110)+'СЕТ СН'!$I$9+СВЦЭМ!$D$10+'СЕТ СН'!$I$6-'СЕТ СН'!$I$19</f>
        <v>1725.7957866000002</v>
      </c>
      <c r="D134" s="36">
        <f>SUMIFS(СВЦЭМ!$C$33:$C$776,СВЦЭМ!$A$33:$A$776,$A134,СВЦЭМ!$B$33:$B$776,D$110)+'СЕТ СН'!$I$9+СВЦЭМ!$D$10+'СЕТ СН'!$I$6-'СЕТ СН'!$I$19</f>
        <v>1753.8369056199999</v>
      </c>
      <c r="E134" s="36">
        <f>SUMIFS(СВЦЭМ!$C$33:$C$776,СВЦЭМ!$A$33:$A$776,$A134,СВЦЭМ!$B$33:$B$776,E$110)+'СЕТ СН'!$I$9+СВЦЭМ!$D$10+'СЕТ СН'!$I$6-'СЕТ СН'!$I$19</f>
        <v>1757.3737217499997</v>
      </c>
      <c r="F134" s="36">
        <f>SUMIFS(СВЦЭМ!$C$33:$C$776,СВЦЭМ!$A$33:$A$776,$A134,СВЦЭМ!$B$33:$B$776,F$110)+'СЕТ СН'!$I$9+СВЦЭМ!$D$10+'СЕТ СН'!$I$6-'СЕТ СН'!$I$19</f>
        <v>1776.78182367</v>
      </c>
      <c r="G134" s="36">
        <f>SUMIFS(СВЦЭМ!$C$33:$C$776,СВЦЭМ!$A$33:$A$776,$A134,СВЦЭМ!$B$33:$B$776,G$110)+'СЕТ СН'!$I$9+СВЦЭМ!$D$10+'СЕТ СН'!$I$6-'СЕТ СН'!$I$19</f>
        <v>1766.2109645800001</v>
      </c>
      <c r="H134" s="36">
        <f>SUMIFS(СВЦЭМ!$C$33:$C$776,СВЦЭМ!$A$33:$A$776,$A134,СВЦЭМ!$B$33:$B$776,H$110)+'СЕТ СН'!$I$9+СВЦЭМ!$D$10+'СЕТ СН'!$I$6-'СЕТ СН'!$I$19</f>
        <v>1751.8121285299999</v>
      </c>
      <c r="I134" s="36">
        <f>SUMIFS(СВЦЭМ!$C$33:$C$776,СВЦЭМ!$A$33:$A$776,$A134,СВЦЭМ!$B$33:$B$776,I$110)+'СЕТ СН'!$I$9+СВЦЭМ!$D$10+'СЕТ СН'!$I$6-'СЕТ СН'!$I$19</f>
        <v>1740.7875893099999</v>
      </c>
      <c r="J134" s="36">
        <f>SUMIFS(СВЦЭМ!$C$33:$C$776,СВЦЭМ!$A$33:$A$776,$A134,СВЦЭМ!$B$33:$B$776,J$110)+'СЕТ СН'!$I$9+СВЦЭМ!$D$10+'СЕТ СН'!$I$6-'СЕТ СН'!$I$19</f>
        <v>1729.6282809600002</v>
      </c>
      <c r="K134" s="36">
        <f>SUMIFS(СВЦЭМ!$C$33:$C$776,СВЦЭМ!$A$33:$A$776,$A134,СВЦЭМ!$B$33:$B$776,K$110)+'СЕТ СН'!$I$9+СВЦЭМ!$D$10+'СЕТ СН'!$I$6-'СЕТ СН'!$I$19</f>
        <v>1718.0987263500001</v>
      </c>
      <c r="L134" s="36">
        <f>SUMIFS(СВЦЭМ!$C$33:$C$776,СВЦЭМ!$A$33:$A$776,$A134,СВЦЭМ!$B$33:$B$776,L$110)+'СЕТ СН'!$I$9+СВЦЭМ!$D$10+'СЕТ СН'!$I$6-'СЕТ СН'!$I$19</f>
        <v>1723.43780784</v>
      </c>
      <c r="M134" s="36">
        <f>SUMIFS(СВЦЭМ!$C$33:$C$776,СВЦЭМ!$A$33:$A$776,$A134,СВЦЭМ!$B$33:$B$776,M$110)+'СЕТ СН'!$I$9+СВЦЭМ!$D$10+'СЕТ СН'!$I$6-'СЕТ СН'!$I$19</f>
        <v>1734.9759326499998</v>
      </c>
      <c r="N134" s="36">
        <f>SUMIFS(СВЦЭМ!$C$33:$C$776,СВЦЭМ!$A$33:$A$776,$A134,СВЦЭМ!$B$33:$B$776,N$110)+'СЕТ СН'!$I$9+СВЦЭМ!$D$10+'СЕТ СН'!$I$6-'СЕТ СН'!$I$19</f>
        <v>1755.9988586899999</v>
      </c>
      <c r="O134" s="36">
        <f>SUMIFS(СВЦЭМ!$C$33:$C$776,СВЦЭМ!$A$33:$A$776,$A134,СВЦЭМ!$B$33:$B$776,O$110)+'СЕТ СН'!$I$9+СВЦЭМ!$D$10+'СЕТ СН'!$I$6-'СЕТ СН'!$I$19</f>
        <v>1763.9419046799999</v>
      </c>
      <c r="P134" s="36">
        <f>SUMIFS(СВЦЭМ!$C$33:$C$776,СВЦЭМ!$A$33:$A$776,$A134,СВЦЭМ!$B$33:$B$776,P$110)+'СЕТ СН'!$I$9+СВЦЭМ!$D$10+'СЕТ СН'!$I$6-'СЕТ СН'!$I$19</f>
        <v>1733.72308333</v>
      </c>
      <c r="Q134" s="36">
        <f>SUMIFS(СВЦЭМ!$C$33:$C$776,СВЦЭМ!$A$33:$A$776,$A134,СВЦЭМ!$B$33:$B$776,Q$110)+'СЕТ СН'!$I$9+СВЦЭМ!$D$10+'СЕТ СН'!$I$6-'СЕТ СН'!$I$19</f>
        <v>1749.9218442699998</v>
      </c>
      <c r="R134" s="36">
        <f>SUMIFS(СВЦЭМ!$C$33:$C$776,СВЦЭМ!$A$33:$A$776,$A134,СВЦЭМ!$B$33:$B$776,R$110)+'СЕТ СН'!$I$9+СВЦЭМ!$D$10+'СЕТ СН'!$I$6-'СЕТ СН'!$I$19</f>
        <v>1775.4899284200001</v>
      </c>
      <c r="S134" s="36">
        <f>SUMIFS(СВЦЭМ!$C$33:$C$776,СВЦЭМ!$A$33:$A$776,$A134,СВЦЭМ!$B$33:$B$776,S$110)+'СЕТ СН'!$I$9+СВЦЭМ!$D$10+'СЕТ СН'!$I$6-'СЕТ СН'!$I$19</f>
        <v>1751.6383547400001</v>
      </c>
      <c r="T134" s="36">
        <f>SUMIFS(СВЦЭМ!$C$33:$C$776,СВЦЭМ!$A$33:$A$776,$A134,СВЦЭМ!$B$33:$B$776,T$110)+'СЕТ СН'!$I$9+СВЦЭМ!$D$10+'СЕТ СН'!$I$6-'СЕТ СН'!$I$19</f>
        <v>1735.557233</v>
      </c>
      <c r="U134" s="36">
        <f>SUMIFS(СВЦЭМ!$C$33:$C$776,СВЦЭМ!$A$33:$A$776,$A134,СВЦЭМ!$B$33:$B$776,U$110)+'СЕТ СН'!$I$9+СВЦЭМ!$D$10+'СЕТ СН'!$I$6-'СЕТ СН'!$I$19</f>
        <v>1716.3866077600001</v>
      </c>
      <c r="V134" s="36">
        <f>SUMIFS(СВЦЭМ!$C$33:$C$776,СВЦЭМ!$A$33:$A$776,$A134,СВЦЭМ!$B$33:$B$776,V$110)+'СЕТ СН'!$I$9+СВЦЭМ!$D$10+'СЕТ СН'!$I$6-'СЕТ СН'!$I$19</f>
        <v>1712.2511860599998</v>
      </c>
      <c r="W134" s="36">
        <f>SUMIFS(СВЦЭМ!$C$33:$C$776,СВЦЭМ!$A$33:$A$776,$A134,СВЦЭМ!$B$33:$B$776,W$110)+'СЕТ СН'!$I$9+СВЦЭМ!$D$10+'СЕТ СН'!$I$6-'СЕТ СН'!$I$19</f>
        <v>1720.3369587000002</v>
      </c>
      <c r="X134" s="36">
        <f>SUMIFS(СВЦЭМ!$C$33:$C$776,СВЦЭМ!$A$33:$A$776,$A134,СВЦЭМ!$B$33:$B$776,X$110)+'СЕТ СН'!$I$9+СВЦЭМ!$D$10+'СЕТ СН'!$I$6-'СЕТ СН'!$I$19</f>
        <v>1746.20743627</v>
      </c>
      <c r="Y134" s="36">
        <f>SUMIFS(СВЦЭМ!$C$33:$C$776,СВЦЭМ!$A$33:$A$776,$A134,СВЦЭМ!$B$33:$B$776,Y$110)+'СЕТ СН'!$I$9+СВЦЭМ!$D$10+'СЕТ СН'!$I$6-'СЕТ СН'!$I$19</f>
        <v>1770.5854134199999</v>
      </c>
    </row>
    <row r="135" spans="1:26" ht="15.75" x14ac:dyDescent="0.2">
      <c r="A135" s="35">
        <f t="shared" si="3"/>
        <v>44252</v>
      </c>
      <c r="B135" s="36">
        <f>SUMIFS(СВЦЭМ!$C$33:$C$776,СВЦЭМ!$A$33:$A$776,$A135,СВЦЭМ!$B$33:$B$776,B$110)+'СЕТ СН'!$I$9+СВЦЭМ!$D$10+'СЕТ СН'!$I$6-'СЕТ СН'!$I$19</f>
        <v>1715.2482981799999</v>
      </c>
      <c r="C135" s="36">
        <f>SUMIFS(СВЦЭМ!$C$33:$C$776,СВЦЭМ!$A$33:$A$776,$A135,СВЦЭМ!$B$33:$B$776,C$110)+'СЕТ СН'!$I$9+СВЦЭМ!$D$10+'СЕТ СН'!$I$6-'СЕТ СН'!$I$19</f>
        <v>1739.3296077499999</v>
      </c>
      <c r="D135" s="36">
        <f>SUMIFS(СВЦЭМ!$C$33:$C$776,СВЦЭМ!$A$33:$A$776,$A135,СВЦЭМ!$B$33:$B$776,D$110)+'СЕТ СН'!$I$9+СВЦЭМ!$D$10+'СЕТ СН'!$I$6-'СЕТ СН'!$I$19</f>
        <v>1764.2034180800001</v>
      </c>
      <c r="E135" s="36">
        <f>SUMIFS(СВЦЭМ!$C$33:$C$776,СВЦЭМ!$A$33:$A$776,$A135,СВЦЭМ!$B$33:$B$776,E$110)+'СЕТ СН'!$I$9+СВЦЭМ!$D$10+'СЕТ СН'!$I$6-'СЕТ СН'!$I$19</f>
        <v>1769.7379156100001</v>
      </c>
      <c r="F135" s="36">
        <f>SUMIFS(СВЦЭМ!$C$33:$C$776,СВЦЭМ!$A$33:$A$776,$A135,СВЦЭМ!$B$33:$B$776,F$110)+'СЕТ СН'!$I$9+СВЦЭМ!$D$10+'СЕТ СН'!$I$6-'СЕТ СН'!$I$19</f>
        <v>1780.4864207999999</v>
      </c>
      <c r="G135" s="36">
        <f>SUMIFS(СВЦЭМ!$C$33:$C$776,СВЦЭМ!$A$33:$A$776,$A135,СВЦЭМ!$B$33:$B$776,G$110)+'СЕТ СН'!$I$9+СВЦЭМ!$D$10+'СЕТ СН'!$I$6-'СЕТ СН'!$I$19</f>
        <v>1764.2157832799999</v>
      </c>
      <c r="H135" s="36">
        <f>SUMIFS(СВЦЭМ!$C$33:$C$776,СВЦЭМ!$A$33:$A$776,$A135,СВЦЭМ!$B$33:$B$776,H$110)+'СЕТ СН'!$I$9+СВЦЭМ!$D$10+'СЕТ СН'!$I$6-'СЕТ СН'!$I$19</f>
        <v>1724.7015347199999</v>
      </c>
      <c r="I135" s="36">
        <f>SUMIFS(СВЦЭМ!$C$33:$C$776,СВЦЭМ!$A$33:$A$776,$A135,СВЦЭМ!$B$33:$B$776,I$110)+'СЕТ СН'!$I$9+СВЦЭМ!$D$10+'СЕТ СН'!$I$6-'СЕТ СН'!$I$19</f>
        <v>1704.33602376</v>
      </c>
      <c r="J135" s="36">
        <f>SUMIFS(СВЦЭМ!$C$33:$C$776,СВЦЭМ!$A$33:$A$776,$A135,СВЦЭМ!$B$33:$B$776,J$110)+'СЕТ СН'!$I$9+СВЦЭМ!$D$10+'СЕТ СН'!$I$6-'СЕТ СН'!$I$19</f>
        <v>1698.7165191099998</v>
      </c>
      <c r="K135" s="36">
        <f>SUMIFS(СВЦЭМ!$C$33:$C$776,СВЦЭМ!$A$33:$A$776,$A135,СВЦЭМ!$B$33:$B$776,K$110)+'СЕТ СН'!$I$9+СВЦЭМ!$D$10+'СЕТ СН'!$I$6-'СЕТ СН'!$I$19</f>
        <v>1700.7688665199998</v>
      </c>
      <c r="L135" s="36">
        <f>SUMIFS(СВЦЭМ!$C$33:$C$776,СВЦЭМ!$A$33:$A$776,$A135,СВЦЭМ!$B$33:$B$776,L$110)+'СЕТ СН'!$I$9+СВЦЭМ!$D$10+'СЕТ СН'!$I$6-'СЕТ СН'!$I$19</f>
        <v>1719.3183201299998</v>
      </c>
      <c r="M135" s="36">
        <f>SUMIFS(СВЦЭМ!$C$33:$C$776,СВЦЭМ!$A$33:$A$776,$A135,СВЦЭМ!$B$33:$B$776,M$110)+'СЕТ СН'!$I$9+СВЦЭМ!$D$10+'СЕТ СН'!$I$6-'СЕТ СН'!$I$19</f>
        <v>1713.5797103</v>
      </c>
      <c r="N135" s="36">
        <f>SUMIFS(СВЦЭМ!$C$33:$C$776,СВЦЭМ!$A$33:$A$776,$A135,СВЦЭМ!$B$33:$B$776,N$110)+'СЕТ СН'!$I$9+СВЦЭМ!$D$10+'СЕТ СН'!$I$6-'СЕТ СН'!$I$19</f>
        <v>1735.1812195799998</v>
      </c>
      <c r="O135" s="36">
        <f>SUMIFS(СВЦЭМ!$C$33:$C$776,СВЦЭМ!$A$33:$A$776,$A135,СВЦЭМ!$B$33:$B$776,O$110)+'СЕТ СН'!$I$9+СВЦЭМ!$D$10+'СЕТ СН'!$I$6-'СЕТ СН'!$I$19</f>
        <v>1772.59514545</v>
      </c>
      <c r="P135" s="36">
        <f>SUMIFS(СВЦЭМ!$C$33:$C$776,СВЦЭМ!$A$33:$A$776,$A135,СВЦЭМ!$B$33:$B$776,P$110)+'СЕТ СН'!$I$9+СВЦЭМ!$D$10+'СЕТ СН'!$I$6-'СЕТ СН'!$I$19</f>
        <v>1761.82655467</v>
      </c>
      <c r="Q135" s="36">
        <f>SUMIFS(СВЦЭМ!$C$33:$C$776,СВЦЭМ!$A$33:$A$776,$A135,СВЦЭМ!$B$33:$B$776,Q$110)+'СЕТ СН'!$I$9+СВЦЭМ!$D$10+'СЕТ СН'!$I$6-'СЕТ СН'!$I$19</f>
        <v>1763.1870743899999</v>
      </c>
      <c r="R135" s="36">
        <f>SUMIFS(СВЦЭМ!$C$33:$C$776,СВЦЭМ!$A$33:$A$776,$A135,СВЦЭМ!$B$33:$B$776,R$110)+'СЕТ СН'!$I$9+СВЦЭМ!$D$10+'СЕТ СН'!$I$6-'СЕТ СН'!$I$19</f>
        <v>1773.0138271999999</v>
      </c>
      <c r="S135" s="36">
        <f>SUMIFS(СВЦЭМ!$C$33:$C$776,СВЦЭМ!$A$33:$A$776,$A135,СВЦЭМ!$B$33:$B$776,S$110)+'СЕТ СН'!$I$9+СВЦЭМ!$D$10+'СЕТ СН'!$I$6-'СЕТ СН'!$I$19</f>
        <v>1754.2166178699999</v>
      </c>
      <c r="T135" s="36">
        <f>SUMIFS(СВЦЭМ!$C$33:$C$776,СВЦЭМ!$A$33:$A$776,$A135,СВЦЭМ!$B$33:$B$776,T$110)+'СЕТ СН'!$I$9+СВЦЭМ!$D$10+'СЕТ СН'!$I$6-'СЕТ СН'!$I$19</f>
        <v>1746.26046094</v>
      </c>
      <c r="U135" s="36">
        <f>SUMIFS(СВЦЭМ!$C$33:$C$776,СВЦЭМ!$A$33:$A$776,$A135,СВЦЭМ!$B$33:$B$776,U$110)+'СЕТ СН'!$I$9+СВЦЭМ!$D$10+'СЕТ СН'!$I$6-'СЕТ СН'!$I$19</f>
        <v>1751.03599244</v>
      </c>
      <c r="V135" s="36">
        <f>SUMIFS(СВЦЭМ!$C$33:$C$776,СВЦЭМ!$A$33:$A$776,$A135,СВЦЭМ!$B$33:$B$776,V$110)+'СЕТ СН'!$I$9+СВЦЭМ!$D$10+'СЕТ СН'!$I$6-'СЕТ СН'!$I$19</f>
        <v>1740.3688712600001</v>
      </c>
      <c r="W135" s="36">
        <f>SUMIFS(СВЦЭМ!$C$33:$C$776,СВЦЭМ!$A$33:$A$776,$A135,СВЦЭМ!$B$33:$B$776,W$110)+'СЕТ СН'!$I$9+СВЦЭМ!$D$10+'СЕТ СН'!$I$6-'СЕТ СН'!$I$19</f>
        <v>1737.4389605699998</v>
      </c>
      <c r="X135" s="36">
        <f>SUMIFS(СВЦЭМ!$C$33:$C$776,СВЦЭМ!$A$33:$A$776,$A135,СВЦЭМ!$B$33:$B$776,X$110)+'СЕТ СН'!$I$9+СВЦЭМ!$D$10+'СЕТ СН'!$I$6-'СЕТ СН'!$I$19</f>
        <v>1742.97009536</v>
      </c>
      <c r="Y135" s="36">
        <f>SUMIFS(СВЦЭМ!$C$33:$C$776,СВЦЭМ!$A$33:$A$776,$A135,СВЦЭМ!$B$33:$B$776,Y$110)+'СЕТ СН'!$I$9+СВЦЭМ!$D$10+'СЕТ СН'!$I$6-'СЕТ СН'!$I$19</f>
        <v>1751.9792040100001</v>
      </c>
    </row>
    <row r="136" spans="1:26" ht="15.75" x14ac:dyDescent="0.2">
      <c r="A136" s="35">
        <f t="shared" si="3"/>
        <v>44253</v>
      </c>
      <c r="B136" s="36">
        <f>SUMIFS(СВЦЭМ!$C$33:$C$776,СВЦЭМ!$A$33:$A$776,$A136,СВЦЭМ!$B$33:$B$776,B$110)+'СЕТ СН'!$I$9+СВЦЭМ!$D$10+'СЕТ СН'!$I$6-'СЕТ СН'!$I$19</f>
        <v>1728.49963557</v>
      </c>
      <c r="C136" s="36">
        <f>SUMIFS(СВЦЭМ!$C$33:$C$776,СВЦЭМ!$A$33:$A$776,$A136,СВЦЭМ!$B$33:$B$776,C$110)+'СЕТ СН'!$I$9+СВЦЭМ!$D$10+'СЕТ СН'!$I$6-'СЕТ СН'!$I$19</f>
        <v>1746.0104099699997</v>
      </c>
      <c r="D136" s="36">
        <f>SUMIFS(СВЦЭМ!$C$33:$C$776,СВЦЭМ!$A$33:$A$776,$A136,СВЦЭМ!$B$33:$B$776,D$110)+'СЕТ СН'!$I$9+СВЦЭМ!$D$10+'СЕТ СН'!$I$6-'СЕТ СН'!$I$19</f>
        <v>1777.25984423</v>
      </c>
      <c r="E136" s="36">
        <f>SUMIFS(СВЦЭМ!$C$33:$C$776,СВЦЭМ!$A$33:$A$776,$A136,СВЦЭМ!$B$33:$B$776,E$110)+'СЕТ СН'!$I$9+СВЦЭМ!$D$10+'СЕТ СН'!$I$6-'СЕТ СН'!$I$19</f>
        <v>1780.6976437899998</v>
      </c>
      <c r="F136" s="36">
        <f>SUMIFS(СВЦЭМ!$C$33:$C$776,СВЦЭМ!$A$33:$A$776,$A136,СВЦЭМ!$B$33:$B$776,F$110)+'СЕТ СН'!$I$9+СВЦЭМ!$D$10+'СЕТ СН'!$I$6-'СЕТ СН'!$I$19</f>
        <v>1792.1390473799997</v>
      </c>
      <c r="G136" s="36">
        <f>SUMIFS(СВЦЭМ!$C$33:$C$776,СВЦЭМ!$A$33:$A$776,$A136,СВЦЭМ!$B$33:$B$776,G$110)+'СЕТ СН'!$I$9+СВЦЭМ!$D$10+'СЕТ СН'!$I$6-'СЕТ СН'!$I$19</f>
        <v>1780.7575830699998</v>
      </c>
      <c r="H136" s="36">
        <f>SUMIFS(СВЦЭМ!$C$33:$C$776,СВЦЭМ!$A$33:$A$776,$A136,СВЦЭМ!$B$33:$B$776,H$110)+'СЕТ СН'!$I$9+СВЦЭМ!$D$10+'СЕТ СН'!$I$6-'СЕТ СН'!$I$19</f>
        <v>1753.8827636800002</v>
      </c>
      <c r="I136" s="36">
        <f>SUMIFS(СВЦЭМ!$C$33:$C$776,СВЦЭМ!$A$33:$A$776,$A136,СВЦЭМ!$B$33:$B$776,I$110)+'СЕТ СН'!$I$9+СВЦЭМ!$D$10+'СЕТ СН'!$I$6-'СЕТ СН'!$I$19</f>
        <v>1734.5256841</v>
      </c>
      <c r="J136" s="36">
        <f>SUMIFS(СВЦЭМ!$C$33:$C$776,СВЦЭМ!$A$33:$A$776,$A136,СВЦЭМ!$B$33:$B$776,J$110)+'СЕТ СН'!$I$9+СВЦЭМ!$D$10+'СЕТ СН'!$I$6-'СЕТ СН'!$I$19</f>
        <v>1719.6121669999998</v>
      </c>
      <c r="K136" s="36">
        <f>SUMIFS(СВЦЭМ!$C$33:$C$776,СВЦЭМ!$A$33:$A$776,$A136,СВЦЭМ!$B$33:$B$776,K$110)+'СЕТ СН'!$I$9+СВЦЭМ!$D$10+'СЕТ СН'!$I$6-'СЕТ СН'!$I$19</f>
        <v>1730.5484361499998</v>
      </c>
      <c r="L136" s="36">
        <f>SUMIFS(СВЦЭМ!$C$33:$C$776,СВЦЭМ!$A$33:$A$776,$A136,СВЦЭМ!$B$33:$B$776,L$110)+'СЕТ СН'!$I$9+СВЦЭМ!$D$10+'СЕТ СН'!$I$6-'СЕТ СН'!$I$19</f>
        <v>1732.1178487799998</v>
      </c>
      <c r="M136" s="36">
        <f>SUMIFS(СВЦЭМ!$C$33:$C$776,СВЦЭМ!$A$33:$A$776,$A136,СВЦЭМ!$B$33:$B$776,M$110)+'СЕТ СН'!$I$9+СВЦЭМ!$D$10+'СЕТ СН'!$I$6-'СЕТ СН'!$I$19</f>
        <v>1729.92142741</v>
      </c>
      <c r="N136" s="36">
        <f>SUMIFS(СВЦЭМ!$C$33:$C$776,СВЦЭМ!$A$33:$A$776,$A136,СВЦЭМ!$B$33:$B$776,N$110)+'СЕТ СН'!$I$9+СВЦЭМ!$D$10+'СЕТ СН'!$I$6-'СЕТ СН'!$I$19</f>
        <v>1749.7687512299999</v>
      </c>
      <c r="O136" s="36">
        <f>SUMIFS(СВЦЭМ!$C$33:$C$776,СВЦЭМ!$A$33:$A$776,$A136,СВЦЭМ!$B$33:$B$776,O$110)+'СЕТ СН'!$I$9+СВЦЭМ!$D$10+'СЕТ СН'!$I$6-'СЕТ СН'!$I$19</f>
        <v>1759.1822441199997</v>
      </c>
      <c r="P136" s="36">
        <f>SUMIFS(СВЦЭМ!$C$33:$C$776,СВЦЭМ!$A$33:$A$776,$A136,СВЦЭМ!$B$33:$B$776,P$110)+'СЕТ СН'!$I$9+СВЦЭМ!$D$10+'СЕТ СН'!$I$6-'СЕТ СН'!$I$19</f>
        <v>1744.7728594099999</v>
      </c>
      <c r="Q136" s="36">
        <f>SUMIFS(СВЦЭМ!$C$33:$C$776,СВЦЭМ!$A$33:$A$776,$A136,СВЦЭМ!$B$33:$B$776,Q$110)+'СЕТ СН'!$I$9+СВЦЭМ!$D$10+'СЕТ СН'!$I$6-'СЕТ СН'!$I$19</f>
        <v>1750.9009949900001</v>
      </c>
      <c r="R136" s="36">
        <f>SUMIFS(СВЦЭМ!$C$33:$C$776,СВЦЭМ!$A$33:$A$776,$A136,СВЦЭМ!$B$33:$B$776,R$110)+'СЕТ СН'!$I$9+СВЦЭМ!$D$10+'СЕТ СН'!$I$6-'СЕТ СН'!$I$19</f>
        <v>1762.3785339599999</v>
      </c>
      <c r="S136" s="36">
        <f>SUMIFS(СВЦЭМ!$C$33:$C$776,СВЦЭМ!$A$33:$A$776,$A136,СВЦЭМ!$B$33:$B$776,S$110)+'СЕТ СН'!$I$9+СВЦЭМ!$D$10+'СЕТ СН'!$I$6-'СЕТ СН'!$I$19</f>
        <v>1756.93040569</v>
      </c>
      <c r="T136" s="36">
        <f>SUMIFS(СВЦЭМ!$C$33:$C$776,СВЦЭМ!$A$33:$A$776,$A136,СВЦЭМ!$B$33:$B$776,T$110)+'СЕТ СН'!$I$9+СВЦЭМ!$D$10+'СЕТ СН'!$I$6-'СЕТ СН'!$I$19</f>
        <v>1745.96558095</v>
      </c>
      <c r="U136" s="36">
        <f>SUMIFS(СВЦЭМ!$C$33:$C$776,СВЦЭМ!$A$33:$A$776,$A136,СВЦЭМ!$B$33:$B$776,U$110)+'СЕТ СН'!$I$9+СВЦЭМ!$D$10+'СЕТ СН'!$I$6-'СЕТ СН'!$I$19</f>
        <v>1735.4966320799999</v>
      </c>
      <c r="V136" s="36">
        <f>SUMIFS(СВЦЭМ!$C$33:$C$776,СВЦЭМ!$A$33:$A$776,$A136,СВЦЭМ!$B$33:$B$776,V$110)+'СЕТ СН'!$I$9+СВЦЭМ!$D$10+'СЕТ СН'!$I$6-'СЕТ СН'!$I$19</f>
        <v>1739.8558017800001</v>
      </c>
      <c r="W136" s="36">
        <f>SUMIFS(СВЦЭМ!$C$33:$C$776,СВЦЭМ!$A$33:$A$776,$A136,СВЦЭМ!$B$33:$B$776,W$110)+'СЕТ СН'!$I$9+СВЦЭМ!$D$10+'СЕТ СН'!$I$6-'СЕТ СН'!$I$19</f>
        <v>1749.6418575399998</v>
      </c>
      <c r="X136" s="36">
        <f>SUMIFS(СВЦЭМ!$C$33:$C$776,СВЦЭМ!$A$33:$A$776,$A136,СВЦЭМ!$B$33:$B$776,X$110)+'СЕТ СН'!$I$9+СВЦЭМ!$D$10+'СЕТ СН'!$I$6-'СЕТ СН'!$I$19</f>
        <v>1768.2366851199999</v>
      </c>
      <c r="Y136" s="36">
        <f>SUMIFS(СВЦЭМ!$C$33:$C$776,СВЦЭМ!$A$33:$A$776,$A136,СВЦЭМ!$B$33:$B$776,Y$110)+'СЕТ СН'!$I$9+СВЦЭМ!$D$10+'СЕТ СН'!$I$6-'СЕТ СН'!$I$19</f>
        <v>1771.0680720400001</v>
      </c>
    </row>
    <row r="137" spans="1:26" ht="15.75" x14ac:dyDescent="0.2">
      <c r="A137" s="35">
        <f t="shared" si="3"/>
        <v>44254</v>
      </c>
      <c r="B137" s="36">
        <f>SUMIFS(СВЦЭМ!$C$33:$C$776,СВЦЭМ!$A$33:$A$776,$A137,СВЦЭМ!$B$33:$B$776,B$110)+'СЕТ СН'!$I$9+СВЦЭМ!$D$10+'СЕТ СН'!$I$6-'СЕТ СН'!$I$19</f>
        <v>1778.7801389199999</v>
      </c>
      <c r="C137" s="36">
        <f>SUMIFS(СВЦЭМ!$C$33:$C$776,СВЦЭМ!$A$33:$A$776,$A137,СВЦЭМ!$B$33:$B$776,C$110)+'СЕТ СН'!$I$9+СВЦЭМ!$D$10+'СЕТ СН'!$I$6-'СЕТ СН'!$I$19</f>
        <v>1786.6054193599998</v>
      </c>
      <c r="D137" s="36">
        <f>SUMIFS(СВЦЭМ!$C$33:$C$776,СВЦЭМ!$A$33:$A$776,$A137,СВЦЭМ!$B$33:$B$776,D$110)+'СЕТ СН'!$I$9+СВЦЭМ!$D$10+'СЕТ СН'!$I$6-'СЕТ СН'!$I$19</f>
        <v>1818.36441358</v>
      </c>
      <c r="E137" s="36">
        <f>SUMIFS(СВЦЭМ!$C$33:$C$776,СВЦЭМ!$A$33:$A$776,$A137,СВЦЭМ!$B$33:$B$776,E$110)+'СЕТ СН'!$I$9+СВЦЭМ!$D$10+'СЕТ СН'!$I$6-'СЕТ СН'!$I$19</f>
        <v>1824.7816491600001</v>
      </c>
      <c r="F137" s="36">
        <f>SUMIFS(СВЦЭМ!$C$33:$C$776,СВЦЭМ!$A$33:$A$776,$A137,СВЦЭМ!$B$33:$B$776,F$110)+'СЕТ СН'!$I$9+СВЦЭМ!$D$10+'СЕТ СН'!$I$6-'СЕТ СН'!$I$19</f>
        <v>1836.49696296</v>
      </c>
      <c r="G137" s="36">
        <f>SUMIFS(СВЦЭМ!$C$33:$C$776,СВЦЭМ!$A$33:$A$776,$A137,СВЦЭМ!$B$33:$B$776,G$110)+'СЕТ СН'!$I$9+СВЦЭМ!$D$10+'СЕТ СН'!$I$6-'СЕТ СН'!$I$19</f>
        <v>1826.2474503499998</v>
      </c>
      <c r="H137" s="36">
        <f>SUMIFS(СВЦЭМ!$C$33:$C$776,СВЦЭМ!$A$33:$A$776,$A137,СВЦЭМ!$B$33:$B$776,H$110)+'СЕТ СН'!$I$9+СВЦЭМ!$D$10+'СЕТ СН'!$I$6-'СЕТ СН'!$I$19</f>
        <v>1812.1321785999999</v>
      </c>
      <c r="I137" s="36">
        <f>SUMIFS(СВЦЭМ!$C$33:$C$776,СВЦЭМ!$A$33:$A$776,$A137,СВЦЭМ!$B$33:$B$776,I$110)+'СЕТ СН'!$I$9+СВЦЭМ!$D$10+'СЕТ СН'!$I$6-'СЕТ СН'!$I$19</f>
        <v>1795.0418034099998</v>
      </c>
      <c r="J137" s="36">
        <f>SUMIFS(СВЦЭМ!$C$33:$C$776,СВЦЭМ!$A$33:$A$776,$A137,СВЦЭМ!$B$33:$B$776,J$110)+'СЕТ СН'!$I$9+СВЦЭМ!$D$10+'СЕТ СН'!$I$6-'СЕТ СН'!$I$19</f>
        <v>1783.1742309799997</v>
      </c>
      <c r="K137" s="36">
        <f>SUMIFS(СВЦЭМ!$C$33:$C$776,СВЦЭМ!$A$33:$A$776,$A137,СВЦЭМ!$B$33:$B$776,K$110)+'СЕТ СН'!$I$9+СВЦЭМ!$D$10+'СЕТ СН'!$I$6-'СЕТ СН'!$I$19</f>
        <v>1749.6623754399998</v>
      </c>
      <c r="L137" s="36">
        <f>SUMIFS(СВЦЭМ!$C$33:$C$776,СВЦЭМ!$A$33:$A$776,$A137,СВЦЭМ!$B$33:$B$776,L$110)+'СЕТ СН'!$I$9+СВЦЭМ!$D$10+'СЕТ СН'!$I$6-'СЕТ СН'!$I$19</f>
        <v>1747.5259650499997</v>
      </c>
      <c r="M137" s="36">
        <f>SUMIFS(СВЦЭМ!$C$33:$C$776,СВЦЭМ!$A$33:$A$776,$A137,СВЦЭМ!$B$33:$B$776,M$110)+'СЕТ СН'!$I$9+СВЦЭМ!$D$10+'СЕТ СН'!$I$6-'СЕТ СН'!$I$19</f>
        <v>1744.79321807</v>
      </c>
      <c r="N137" s="36">
        <f>SUMIFS(СВЦЭМ!$C$33:$C$776,СВЦЭМ!$A$33:$A$776,$A137,СВЦЭМ!$B$33:$B$776,N$110)+'СЕТ СН'!$I$9+СВЦЭМ!$D$10+'СЕТ СН'!$I$6-'СЕТ СН'!$I$19</f>
        <v>1751.5170723699998</v>
      </c>
      <c r="O137" s="36">
        <f>SUMIFS(СВЦЭМ!$C$33:$C$776,СВЦЭМ!$A$33:$A$776,$A137,СВЦЭМ!$B$33:$B$776,O$110)+'СЕТ СН'!$I$9+СВЦЭМ!$D$10+'СЕТ СН'!$I$6-'СЕТ СН'!$I$19</f>
        <v>1766.0290919599997</v>
      </c>
      <c r="P137" s="36">
        <f>SUMIFS(СВЦЭМ!$C$33:$C$776,СВЦЭМ!$A$33:$A$776,$A137,СВЦЭМ!$B$33:$B$776,P$110)+'СЕТ СН'!$I$9+СВЦЭМ!$D$10+'СЕТ СН'!$I$6-'СЕТ СН'!$I$19</f>
        <v>1753.1566662299997</v>
      </c>
      <c r="Q137" s="36">
        <f>SUMIFS(СВЦЭМ!$C$33:$C$776,СВЦЭМ!$A$33:$A$776,$A137,СВЦЭМ!$B$33:$B$776,Q$110)+'СЕТ СН'!$I$9+СВЦЭМ!$D$10+'СЕТ СН'!$I$6-'СЕТ СН'!$I$19</f>
        <v>1766.9857890899998</v>
      </c>
      <c r="R137" s="36">
        <f>SUMIFS(СВЦЭМ!$C$33:$C$776,СВЦЭМ!$A$33:$A$776,$A137,СВЦЭМ!$B$33:$B$776,R$110)+'СЕТ СН'!$I$9+СВЦЭМ!$D$10+'СЕТ СН'!$I$6-'СЕТ СН'!$I$19</f>
        <v>1788.06765597</v>
      </c>
      <c r="S137" s="36">
        <f>SUMIFS(СВЦЭМ!$C$33:$C$776,СВЦЭМ!$A$33:$A$776,$A137,СВЦЭМ!$B$33:$B$776,S$110)+'СЕТ СН'!$I$9+СВЦЭМ!$D$10+'СЕТ СН'!$I$6-'СЕТ СН'!$I$19</f>
        <v>1769.9879690100001</v>
      </c>
      <c r="T137" s="36">
        <f>SUMIFS(СВЦЭМ!$C$33:$C$776,СВЦЭМ!$A$33:$A$776,$A137,СВЦЭМ!$B$33:$B$776,T$110)+'СЕТ СН'!$I$9+СВЦЭМ!$D$10+'СЕТ СН'!$I$6-'СЕТ СН'!$I$19</f>
        <v>1765.8727936800001</v>
      </c>
      <c r="U137" s="36">
        <f>SUMIFS(СВЦЭМ!$C$33:$C$776,СВЦЭМ!$A$33:$A$776,$A137,СВЦЭМ!$B$33:$B$776,U$110)+'СЕТ СН'!$I$9+СВЦЭМ!$D$10+'СЕТ СН'!$I$6-'СЕТ СН'!$I$19</f>
        <v>1751.7780343899999</v>
      </c>
      <c r="V137" s="36">
        <f>SUMIFS(СВЦЭМ!$C$33:$C$776,СВЦЭМ!$A$33:$A$776,$A137,СВЦЭМ!$B$33:$B$776,V$110)+'СЕТ СН'!$I$9+СВЦЭМ!$D$10+'СЕТ СН'!$I$6-'СЕТ СН'!$I$19</f>
        <v>1759.9241984499999</v>
      </c>
      <c r="W137" s="36">
        <f>SUMIFS(СВЦЭМ!$C$33:$C$776,СВЦЭМ!$A$33:$A$776,$A137,СВЦЭМ!$B$33:$B$776,W$110)+'СЕТ СН'!$I$9+СВЦЭМ!$D$10+'СЕТ СН'!$I$6-'СЕТ СН'!$I$19</f>
        <v>1778.81287084</v>
      </c>
      <c r="X137" s="36">
        <f>SUMIFS(СВЦЭМ!$C$33:$C$776,СВЦЭМ!$A$33:$A$776,$A137,СВЦЭМ!$B$33:$B$776,X$110)+'СЕТ СН'!$I$9+СВЦЭМ!$D$10+'СЕТ СН'!$I$6-'СЕТ СН'!$I$19</f>
        <v>1786.47613301</v>
      </c>
      <c r="Y137" s="36">
        <f>SUMIFS(СВЦЭМ!$C$33:$C$776,СВЦЭМ!$A$33:$A$776,$A137,СВЦЭМ!$B$33:$B$776,Y$110)+'СЕТ СН'!$I$9+СВЦЭМ!$D$10+'СЕТ СН'!$I$6-'СЕТ СН'!$I$19</f>
        <v>1815.2840658499999</v>
      </c>
    </row>
    <row r="138" spans="1:26" ht="15.75" x14ac:dyDescent="0.2">
      <c r="A138" s="35">
        <f t="shared" si="3"/>
        <v>44255</v>
      </c>
      <c r="B138" s="36">
        <f>SUMIFS(СВЦЭМ!$C$33:$C$776,СВЦЭМ!$A$33:$A$776,$A138,СВЦЭМ!$B$33:$B$776,B$110)+'СЕТ СН'!$I$9+СВЦЭМ!$D$10+'СЕТ СН'!$I$6-'СЕТ СН'!$I$19</f>
        <v>1732.2977873199998</v>
      </c>
      <c r="C138" s="36">
        <f>SUMIFS(СВЦЭМ!$C$33:$C$776,СВЦЭМ!$A$33:$A$776,$A138,СВЦЭМ!$B$33:$B$776,C$110)+'СЕТ СН'!$I$9+СВЦЭМ!$D$10+'СЕТ СН'!$I$6-'СЕТ СН'!$I$19</f>
        <v>1769.93369893</v>
      </c>
      <c r="D138" s="36">
        <f>SUMIFS(СВЦЭМ!$C$33:$C$776,СВЦЭМ!$A$33:$A$776,$A138,СВЦЭМ!$B$33:$B$776,D$110)+'СЕТ СН'!$I$9+СВЦЭМ!$D$10+'СЕТ СН'!$I$6-'СЕТ СН'!$I$19</f>
        <v>1807.1496097899999</v>
      </c>
      <c r="E138" s="36">
        <f>SUMIFS(СВЦЭМ!$C$33:$C$776,СВЦЭМ!$A$33:$A$776,$A138,СВЦЭМ!$B$33:$B$776,E$110)+'СЕТ СН'!$I$9+СВЦЭМ!$D$10+'СЕТ СН'!$I$6-'СЕТ СН'!$I$19</f>
        <v>1815.4960885800001</v>
      </c>
      <c r="F138" s="36">
        <f>SUMIFS(СВЦЭМ!$C$33:$C$776,СВЦЭМ!$A$33:$A$776,$A138,СВЦЭМ!$B$33:$B$776,F$110)+'СЕТ СН'!$I$9+СВЦЭМ!$D$10+'СЕТ СН'!$I$6-'СЕТ СН'!$I$19</f>
        <v>1829.2439712299997</v>
      </c>
      <c r="G138" s="36">
        <f>SUMIFS(СВЦЭМ!$C$33:$C$776,СВЦЭМ!$A$33:$A$776,$A138,СВЦЭМ!$B$33:$B$776,G$110)+'СЕТ СН'!$I$9+СВЦЭМ!$D$10+'СЕТ СН'!$I$6-'СЕТ СН'!$I$19</f>
        <v>1822.36122535</v>
      </c>
      <c r="H138" s="36">
        <f>SUMIFS(СВЦЭМ!$C$33:$C$776,СВЦЭМ!$A$33:$A$776,$A138,СВЦЭМ!$B$33:$B$776,H$110)+'СЕТ СН'!$I$9+СВЦЭМ!$D$10+'СЕТ СН'!$I$6-'СЕТ СН'!$I$19</f>
        <v>1804.3769051599998</v>
      </c>
      <c r="I138" s="36">
        <f>SUMIFS(СВЦЭМ!$C$33:$C$776,СВЦЭМ!$A$33:$A$776,$A138,СВЦЭМ!$B$33:$B$776,I$110)+'СЕТ СН'!$I$9+СВЦЭМ!$D$10+'СЕТ СН'!$I$6-'СЕТ СН'!$I$19</f>
        <v>1789.0110311200001</v>
      </c>
      <c r="J138" s="36">
        <f>SUMIFS(СВЦЭМ!$C$33:$C$776,СВЦЭМ!$A$33:$A$776,$A138,СВЦЭМ!$B$33:$B$776,J$110)+'СЕТ СН'!$I$9+СВЦЭМ!$D$10+'СЕТ СН'!$I$6-'СЕТ СН'!$I$19</f>
        <v>1747.09176725</v>
      </c>
      <c r="K138" s="36">
        <f>SUMIFS(СВЦЭМ!$C$33:$C$776,СВЦЭМ!$A$33:$A$776,$A138,СВЦЭМ!$B$33:$B$776,K$110)+'СЕТ СН'!$I$9+СВЦЭМ!$D$10+'СЕТ СН'!$I$6-'СЕТ СН'!$I$19</f>
        <v>1713.39037349</v>
      </c>
      <c r="L138" s="36">
        <f>SUMIFS(СВЦЭМ!$C$33:$C$776,СВЦЭМ!$A$33:$A$776,$A138,СВЦЭМ!$B$33:$B$776,L$110)+'СЕТ СН'!$I$9+СВЦЭМ!$D$10+'СЕТ СН'!$I$6-'СЕТ СН'!$I$19</f>
        <v>1713.4458977099998</v>
      </c>
      <c r="M138" s="36">
        <f>SUMIFS(СВЦЭМ!$C$33:$C$776,СВЦЭМ!$A$33:$A$776,$A138,СВЦЭМ!$B$33:$B$776,M$110)+'СЕТ СН'!$I$9+СВЦЭМ!$D$10+'СЕТ СН'!$I$6-'СЕТ СН'!$I$19</f>
        <v>1726.55327846</v>
      </c>
      <c r="N138" s="36">
        <f>SUMIFS(СВЦЭМ!$C$33:$C$776,СВЦЭМ!$A$33:$A$776,$A138,СВЦЭМ!$B$33:$B$776,N$110)+'СЕТ СН'!$I$9+СВЦЭМ!$D$10+'СЕТ СН'!$I$6-'СЕТ СН'!$I$19</f>
        <v>1760.3770215700001</v>
      </c>
      <c r="O138" s="36">
        <f>SUMIFS(СВЦЭМ!$C$33:$C$776,СВЦЭМ!$A$33:$A$776,$A138,СВЦЭМ!$B$33:$B$776,O$110)+'СЕТ СН'!$I$9+СВЦЭМ!$D$10+'СЕТ СН'!$I$6-'СЕТ СН'!$I$19</f>
        <v>1783.6966720199998</v>
      </c>
      <c r="P138" s="36">
        <f>SUMIFS(СВЦЭМ!$C$33:$C$776,СВЦЭМ!$A$33:$A$776,$A138,СВЦЭМ!$B$33:$B$776,P$110)+'СЕТ СН'!$I$9+СВЦЭМ!$D$10+'СЕТ СН'!$I$6-'СЕТ СН'!$I$19</f>
        <v>1770.83210779</v>
      </c>
      <c r="Q138" s="36">
        <f>SUMIFS(СВЦЭМ!$C$33:$C$776,СВЦЭМ!$A$33:$A$776,$A138,СВЦЭМ!$B$33:$B$776,Q$110)+'СЕТ СН'!$I$9+СВЦЭМ!$D$10+'СЕТ СН'!$I$6-'СЕТ СН'!$I$19</f>
        <v>1775.9293859999998</v>
      </c>
      <c r="R138" s="36">
        <f>SUMIFS(СВЦЭМ!$C$33:$C$776,СВЦЭМ!$A$33:$A$776,$A138,СВЦЭМ!$B$33:$B$776,R$110)+'СЕТ СН'!$I$9+СВЦЭМ!$D$10+'СЕТ СН'!$I$6-'СЕТ СН'!$I$19</f>
        <v>1786.5638050299999</v>
      </c>
      <c r="S138" s="36">
        <f>SUMIFS(СВЦЭМ!$C$33:$C$776,СВЦЭМ!$A$33:$A$776,$A138,СВЦЭМ!$B$33:$B$776,S$110)+'СЕТ СН'!$I$9+СВЦЭМ!$D$10+'СЕТ СН'!$I$6-'СЕТ СН'!$I$19</f>
        <v>1760.6026991999997</v>
      </c>
      <c r="T138" s="36">
        <f>SUMIFS(СВЦЭМ!$C$33:$C$776,СВЦЭМ!$A$33:$A$776,$A138,СВЦЭМ!$B$33:$B$776,T$110)+'СЕТ СН'!$I$9+СВЦЭМ!$D$10+'СЕТ СН'!$I$6-'СЕТ СН'!$I$19</f>
        <v>1744.22848699</v>
      </c>
      <c r="U138" s="36">
        <f>SUMIFS(СВЦЭМ!$C$33:$C$776,СВЦЭМ!$A$33:$A$776,$A138,СВЦЭМ!$B$33:$B$776,U$110)+'СЕТ СН'!$I$9+СВЦЭМ!$D$10+'СЕТ СН'!$I$6-'СЕТ СН'!$I$19</f>
        <v>1730.1113668600001</v>
      </c>
      <c r="V138" s="36">
        <f>SUMIFS(СВЦЭМ!$C$33:$C$776,СВЦЭМ!$A$33:$A$776,$A138,СВЦЭМ!$B$33:$B$776,V$110)+'СЕТ СН'!$I$9+СВЦЭМ!$D$10+'СЕТ СН'!$I$6-'СЕТ СН'!$I$19</f>
        <v>1743.6053786100001</v>
      </c>
      <c r="W138" s="36">
        <f>SUMIFS(СВЦЭМ!$C$33:$C$776,СВЦЭМ!$A$33:$A$776,$A138,СВЦЭМ!$B$33:$B$776,W$110)+'СЕТ СН'!$I$9+СВЦЭМ!$D$10+'СЕТ СН'!$I$6-'СЕТ СН'!$I$19</f>
        <v>1773.2691132599998</v>
      </c>
      <c r="X138" s="36">
        <f>SUMIFS(СВЦЭМ!$C$33:$C$776,СВЦЭМ!$A$33:$A$776,$A138,СВЦЭМ!$B$33:$B$776,X$110)+'СЕТ СН'!$I$9+СВЦЭМ!$D$10+'СЕТ СН'!$I$6-'СЕТ СН'!$I$19</f>
        <v>1793.693687</v>
      </c>
      <c r="Y138" s="36">
        <f>SUMIFS(СВЦЭМ!$C$33:$C$776,СВЦЭМ!$A$33:$A$776,$A138,СВЦЭМ!$B$33:$B$776,Y$110)+'СЕТ СН'!$I$9+СВЦЭМ!$D$10+'СЕТ СН'!$I$6-'СЕТ СН'!$I$19</f>
        <v>1831.2237188099998</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x14ac:dyDescent="0.2">
      <c r="A141" s="132" t="s">
        <v>77</v>
      </c>
      <c r="B141" s="132"/>
      <c r="C141" s="132"/>
      <c r="D141" s="132"/>
      <c r="E141" s="132"/>
      <c r="F141" s="132"/>
      <c r="G141" s="132"/>
      <c r="H141" s="132"/>
      <c r="I141" s="132"/>
      <c r="J141" s="132"/>
      <c r="K141" s="132"/>
      <c r="L141" s="132"/>
      <c r="M141" s="132"/>
      <c r="N141" s="133" t="s">
        <v>29</v>
      </c>
      <c r="O141" s="133"/>
      <c r="P141" s="133"/>
      <c r="Q141" s="133"/>
      <c r="R141" s="133"/>
      <c r="S141" s="133"/>
      <c r="T141" s="133"/>
      <c r="U141" s="133"/>
      <c r="V141" s="39"/>
      <c r="W141" s="39"/>
      <c r="X141" s="39"/>
      <c r="Y141" s="39"/>
      <c r="Z141" s="39"/>
    </row>
    <row r="142" spans="1:26" ht="15.75" x14ac:dyDescent="0.25">
      <c r="A142" s="132"/>
      <c r="B142" s="132"/>
      <c r="C142" s="132"/>
      <c r="D142" s="132"/>
      <c r="E142" s="132"/>
      <c r="F142" s="132"/>
      <c r="G142" s="132"/>
      <c r="H142" s="132"/>
      <c r="I142" s="132"/>
      <c r="J142" s="132"/>
      <c r="K142" s="132"/>
      <c r="L142" s="132"/>
      <c r="M142" s="132"/>
      <c r="N142" s="134" t="s">
        <v>0</v>
      </c>
      <c r="O142" s="134"/>
      <c r="P142" s="134" t="s">
        <v>1</v>
      </c>
      <c r="Q142" s="134"/>
      <c r="R142" s="134" t="s">
        <v>2</v>
      </c>
      <c r="S142" s="134"/>
      <c r="T142" s="134" t="s">
        <v>3</v>
      </c>
      <c r="U142" s="134"/>
      <c r="V142" s="32"/>
      <c r="W142" s="32"/>
      <c r="X142" s="32"/>
      <c r="Y142" s="32"/>
    </row>
    <row r="143" spans="1:26" ht="15.75" x14ac:dyDescent="0.2">
      <c r="A143" s="132"/>
      <c r="B143" s="132"/>
      <c r="C143" s="132"/>
      <c r="D143" s="132"/>
      <c r="E143" s="132"/>
      <c r="F143" s="132"/>
      <c r="G143" s="132"/>
      <c r="H143" s="132"/>
      <c r="I143" s="132"/>
      <c r="J143" s="132"/>
      <c r="K143" s="132"/>
      <c r="L143" s="132"/>
      <c r="M143" s="132"/>
      <c r="N143" s="135">
        <f>СВЦЭМ!$D$12+'СЕТ СН'!$F$10-'СЕТ СН'!$F$20</f>
        <v>511852.98113662872</v>
      </c>
      <c r="O143" s="136"/>
      <c r="P143" s="135">
        <f>СВЦЭМ!$D$12+'СЕТ СН'!$F$10-'СЕТ СН'!$G$20</f>
        <v>511852.98113662872</v>
      </c>
      <c r="Q143" s="136"/>
      <c r="R143" s="135">
        <f>СВЦЭМ!$D$12+'СЕТ СН'!$F$10-'СЕТ СН'!$H$20</f>
        <v>511852.98113662872</v>
      </c>
      <c r="S143" s="136"/>
      <c r="T143" s="135">
        <f>СВЦЭМ!$D$12+'СЕТ СН'!$F$10-'СЕТ СН'!$I$20</f>
        <v>511852.98113662872</v>
      </c>
      <c r="U143" s="136"/>
      <c r="V143" s="40"/>
      <c r="W143" s="40"/>
      <c r="X143" s="40"/>
      <c r="Y143" s="40"/>
    </row>
    <row r="144" spans="1:26" x14ac:dyDescent="0.25">
      <c r="A144" s="138"/>
      <c r="B144" s="138"/>
      <c r="C144" s="138"/>
      <c r="D144" s="138"/>
      <c r="E144" s="138"/>
      <c r="F144" s="139"/>
      <c r="G144" s="139"/>
      <c r="H144" s="139"/>
      <c r="I144" s="139"/>
      <c r="J144" s="139"/>
      <c r="K144" s="139"/>
      <c r="L144" s="139"/>
      <c r="M144" s="139"/>
    </row>
    <row r="145" spans="1:21" ht="15.75" x14ac:dyDescent="0.25">
      <c r="A145" s="141" t="s">
        <v>78</v>
      </c>
      <c r="B145" s="142"/>
      <c r="C145" s="142"/>
      <c r="D145" s="142"/>
      <c r="E145" s="142"/>
      <c r="F145" s="142"/>
      <c r="G145" s="142"/>
      <c r="H145" s="142"/>
      <c r="I145" s="142"/>
      <c r="J145" s="142"/>
      <c r="K145" s="142"/>
      <c r="L145" s="142"/>
      <c r="M145" s="143"/>
      <c r="N145" s="133" t="s">
        <v>29</v>
      </c>
      <c r="O145" s="133"/>
      <c r="P145" s="133"/>
      <c r="Q145" s="133"/>
      <c r="R145" s="133"/>
      <c r="S145" s="133"/>
      <c r="T145" s="133"/>
      <c r="U145" s="133"/>
    </row>
    <row r="146" spans="1:21" ht="15.75" x14ac:dyDescent="0.25">
      <c r="A146" s="144"/>
      <c r="B146" s="145"/>
      <c r="C146" s="145"/>
      <c r="D146" s="145"/>
      <c r="E146" s="145"/>
      <c r="F146" s="145"/>
      <c r="G146" s="145"/>
      <c r="H146" s="145"/>
      <c r="I146" s="145"/>
      <c r="J146" s="145"/>
      <c r="K146" s="145"/>
      <c r="L146" s="145"/>
      <c r="M146" s="146"/>
      <c r="N146" s="134" t="s">
        <v>0</v>
      </c>
      <c r="O146" s="134"/>
      <c r="P146" s="134" t="s">
        <v>1</v>
      </c>
      <c r="Q146" s="134"/>
      <c r="R146" s="134" t="s">
        <v>2</v>
      </c>
      <c r="S146" s="134"/>
      <c r="T146" s="134" t="s">
        <v>3</v>
      </c>
      <c r="U146" s="134"/>
    </row>
    <row r="147" spans="1:21" ht="15.75" x14ac:dyDescent="0.25">
      <c r="A147" s="147"/>
      <c r="B147" s="148"/>
      <c r="C147" s="148"/>
      <c r="D147" s="148"/>
      <c r="E147" s="148"/>
      <c r="F147" s="148"/>
      <c r="G147" s="148"/>
      <c r="H147" s="148"/>
      <c r="I147" s="148"/>
      <c r="J147" s="148"/>
      <c r="K147" s="148"/>
      <c r="L147" s="148"/>
      <c r="M147" s="149"/>
      <c r="N147" s="140">
        <f>'СЕТ СН'!$F$7</f>
        <v>1466461.65</v>
      </c>
      <c r="O147" s="140"/>
      <c r="P147" s="140">
        <f>'СЕТ СН'!$G$7</f>
        <v>1029924.38</v>
      </c>
      <c r="Q147" s="140"/>
      <c r="R147" s="140">
        <f>'СЕТ СН'!$H$7</f>
        <v>1366087.15</v>
      </c>
      <c r="S147" s="140"/>
      <c r="T147" s="140">
        <f>'СЕТ СН'!$I$7</f>
        <v>1264711.31</v>
      </c>
      <c r="U147" s="140"/>
    </row>
  </sheetData>
  <sheetProtection password="CF36" sheet="1" objects="1" scenarios="1" formatCells="0" formatColumns="0" formatRows="0" insertColumns="0" insertRows="0" insertHyperlinks="0" deleteColumns="0" deleteRows="0" sort="0" autoFilter="0" pivotTables="0"/>
  <mergeCells count="36">
    <mergeCell ref="N147:O147"/>
    <mergeCell ref="P147:Q147"/>
    <mergeCell ref="R147:S147"/>
    <mergeCell ref="T147:U147"/>
    <mergeCell ref="A145:M147"/>
    <mergeCell ref="N145:U145"/>
    <mergeCell ref="N146:O146"/>
    <mergeCell ref="P146:Q146"/>
    <mergeCell ref="R146:S146"/>
    <mergeCell ref="T146:U146"/>
    <mergeCell ref="A144:E144"/>
    <mergeCell ref="F144:G144"/>
    <mergeCell ref="H144:I144"/>
    <mergeCell ref="J144:K144"/>
    <mergeCell ref="L144:M144"/>
    <mergeCell ref="A141:M143"/>
    <mergeCell ref="A108:A110"/>
    <mergeCell ref="B108:Y109"/>
    <mergeCell ref="A75:A77"/>
    <mergeCell ref="B75:Y76"/>
    <mergeCell ref="P143:Q143"/>
    <mergeCell ref="R143:S143"/>
    <mergeCell ref="T143:U143"/>
    <mergeCell ref="N141:U141"/>
    <mergeCell ref="N142:O142"/>
    <mergeCell ref="P142:Q142"/>
    <mergeCell ref="R142:S142"/>
    <mergeCell ref="T142:U142"/>
    <mergeCell ref="N143:O143"/>
    <mergeCell ref="A42:A44"/>
    <mergeCell ref="B42:Y43"/>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8"/>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2021г.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0" t="s">
        <v>40</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10</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01.02.2021</v>
      </c>
      <c r="B12" s="36">
        <f>SUMIFS(СВЦЭМ!$D$33:$D$776,СВЦЭМ!$A$33:$A$776,$A12,СВЦЭМ!$B$33:$B$776,B$11)+'СЕТ СН'!$F$11+СВЦЭМ!$D$10+'СЕТ СН'!$F$5-'СЕТ СН'!$F$21</f>
        <v>3581.09389882</v>
      </c>
      <c r="C12" s="36">
        <f>SUMIFS(СВЦЭМ!$D$33:$D$776,СВЦЭМ!$A$33:$A$776,$A12,СВЦЭМ!$B$33:$B$776,C$11)+'СЕТ СН'!$F$11+СВЦЭМ!$D$10+'СЕТ СН'!$F$5-'СЕТ СН'!$F$21</f>
        <v>3623.44305794</v>
      </c>
      <c r="D12" s="36">
        <f>SUMIFS(СВЦЭМ!$D$33:$D$776,СВЦЭМ!$A$33:$A$776,$A12,СВЦЭМ!$B$33:$B$776,D$11)+'СЕТ СН'!$F$11+СВЦЭМ!$D$10+'СЕТ СН'!$F$5-'СЕТ СН'!$F$21</f>
        <v>3646.8773518600001</v>
      </c>
      <c r="E12" s="36">
        <f>SUMIFS(СВЦЭМ!$D$33:$D$776,СВЦЭМ!$A$33:$A$776,$A12,СВЦЭМ!$B$33:$B$776,E$11)+'СЕТ СН'!$F$11+СВЦЭМ!$D$10+'СЕТ СН'!$F$5-'СЕТ СН'!$F$21</f>
        <v>3657.6153917800002</v>
      </c>
      <c r="F12" s="36">
        <f>SUMIFS(СВЦЭМ!$D$33:$D$776,СВЦЭМ!$A$33:$A$776,$A12,СВЦЭМ!$B$33:$B$776,F$11)+'СЕТ СН'!$F$11+СВЦЭМ!$D$10+'СЕТ СН'!$F$5-'СЕТ СН'!$F$21</f>
        <v>3673.0997920099999</v>
      </c>
      <c r="G12" s="36">
        <f>SUMIFS(СВЦЭМ!$D$33:$D$776,СВЦЭМ!$A$33:$A$776,$A12,СВЦЭМ!$B$33:$B$776,G$11)+'СЕТ СН'!$F$11+СВЦЭМ!$D$10+'СЕТ СН'!$F$5-'СЕТ СН'!$F$21</f>
        <v>3656.3660744500003</v>
      </c>
      <c r="H12" s="36">
        <f>SUMIFS(СВЦЭМ!$D$33:$D$776,СВЦЭМ!$A$33:$A$776,$A12,СВЦЭМ!$B$33:$B$776,H$11)+'СЕТ СН'!$F$11+СВЦЭМ!$D$10+'СЕТ СН'!$F$5-'СЕТ СН'!$F$21</f>
        <v>3632.5470624199997</v>
      </c>
      <c r="I12" s="36">
        <f>SUMIFS(СВЦЭМ!$D$33:$D$776,СВЦЭМ!$A$33:$A$776,$A12,СВЦЭМ!$B$33:$B$776,I$11)+'СЕТ СН'!$F$11+СВЦЭМ!$D$10+'СЕТ СН'!$F$5-'СЕТ СН'!$F$21</f>
        <v>3609.9123300000001</v>
      </c>
      <c r="J12" s="36">
        <f>SUMIFS(СВЦЭМ!$D$33:$D$776,СВЦЭМ!$A$33:$A$776,$A12,СВЦЭМ!$B$33:$B$776,J$11)+'СЕТ СН'!$F$11+СВЦЭМ!$D$10+'СЕТ СН'!$F$5-'СЕТ СН'!$F$21</f>
        <v>3583.7894370399999</v>
      </c>
      <c r="K12" s="36">
        <f>SUMIFS(СВЦЭМ!$D$33:$D$776,СВЦЭМ!$A$33:$A$776,$A12,СВЦЭМ!$B$33:$B$776,K$11)+'СЕТ СН'!$F$11+СВЦЭМ!$D$10+'СЕТ СН'!$F$5-'СЕТ СН'!$F$21</f>
        <v>3580.06023031</v>
      </c>
      <c r="L12" s="36">
        <f>SUMIFS(СВЦЭМ!$D$33:$D$776,СВЦЭМ!$A$33:$A$776,$A12,СВЦЭМ!$B$33:$B$776,L$11)+'СЕТ СН'!$F$11+СВЦЭМ!$D$10+'СЕТ СН'!$F$5-'СЕТ СН'!$F$21</f>
        <v>3581.8620533799999</v>
      </c>
      <c r="M12" s="36">
        <f>SUMIFS(СВЦЭМ!$D$33:$D$776,СВЦЭМ!$A$33:$A$776,$A12,СВЦЭМ!$B$33:$B$776,M$11)+'СЕТ СН'!$F$11+СВЦЭМ!$D$10+'СЕТ СН'!$F$5-'СЕТ СН'!$F$21</f>
        <v>3590.63267842</v>
      </c>
      <c r="N12" s="36">
        <f>SUMIFS(СВЦЭМ!$D$33:$D$776,СВЦЭМ!$A$33:$A$776,$A12,СВЦЭМ!$B$33:$B$776,N$11)+'СЕТ СН'!$F$11+СВЦЭМ!$D$10+'СЕТ СН'!$F$5-'СЕТ СН'!$F$21</f>
        <v>3604.72436212</v>
      </c>
      <c r="O12" s="36">
        <f>SUMIFS(СВЦЭМ!$D$33:$D$776,СВЦЭМ!$A$33:$A$776,$A12,СВЦЭМ!$B$33:$B$776,O$11)+'СЕТ СН'!$F$11+СВЦЭМ!$D$10+'СЕТ СН'!$F$5-'СЕТ СН'!$F$21</f>
        <v>3620.3018108300002</v>
      </c>
      <c r="P12" s="36">
        <f>SUMIFS(СВЦЭМ!$D$33:$D$776,СВЦЭМ!$A$33:$A$776,$A12,СВЦЭМ!$B$33:$B$776,P$11)+'СЕТ СН'!$F$11+СВЦЭМ!$D$10+'СЕТ СН'!$F$5-'СЕТ СН'!$F$21</f>
        <v>3632.3834617499997</v>
      </c>
      <c r="Q12" s="36">
        <f>SUMIFS(СВЦЭМ!$D$33:$D$776,СВЦЭМ!$A$33:$A$776,$A12,СВЦЭМ!$B$33:$B$776,Q$11)+'СЕТ СН'!$F$11+СВЦЭМ!$D$10+'СЕТ СН'!$F$5-'СЕТ СН'!$F$21</f>
        <v>3636.9955137400002</v>
      </c>
      <c r="R12" s="36">
        <f>SUMIFS(СВЦЭМ!$D$33:$D$776,СВЦЭМ!$A$33:$A$776,$A12,СВЦЭМ!$B$33:$B$776,R$11)+'СЕТ СН'!$F$11+СВЦЭМ!$D$10+'СЕТ СН'!$F$5-'СЕТ СН'!$F$21</f>
        <v>3631.1224289399997</v>
      </c>
      <c r="S12" s="36">
        <f>SUMIFS(СВЦЭМ!$D$33:$D$776,СВЦЭМ!$A$33:$A$776,$A12,СВЦЭМ!$B$33:$B$776,S$11)+'СЕТ СН'!$F$11+СВЦЭМ!$D$10+'СЕТ СН'!$F$5-'СЕТ СН'!$F$21</f>
        <v>3615.8175463699999</v>
      </c>
      <c r="T12" s="36">
        <f>SUMIFS(СВЦЭМ!$D$33:$D$776,СВЦЭМ!$A$33:$A$776,$A12,СВЦЭМ!$B$33:$B$776,T$11)+'СЕТ СН'!$F$11+СВЦЭМ!$D$10+'СЕТ СН'!$F$5-'СЕТ СН'!$F$21</f>
        <v>3591.19460828</v>
      </c>
      <c r="U12" s="36">
        <f>SUMIFS(СВЦЭМ!$D$33:$D$776,СВЦЭМ!$A$33:$A$776,$A12,СВЦЭМ!$B$33:$B$776,U$11)+'СЕТ СН'!$F$11+СВЦЭМ!$D$10+'СЕТ СН'!$F$5-'СЕТ СН'!$F$21</f>
        <v>3587.3153966999998</v>
      </c>
      <c r="V12" s="36">
        <f>SUMIFS(СВЦЭМ!$D$33:$D$776,СВЦЭМ!$A$33:$A$776,$A12,СВЦЭМ!$B$33:$B$776,V$11)+'СЕТ СН'!$F$11+СВЦЭМ!$D$10+'СЕТ СН'!$F$5-'СЕТ СН'!$F$21</f>
        <v>3595.3675541000002</v>
      </c>
      <c r="W12" s="36">
        <f>SUMIFS(СВЦЭМ!$D$33:$D$776,СВЦЭМ!$A$33:$A$776,$A12,СВЦЭМ!$B$33:$B$776,W$11)+'СЕТ СН'!$F$11+СВЦЭМ!$D$10+'СЕТ СН'!$F$5-'СЕТ СН'!$F$21</f>
        <v>3610.47927501</v>
      </c>
      <c r="X12" s="36">
        <f>SUMIFS(СВЦЭМ!$D$33:$D$776,СВЦЭМ!$A$33:$A$776,$A12,СВЦЭМ!$B$33:$B$776,X$11)+'СЕТ СН'!$F$11+СВЦЭМ!$D$10+'СЕТ СН'!$F$5-'СЕТ СН'!$F$21</f>
        <v>3637.0658571200001</v>
      </c>
      <c r="Y12" s="36">
        <f>SUMIFS(СВЦЭМ!$D$33:$D$776,СВЦЭМ!$A$33:$A$776,$A12,СВЦЭМ!$B$33:$B$776,Y$11)+'СЕТ СН'!$F$11+СВЦЭМ!$D$10+'СЕТ СН'!$F$5-'СЕТ СН'!$F$21</f>
        <v>3650.0502538800001</v>
      </c>
      <c r="AA12" s="45"/>
    </row>
    <row r="13" spans="1:27" ht="15.75" x14ac:dyDescent="0.2">
      <c r="A13" s="35">
        <f>A12+1</f>
        <v>44229</v>
      </c>
      <c r="B13" s="36">
        <f>SUMIFS(СВЦЭМ!$D$33:$D$776,СВЦЭМ!$A$33:$A$776,$A13,СВЦЭМ!$B$33:$B$776,B$11)+'СЕТ СН'!$F$11+СВЦЭМ!$D$10+'СЕТ СН'!$F$5-'СЕТ СН'!$F$21</f>
        <v>3617.82763802</v>
      </c>
      <c r="C13" s="36">
        <f>SUMIFS(СВЦЭМ!$D$33:$D$776,СВЦЭМ!$A$33:$A$776,$A13,СВЦЭМ!$B$33:$B$776,C$11)+'СЕТ СН'!$F$11+СВЦЭМ!$D$10+'СЕТ СН'!$F$5-'СЕТ СН'!$F$21</f>
        <v>3639.4554939</v>
      </c>
      <c r="D13" s="36">
        <f>SUMIFS(СВЦЭМ!$D$33:$D$776,СВЦЭМ!$A$33:$A$776,$A13,СВЦЭМ!$B$33:$B$776,D$11)+'СЕТ СН'!$F$11+СВЦЭМ!$D$10+'СЕТ СН'!$F$5-'СЕТ СН'!$F$21</f>
        <v>3652.1946385299998</v>
      </c>
      <c r="E13" s="36">
        <f>SUMIFS(СВЦЭМ!$D$33:$D$776,СВЦЭМ!$A$33:$A$776,$A13,СВЦЭМ!$B$33:$B$776,E$11)+'СЕТ СН'!$F$11+СВЦЭМ!$D$10+'СЕТ СН'!$F$5-'СЕТ СН'!$F$21</f>
        <v>3657.4663932599997</v>
      </c>
      <c r="F13" s="36">
        <f>SUMIFS(СВЦЭМ!$D$33:$D$776,СВЦЭМ!$A$33:$A$776,$A13,СВЦЭМ!$B$33:$B$776,F$11)+'СЕТ СН'!$F$11+СВЦЭМ!$D$10+'СЕТ СН'!$F$5-'СЕТ СН'!$F$21</f>
        <v>3663.2894641600001</v>
      </c>
      <c r="G13" s="36">
        <f>SUMIFS(СВЦЭМ!$D$33:$D$776,СВЦЭМ!$A$33:$A$776,$A13,СВЦЭМ!$B$33:$B$776,G$11)+'СЕТ СН'!$F$11+СВЦЭМ!$D$10+'СЕТ СН'!$F$5-'СЕТ СН'!$F$21</f>
        <v>3640.2088882400003</v>
      </c>
      <c r="H13" s="36">
        <f>SUMIFS(СВЦЭМ!$D$33:$D$776,СВЦЭМ!$A$33:$A$776,$A13,СВЦЭМ!$B$33:$B$776,H$11)+'СЕТ СН'!$F$11+СВЦЭМ!$D$10+'СЕТ СН'!$F$5-'СЕТ СН'!$F$21</f>
        <v>3600.7727943099999</v>
      </c>
      <c r="I13" s="36">
        <f>SUMIFS(СВЦЭМ!$D$33:$D$776,СВЦЭМ!$A$33:$A$776,$A13,СВЦЭМ!$B$33:$B$776,I$11)+'СЕТ СН'!$F$11+СВЦЭМ!$D$10+'СЕТ СН'!$F$5-'СЕТ СН'!$F$21</f>
        <v>3582.50004605</v>
      </c>
      <c r="J13" s="36">
        <f>SUMIFS(СВЦЭМ!$D$33:$D$776,СВЦЭМ!$A$33:$A$776,$A13,СВЦЭМ!$B$33:$B$776,J$11)+'СЕТ СН'!$F$11+СВЦЭМ!$D$10+'СЕТ СН'!$F$5-'СЕТ СН'!$F$21</f>
        <v>3557.07847485</v>
      </c>
      <c r="K13" s="36">
        <f>SUMIFS(СВЦЭМ!$D$33:$D$776,СВЦЭМ!$A$33:$A$776,$A13,СВЦЭМ!$B$33:$B$776,K$11)+'СЕТ СН'!$F$11+СВЦЭМ!$D$10+'СЕТ СН'!$F$5-'СЕТ СН'!$F$21</f>
        <v>3544.2956626099999</v>
      </c>
      <c r="L13" s="36">
        <f>SUMIFS(СВЦЭМ!$D$33:$D$776,СВЦЭМ!$A$33:$A$776,$A13,СВЦЭМ!$B$33:$B$776,L$11)+'СЕТ СН'!$F$11+СВЦЭМ!$D$10+'СЕТ СН'!$F$5-'СЕТ СН'!$F$21</f>
        <v>3545.6953555599998</v>
      </c>
      <c r="M13" s="36">
        <f>SUMIFS(СВЦЭМ!$D$33:$D$776,СВЦЭМ!$A$33:$A$776,$A13,СВЦЭМ!$B$33:$B$776,M$11)+'СЕТ СН'!$F$11+СВЦЭМ!$D$10+'СЕТ СН'!$F$5-'СЕТ СН'!$F$21</f>
        <v>3580.5593803800002</v>
      </c>
      <c r="N13" s="36">
        <f>SUMIFS(СВЦЭМ!$D$33:$D$776,СВЦЭМ!$A$33:$A$776,$A13,СВЦЭМ!$B$33:$B$776,N$11)+'СЕТ СН'!$F$11+СВЦЭМ!$D$10+'СЕТ СН'!$F$5-'СЕТ СН'!$F$21</f>
        <v>3619.3131117000003</v>
      </c>
      <c r="O13" s="36">
        <f>SUMIFS(СВЦЭМ!$D$33:$D$776,СВЦЭМ!$A$33:$A$776,$A13,СВЦЭМ!$B$33:$B$776,O$11)+'СЕТ СН'!$F$11+СВЦЭМ!$D$10+'СЕТ СН'!$F$5-'СЕТ СН'!$F$21</f>
        <v>3636.2610999199997</v>
      </c>
      <c r="P13" s="36">
        <f>SUMIFS(СВЦЭМ!$D$33:$D$776,СВЦЭМ!$A$33:$A$776,$A13,СВЦЭМ!$B$33:$B$776,P$11)+'СЕТ СН'!$F$11+СВЦЭМ!$D$10+'СЕТ СН'!$F$5-'СЕТ СН'!$F$21</f>
        <v>3652.76036548</v>
      </c>
      <c r="Q13" s="36">
        <f>SUMIFS(СВЦЭМ!$D$33:$D$776,СВЦЭМ!$A$33:$A$776,$A13,СВЦЭМ!$B$33:$B$776,Q$11)+'СЕТ СН'!$F$11+СВЦЭМ!$D$10+'СЕТ СН'!$F$5-'СЕТ СН'!$F$21</f>
        <v>3655.49792591</v>
      </c>
      <c r="R13" s="36">
        <f>SUMIFS(СВЦЭМ!$D$33:$D$776,СВЦЭМ!$A$33:$A$776,$A13,СВЦЭМ!$B$33:$B$776,R$11)+'СЕТ СН'!$F$11+СВЦЭМ!$D$10+'СЕТ СН'!$F$5-'СЕТ СН'!$F$21</f>
        <v>3655.4827930500001</v>
      </c>
      <c r="S13" s="36">
        <f>SUMIFS(СВЦЭМ!$D$33:$D$776,СВЦЭМ!$A$33:$A$776,$A13,СВЦЭМ!$B$33:$B$776,S$11)+'СЕТ СН'!$F$11+СВЦЭМ!$D$10+'СЕТ СН'!$F$5-'СЕТ СН'!$F$21</f>
        <v>3643.6626493599997</v>
      </c>
      <c r="T13" s="36">
        <f>SUMIFS(СВЦЭМ!$D$33:$D$776,СВЦЭМ!$A$33:$A$776,$A13,СВЦЭМ!$B$33:$B$776,T$11)+'СЕТ СН'!$F$11+СВЦЭМ!$D$10+'СЕТ СН'!$F$5-'СЕТ СН'!$F$21</f>
        <v>3614.0080318999999</v>
      </c>
      <c r="U13" s="36">
        <f>SUMIFS(СВЦЭМ!$D$33:$D$776,СВЦЭМ!$A$33:$A$776,$A13,СВЦЭМ!$B$33:$B$776,U$11)+'СЕТ СН'!$F$11+СВЦЭМ!$D$10+'СЕТ СН'!$F$5-'СЕТ СН'!$F$21</f>
        <v>3611.1823540300002</v>
      </c>
      <c r="V13" s="36">
        <f>SUMIFS(СВЦЭМ!$D$33:$D$776,СВЦЭМ!$A$33:$A$776,$A13,СВЦЭМ!$B$33:$B$776,V$11)+'СЕТ СН'!$F$11+СВЦЭМ!$D$10+'СЕТ СН'!$F$5-'СЕТ СН'!$F$21</f>
        <v>3626.5511242900002</v>
      </c>
      <c r="W13" s="36">
        <f>SUMIFS(СВЦЭМ!$D$33:$D$776,СВЦЭМ!$A$33:$A$776,$A13,СВЦЭМ!$B$33:$B$776,W$11)+'СЕТ СН'!$F$11+СВЦЭМ!$D$10+'СЕТ СН'!$F$5-'СЕТ СН'!$F$21</f>
        <v>3648.7956074799999</v>
      </c>
      <c r="X13" s="36">
        <f>SUMIFS(СВЦЭМ!$D$33:$D$776,СВЦЭМ!$A$33:$A$776,$A13,СВЦЭМ!$B$33:$B$776,X$11)+'СЕТ СН'!$F$11+СВЦЭМ!$D$10+'СЕТ СН'!$F$5-'СЕТ СН'!$F$21</f>
        <v>3678.2818298900002</v>
      </c>
      <c r="Y13" s="36">
        <f>SUMIFS(СВЦЭМ!$D$33:$D$776,СВЦЭМ!$A$33:$A$776,$A13,СВЦЭМ!$B$33:$B$776,Y$11)+'СЕТ СН'!$F$11+СВЦЭМ!$D$10+'СЕТ СН'!$F$5-'СЕТ СН'!$F$21</f>
        <v>3690.8725296399998</v>
      </c>
    </row>
    <row r="14" spans="1:27" ht="15.75" x14ac:dyDescent="0.2">
      <c r="A14" s="35">
        <f t="shared" ref="A14:A39" si="0">A13+1</f>
        <v>44230</v>
      </c>
      <c r="B14" s="36">
        <f>SUMIFS(СВЦЭМ!$D$33:$D$776,СВЦЭМ!$A$33:$A$776,$A14,СВЦЭМ!$B$33:$B$776,B$11)+'СЕТ СН'!$F$11+СВЦЭМ!$D$10+'СЕТ СН'!$F$5-'СЕТ СН'!$F$21</f>
        <v>3598.1113266100001</v>
      </c>
      <c r="C14" s="36">
        <f>SUMIFS(СВЦЭМ!$D$33:$D$776,СВЦЭМ!$A$33:$A$776,$A14,СВЦЭМ!$B$33:$B$776,C$11)+'СЕТ СН'!$F$11+СВЦЭМ!$D$10+'СЕТ СН'!$F$5-'СЕТ СН'!$F$21</f>
        <v>3626.0745915500002</v>
      </c>
      <c r="D14" s="36">
        <f>SUMIFS(СВЦЭМ!$D$33:$D$776,СВЦЭМ!$A$33:$A$776,$A14,СВЦЭМ!$B$33:$B$776,D$11)+'СЕТ СН'!$F$11+СВЦЭМ!$D$10+'СЕТ СН'!$F$5-'СЕТ СН'!$F$21</f>
        <v>3632.5615872799999</v>
      </c>
      <c r="E14" s="36">
        <f>SUMIFS(СВЦЭМ!$D$33:$D$776,СВЦЭМ!$A$33:$A$776,$A14,СВЦЭМ!$B$33:$B$776,E$11)+'СЕТ СН'!$F$11+СВЦЭМ!$D$10+'СЕТ СН'!$F$5-'СЕТ СН'!$F$21</f>
        <v>3631.2411341299999</v>
      </c>
      <c r="F14" s="36">
        <f>SUMIFS(СВЦЭМ!$D$33:$D$776,СВЦЭМ!$A$33:$A$776,$A14,СВЦЭМ!$B$33:$B$776,F$11)+'СЕТ СН'!$F$11+СВЦЭМ!$D$10+'СЕТ СН'!$F$5-'СЕТ СН'!$F$21</f>
        <v>3625.0344564899997</v>
      </c>
      <c r="G14" s="36">
        <f>SUMIFS(СВЦЭМ!$D$33:$D$776,СВЦЭМ!$A$33:$A$776,$A14,СВЦЭМ!$B$33:$B$776,G$11)+'СЕТ СН'!$F$11+СВЦЭМ!$D$10+'СЕТ СН'!$F$5-'СЕТ СН'!$F$21</f>
        <v>3616.5263755199999</v>
      </c>
      <c r="H14" s="36">
        <f>SUMIFS(СВЦЭМ!$D$33:$D$776,СВЦЭМ!$A$33:$A$776,$A14,СВЦЭМ!$B$33:$B$776,H$11)+'СЕТ СН'!$F$11+СВЦЭМ!$D$10+'СЕТ СН'!$F$5-'СЕТ СН'!$F$21</f>
        <v>3588.0752833500001</v>
      </c>
      <c r="I14" s="36">
        <f>SUMIFS(СВЦЭМ!$D$33:$D$776,СВЦЭМ!$A$33:$A$776,$A14,СВЦЭМ!$B$33:$B$776,I$11)+'СЕТ СН'!$F$11+СВЦЭМ!$D$10+'СЕТ СН'!$F$5-'СЕТ СН'!$F$21</f>
        <v>3598.44622957</v>
      </c>
      <c r="J14" s="36">
        <f>SUMIFS(СВЦЭМ!$D$33:$D$776,СВЦЭМ!$A$33:$A$776,$A14,СВЦЭМ!$B$33:$B$776,J$11)+'СЕТ СН'!$F$11+СВЦЭМ!$D$10+'СЕТ СН'!$F$5-'СЕТ СН'!$F$21</f>
        <v>3597.84191551</v>
      </c>
      <c r="K14" s="36">
        <f>SUMIFS(СВЦЭМ!$D$33:$D$776,СВЦЭМ!$A$33:$A$776,$A14,СВЦЭМ!$B$33:$B$776,K$11)+'СЕТ СН'!$F$11+СВЦЭМ!$D$10+'СЕТ СН'!$F$5-'СЕТ СН'!$F$21</f>
        <v>3579.2027900200001</v>
      </c>
      <c r="L14" s="36">
        <f>SUMIFS(СВЦЭМ!$D$33:$D$776,СВЦЭМ!$A$33:$A$776,$A14,СВЦЭМ!$B$33:$B$776,L$11)+'СЕТ СН'!$F$11+СВЦЭМ!$D$10+'СЕТ СН'!$F$5-'СЕТ СН'!$F$21</f>
        <v>3584.6286546699998</v>
      </c>
      <c r="M14" s="36">
        <f>SUMIFS(СВЦЭМ!$D$33:$D$776,СВЦЭМ!$A$33:$A$776,$A14,СВЦЭМ!$B$33:$B$776,M$11)+'СЕТ СН'!$F$11+СВЦЭМ!$D$10+'СЕТ СН'!$F$5-'СЕТ СН'!$F$21</f>
        <v>3582.6753503499999</v>
      </c>
      <c r="N14" s="36">
        <f>SUMIFS(СВЦЭМ!$D$33:$D$776,СВЦЭМ!$A$33:$A$776,$A14,СВЦЭМ!$B$33:$B$776,N$11)+'СЕТ СН'!$F$11+СВЦЭМ!$D$10+'СЕТ СН'!$F$5-'СЕТ СН'!$F$21</f>
        <v>3599.7220770499998</v>
      </c>
      <c r="O14" s="36">
        <f>SUMIFS(СВЦЭМ!$D$33:$D$776,СВЦЭМ!$A$33:$A$776,$A14,СВЦЭМ!$B$33:$B$776,O$11)+'СЕТ СН'!$F$11+СВЦЭМ!$D$10+'СЕТ СН'!$F$5-'СЕТ СН'!$F$21</f>
        <v>3600.8857694200001</v>
      </c>
      <c r="P14" s="36">
        <f>SUMIFS(СВЦЭМ!$D$33:$D$776,СВЦЭМ!$A$33:$A$776,$A14,СВЦЭМ!$B$33:$B$776,P$11)+'СЕТ СН'!$F$11+СВЦЭМ!$D$10+'СЕТ СН'!$F$5-'СЕТ СН'!$F$21</f>
        <v>3597.3746995699998</v>
      </c>
      <c r="Q14" s="36">
        <f>SUMIFS(СВЦЭМ!$D$33:$D$776,СВЦЭМ!$A$33:$A$776,$A14,СВЦЭМ!$B$33:$B$776,Q$11)+'СЕТ СН'!$F$11+СВЦЭМ!$D$10+'СЕТ СН'!$F$5-'СЕТ СН'!$F$21</f>
        <v>3600.22465139</v>
      </c>
      <c r="R14" s="36">
        <f>SUMIFS(СВЦЭМ!$D$33:$D$776,СВЦЭМ!$A$33:$A$776,$A14,СВЦЭМ!$B$33:$B$776,R$11)+'СЕТ СН'!$F$11+СВЦЭМ!$D$10+'СЕТ СН'!$F$5-'СЕТ СН'!$F$21</f>
        <v>3601.0012365900002</v>
      </c>
      <c r="S14" s="36">
        <f>SUMIFS(СВЦЭМ!$D$33:$D$776,СВЦЭМ!$A$33:$A$776,$A14,СВЦЭМ!$B$33:$B$776,S$11)+'СЕТ СН'!$F$11+СВЦЭМ!$D$10+'СЕТ СН'!$F$5-'СЕТ СН'!$F$21</f>
        <v>3603.4557603600001</v>
      </c>
      <c r="T14" s="36">
        <f>SUMIFS(СВЦЭМ!$D$33:$D$776,СВЦЭМ!$A$33:$A$776,$A14,СВЦЭМ!$B$33:$B$776,T$11)+'СЕТ СН'!$F$11+СВЦЭМ!$D$10+'СЕТ СН'!$F$5-'СЕТ СН'!$F$21</f>
        <v>3601.17769576</v>
      </c>
      <c r="U14" s="36">
        <f>SUMIFS(СВЦЭМ!$D$33:$D$776,СВЦЭМ!$A$33:$A$776,$A14,СВЦЭМ!$B$33:$B$776,U$11)+'СЕТ СН'!$F$11+СВЦЭМ!$D$10+'СЕТ СН'!$F$5-'СЕТ СН'!$F$21</f>
        <v>3600.42273712</v>
      </c>
      <c r="V14" s="36">
        <f>SUMIFS(СВЦЭМ!$D$33:$D$776,СВЦЭМ!$A$33:$A$776,$A14,СВЦЭМ!$B$33:$B$776,V$11)+'СЕТ СН'!$F$11+СВЦЭМ!$D$10+'СЕТ СН'!$F$5-'СЕТ СН'!$F$21</f>
        <v>3599.1046091899998</v>
      </c>
      <c r="W14" s="36">
        <f>SUMIFS(СВЦЭМ!$D$33:$D$776,СВЦЭМ!$A$33:$A$776,$A14,СВЦЭМ!$B$33:$B$776,W$11)+'СЕТ СН'!$F$11+СВЦЭМ!$D$10+'СЕТ СН'!$F$5-'СЕТ СН'!$F$21</f>
        <v>3605.34216917</v>
      </c>
      <c r="X14" s="36">
        <f>SUMIFS(СВЦЭМ!$D$33:$D$776,СВЦЭМ!$A$33:$A$776,$A14,СВЦЭМ!$B$33:$B$776,X$11)+'СЕТ СН'!$F$11+СВЦЭМ!$D$10+'СЕТ СН'!$F$5-'СЕТ СН'!$F$21</f>
        <v>3606.5290417400001</v>
      </c>
      <c r="Y14" s="36">
        <f>SUMIFS(СВЦЭМ!$D$33:$D$776,СВЦЭМ!$A$33:$A$776,$A14,СВЦЭМ!$B$33:$B$776,Y$11)+'СЕТ СН'!$F$11+СВЦЭМ!$D$10+'СЕТ СН'!$F$5-'СЕТ СН'!$F$21</f>
        <v>3629.9027177500002</v>
      </c>
    </row>
    <row r="15" spans="1:27" ht="15.75" x14ac:dyDescent="0.2">
      <c r="A15" s="35">
        <f t="shared" si="0"/>
        <v>44231</v>
      </c>
      <c r="B15" s="36">
        <f>SUMIFS(СВЦЭМ!$D$33:$D$776,СВЦЭМ!$A$33:$A$776,$A15,СВЦЭМ!$B$33:$B$776,B$11)+'СЕТ СН'!$F$11+СВЦЭМ!$D$10+'СЕТ СН'!$F$5-'СЕТ СН'!$F$21</f>
        <v>3677.5028457199996</v>
      </c>
      <c r="C15" s="36">
        <f>SUMIFS(СВЦЭМ!$D$33:$D$776,СВЦЭМ!$A$33:$A$776,$A15,СВЦЭМ!$B$33:$B$776,C$11)+'СЕТ СН'!$F$11+СВЦЭМ!$D$10+'СЕТ СН'!$F$5-'СЕТ СН'!$F$21</f>
        <v>3698.96026016</v>
      </c>
      <c r="D15" s="36">
        <f>SUMIFS(СВЦЭМ!$D$33:$D$776,СВЦЭМ!$A$33:$A$776,$A15,СВЦЭМ!$B$33:$B$776,D$11)+'СЕТ СН'!$F$11+СВЦЭМ!$D$10+'СЕТ СН'!$F$5-'СЕТ СН'!$F$21</f>
        <v>3703.1695900599998</v>
      </c>
      <c r="E15" s="36">
        <f>SUMIFS(СВЦЭМ!$D$33:$D$776,СВЦЭМ!$A$33:$A$776,$A15,СВЦЭМ!$B$33:$B$776,E$11)+'СЕТ СН'!$F$11+СВЦЭМ!$D$10+'СЕТ СН'!$F$5-'СЕТ СН'!$F$21</f>
        <v>3699.77087858</v>
      </c>
      <c r="F15" s="36">
        <f>SUMIFS(СВЦЭМ!$D$33:$D$776,СВЦЭМ!$A$33:$A$776,$A15,СВЦЭМ!$B$33:$B$776,F$11)+'СЕТ СН'!$F$11+СВЦЭМ!$D$10+'СЕТ СН'!$F$5-'СЕТ СН'!$F$21</f>
        <v>3694.98370105</v>
      </c>
      <c r="G15" s="36">
        <f>SUMIFS(СВЦЭМ!$D$33:$D$776,СВЦЭМ!$A$33:$A$776,$A15,СВЦЭМ!$B$33:$B$776,G$11)+'СЕТ СН'!$F$11+СВЦЭМ!$D$10+'СЕТ СН'!$F$5-'СЕТ СН'!$F$21</f>
        <v>3693.7942965900002</v>
      </c>
      <c r="H15" s="36">
        <f>SUMIFS(СВЦЭМ!$D$33:$D$776,СВЦЭМ!$A$33:$A$776,$A15,СВЦЭМ!$B$33:$B$776,H$11)+'СЕТ СН'!$F$11+СВЦЭМ!$D$10+'СЕТ СН'!$F$5-'СЕТ СН'!$F$21</f>
        <v>3655.9695995900001</v>
      </c>
      <c r="I15" s="36">
        <f>SUMIFS(СВЦЭМ!$D$33:$D$776,СВЦЭМ!$A$33:$A$776,$A15,СВЦЭМ!$B$33:$B$776,I$11)+'СЕТ СН'!$F$11+СВЦЭМ!$D$10+'СЕТ СН'!$F$5-'СЕТ СН'!$F$21</f>
        <v>3633.63750901</v>
      </c>
      <c r="J15" s="36">
        <f>SUMIFS(СВЦЭМ!$D$33:$D$776,СВЦЭМ!$A$33:$A$776,$A15,СВЦЭМ!$B$33:$B$776,J$11)+'СЕТ СН'!$F$11+СВЦЭМ!$D$10+'СЕТ СН'!$F$5-'СЕТ СН'!$F$21</f>
        <v>3608.0721484400001</v>
      </c>
      <c r="K15" s="36">
        <f>SUMIFS(СВЦЭМ!$D$33:$D$776,СВЦЭМ!$A$33:$A$776,$A15,СВЦЭМ!$B$33:$B$776,K$11)+'СЕТ СН'!$F$11+СВЦЭМ!$D$10+'СЕТ СН'!$F$5-'СЕТ СН'!$F$21</f>
        <v>3605.8790055099998</v>
      </c>
      <c r="L15" s="36">
        <f>SUMIFS(СВЦЭМ!$D$33:$D$776,СВЦЭМ!$A$33:$A$776,$A15,СВЦЭМ!$B$33:$B$776,L$11)+'СЕТ СН'!$F$11+СВЦЭМ!$D$10+'СЕТ СН'!$F$5-'СЕТ СН'!$F$21</f>
        <v>3597.6217388499999</v>
      </c>
      <c r="M15" s="36">
        <f>SUMIFS(СВЦЭМ!$D$33:$D$776,СВЦЭМ!$A$33:$A$776,$A15,СВЦЭМ!$B$33:$B$776,M$11)+'СЕТ СН'!$F$11+СВЦЭМ!$D$10+'СЕТ СН'!$F$5-'СЕТ СН'!$F$21</f>
        <v>3613.18094535</v>
      </c>
      <c r="N15" s="36">
        <f>SUMIFS(СВЦЭМ!$D$33:$D$776,СВЦЭМ!$A$33:$A$776,$A15,СВЦЭМ!$B$33:$B$776,N$11)+'СЕТ СН'!$F$11+СВЦЭМ!$D$10+'СЕТ СН'!$F$5-'СЕТ СН'!$F$21</f>
        <v>3639.64053827</v>
      </c>
      <c r="O15" s="36">
        <f>SUMIFS(СВЦЭМ!$D$33:$D$776,СВЦЭМ!$A$33:$A$776,$A15,СВЦЭМ!$B$33:$B$776,O$11)+'СЕТ СН'!$F$11+СВЦЭМ!$D$10+'СЕТ СН'!$F$5-'СЕТ СН'!$F$21</f>
        <v>3639.5704483899999</v>
      </c>
      <c r="P15" s="36">
        <f>SUMIFS(СВЦЭМ!$D$33:$D$776,СВЦЭМ!$A$33:$A$776,$A15,СВЦЭМ!$B$33:$B$776,P$11)+'СЕТ СН'!$F$11+СВЦЭМ!$D$10+'СЕТ СН'!$F$5-'СЕТ СН'!$F$21</f>
        <v>3647.4162630299998</v>
      </c>
      <c r="Q15" s="36">
        <f>SUMIFS(СВЦЭМ!$D$33:$D$776,СВЦЭМ!$A$33:$A$776,$A15,СВЦЭМ!$B$33:$B$776,Q$11)+'СЕТ СН'!$F$11+СВЦЭМ!$D$10+'СЕТ СН'!$F$5-'СЕТ СН'!$F$21</f>
        <v>3646.5756821599998</v>
      </c>
      <c r="R15" s="36">
        <f>SUMIFS(СВЦЭМ!$D$33:$D$776,СВЦЭМ!$A$33:$A$776,$A15,СВЦЭМ!$B$33:$B$776,R$11)+'СЕТ СН'!$F$11+СВЦЭМ!$D$10+'СЕТ СН'!$F$5-'СЕТ СН'!$F$21</f>
        <v>3644.3512892999997</v>
      </c>
      <c r="S15" s="36">
        <f>SUMIFS(СВЦЭМ!$D$33:$D$776,СВЦЭМ!$A$33:$A$776,$A15,СВЦЭМ!$B$33:$B$776,S$11)+'СЕТ СН'!$F$11+СВЦЭМ!$D$10+'СЕТ СН'!$F$5-'СЕТ СН'!$F$21</f>
        <v>3642.4903207699999</v>
      </c>
      <c r="T15" s="36">
        <f>SUMIFS(СВЦЭМ!$D$33:$D$776,СВЦЭМ!$A$33:$A$776,$A15,СВЦЭМ!$B$33:$B$776,T$11)+'СЕТ СН'!$F$11+СВЦЭМ!$D$10+'СЕТ СН'!$F$5-'СЕТ СН'!$F$21</f>
        <v>3613.6022101600001</v>
      </c>
      <c r="U15" s="36">
        <f>SUMIFS(СВЦЭМ!$D$33:$D$776,СВЦЭМ!$A$33:$A$776,$A15,СВЦЭМ!$B$33:$B$776,U$11)+'СЕТ СН'!$F$11+СВЦЭМ!$D$10+'СЕТ СН'!$F$5-'СЕТ СН'!$F$21</f>
        <v>3604.5508453900002</v>
      </c>
      <c r="V15" s="36">
        <f>SUMIFS(СВЦЭМ!$D$33:$D$776,СВЦЭМ!$A$33:$A$776,$A15,СВЦЭМ!$B$33:$B$776,V$11)+'СЕТ СН'!$F$11+СВЦЭМ!$D$10+'СЕТ СН'!$F$5-'СЕТ СН'!$F$21</f>
        <v>3626.8363584899998</v>
      </c>
      <c r="W15" s="36">
        <f>SUMIFS(СВЦЭМ!$D$33:$D$776,СВЦЭМ!$A$33:$A$776,$A15,СВЦЭМ!$B$33:$B$776,W$11)+'СЕТ СН'!$F$11+СВЦЭМ!$D$10+'СЕТ СН'!$F$5-'СЕТ СН'!$F$21</f>
        <v>3652.7762101999997</v>
      </c>
      <c r="X15" s="36">
        <f>SUMIFS(СВЦЭМ!$D$33:$D$776,СВЦЭМ!$A$33:$A$776,$A15,СВЦЭМ!$B$33:$B$776,X$11)+'СЕТ СН'!$F$11+СВЦЭМ!$D$10+'СЕТ СН'!$F$5-'СЕТ СН'!$F$21</f>
        <v>3664.2125155799999</v>
      </c>
      <c r="Y15" s="36">
        <f>SUMIFS(СВЦЭМ!$D$33:$D$776,СВЦЭМ!$A$33:$A$776,$A15,СВЦЭМ!$B$33:$B$776,Y$11)+'СЕТ СН'!$F$11+СВЦЭМ!$D$10+'СЕТ СН'!$F$5-'СЕТ СН'!$F$21</f>
        <v>3687.7311587699996</v>
      </c>
    </row>
    <row r="16" spans="1:27" ht="15.75" x14ac:dyDescent="0.2">
      <c r="A16" s="35">
        <f t="shared" si="0"/>
        <v>44232</v>
      </c>
      <c r="B16" s="36">
        <f>SUMIFS(СВЦЭМ!$D$33:$D$776,СВЦЭМ!$A$33:$A$776,$A16,СВЦЭМ!$B$33:$B$776,B$11)+'СЕТ СН'!$F$11+СВЦЭМ!$D$10+'СЕТ СН'!$F$5-'СЕТ СН'!$F$21</f>
        <v>3693.7663246900001</v>
      </c>
      <c r="C16" s="36">
        <f>SUMIFS(СВЦЭМ!$D$33:$D$776,СВЦЭМ!$A$33:$A$776,$A16,СВЦЭМ!$B$33:$B$776,C$11)+'СЕТ СН'!$F$11+СВЦЭМ!$D$10+'СЕТ СН'!$F$5-'СЕТ СН'!$F$21</f>
        <v>3716.79597079</v>
      </c>
      <c r="D16" s="36">
        <f>SUMIFS(СВЦЭМ!$D$33:$D$776,СВЦЭМ!$A$33:$A$776,$A16,СВЦЭМ!$B$33:$B$776,D$11)+'СЕТ СН'!$F$11+СВЦЭМ!$D$10+'СЕТ СН'!$F$5-'СЕТ СН'!$F$21</f>
        <v>3721.4069972099996</v>
      </c>
      <c r="E16" s="36">
        <f>SUMIFS(СВЦЭМ!$D$33:$D$776,СВЦЭМ!$A$33:$A$776,$A16,СВЦЭМ!$B$33:$B$776,E$11)+'СЕТ СН'!$F$11+СВЦЭМ!$D$10+'СЕТ СН'!$F$5-'СЕТ СН'!$F$21</f>
        <v>3723.07199507</v>
      </c>
      <c r="F16" s="36">
        <f>SUMIFS(СВЦЭМ!$D$33:$D$776,СВЦЭМ!$A$33:$A$776,$A16,СВЦЭМ!$B$33:$B$776,F$11)+'СЕТ СН'!$F$11+СВЦЭМ!$D$10+'СЕТ СН'!$F$5-'СЕТ СН'!$F$21</f>
        <v>3713.8837204299998</v>
      </c>
      <c r="G16" s="36">
        <f>SUMIFS(СВЦЭМ!$D$33:$D$776,СВЦЭМ!$A$33:$A$776,$A16,СВЦЭМ!$B$33:$B$776,G$11)+'СЕТ СН'!$F$11+СВЦЭМ!$D$10+'СЕТ СН'!$F$5-'СЕТ СН'!$F$21</f>
        <v>3710.6859067799996</v>
      </c>
      <c r="H16" s="36">
        <f>SUMIFS(СВЦЭМ!$D$33:$D$776,СВЦЭМ!$A$33:$A$776,$A16,СВЦЭМ!$B$33:$B$776,H$11)+'СЕТ СН'!$F$11+СВЦЭМ!$D$10+'СЕТ СН'!$F$5-'СЕТ СН'!$F$21</f>
        <v>3675.82233417</v>
      </c>
      <c r="I16" s="36">
        <f>SUMIFS(СВЦЭМ!$D$33:$D$776,СВЦЭМ!$A$33:$A$776,$A16,СВЦЭМ!$B$33:$B$776,I$11)+'СЕТ СН'!$F$11+СВЦЭМ!$D$10+'СЕТ СН'!$F$5-'СЕТ СН'!$F$21</f>
        <v>3662.2429242600001</v>
      </c>
      <c r="J16" s="36">
        <f>SUMIFS(СВЦЭМ!$D$33:$D$776,СВЦЭМ!$A$33:$A$776,$A16,СВЦЭМ!$B$33:$B$776,J$11)+'СЕТ СН'!$F$11+СВЦЭМ!$D$10+'СЕТ СН'!$F$5-'СЕТ СН'!$F$21</f>
        <v>3625.89059864</v>
      </c>
      <c r="K16" s="36">
        <f>SUMIFS(СВЦЭМ!$D$33:$D$776,СВЦЭМ!$A$33:$A$776,$A16,СВЦЭМ!$B$33:$B$776,K$11)+'СЕТ СН'!$F$11+СВЦЭМ!$D$10+'СЕТ СН'!$F$5-'СЕТ СН'!$F$21</f>
        <v>3612.4484328500002</v>
      </c>
      <c r="L16" s="36">
        <f>SUMIFS(СВЦЭМ!$D$33:$D$776,СВЦЭМ!$A$33:$A$776,$A16,СВЦЭМ!$B$33:$B$776,L$11)+'СЕТ СН'!$F$11+СВЦЭМ!$D$10+'СЕТ СН'!$F$5-'СЕТ СН'!$F$21</f>
        <v>3602.5599995100001</v>
      </c>
      <c r="M16" s="36">
        <f>SUMIFS(СВЦЭМ!$D$33:$D$776,СВЦЭМ!$A$33:$A$776,$A16,СВЦЭМ!$B$33:$B$776,M$11)+'СЕТ СН'!$F$11+СВЦЭМ!$D$10+'СЕТ СН'!$F$5-'СЕТ СН'!$F$21</f>
        <v>3595.81665578</v>
      </c>
      <c r="N16" s="36">
        <f>SUMIFS(СВЦЭМ!$D$33:$D$776,СВЦЭМ!$A$33:$A$776,$A16,СВЦЭМ!$B$33:$B$776,N$11)+'СЕТ СН'!$F$11+СВЦЭМ!$D$10+'СЕТ СН'!$F$5-'СЕТ СН'!$F$21</f>
        <v>3614.39628515</v>
      </c>
      <c r="O16" s="36">
        <f>SUMIFS(СВЦЭМ!$D$33:$D$776,СВЦЭМ!$A$33:$A$776,$A16,СВЦЭМ!$B$33:$B$776,O$11)+'СЕТ СН'!$F$11+СВЦЭМ!$D$10+'СЕТ СН'!$F$5-'СЕТ СН'!$F$21</f>
        <v>3615.5913996999998</v>
      </c>
      <c r="P16" s="36">
        <f>SUMIFS(СВЦЭМ!$D$33:$D$776,СВЦЭМ!$A$33:$A$776,$A16,СВЦЭМ!$B$33:$B$776,P$11)+'СЕТ СН'!$F$11+СВЦЭМ!$D$10+'СЕТ СН'!$F$5-'СЕТ СН'!$F$21</f>
        <v>3625.6106556200002</v>
      </c>
      <c r="Q16" s="36">
        <f>SUMIFS(СВЦЭМ!$D$33:$D$776,СВЦЭМ!$A$33:$A$776,$A16,СВЦЭМ!$B$33:$B$776,Q$11)+'СЕТ СН'!$F$11+СВЦЭМ!$D$10+'СЕТ СН'!$F$5-'СЕТ СН'!$F$21</f>
        <v>3633.2998091299996</v>
      </c>
      <c r="R16" s="36">
        <f>SUMIFS(СВЦЭМ!$D$33:$D$776,СВЦЭМ!$A$33:$A$776,$A16,СВЦЭМ!$B$33:$B$776,R$11)+'СЕТ СН'!$F$11+СВЦЭМ!$D$10+'СЕТ СН'!$F$5-'СЕТ СН'!$F$21</f>
        <v>3632.1121171200002</v>
      </c>
      <c r="S16" s="36">
        <f>SUMIFS(СВЦЭМ!$D$33:$D$776,СВЦЭМ!$A$33:$A$776,$A16,СВЦЭМ!$B$33:$B$776,S$11)+'СЕТ СН'!$F$11+СВЦЭМ!$D$10+'СЕТ СН'!$F$5-'СЕТ СН'!$F$21</f>
        <v>3620.77091372</v>
      </c>
      <c r="T16" s="36">
        <f>SUMIFS(СВЦЭМ!$D$33:$D$776,СВЦЭМ!$A$33:$A$776,$A16,СВЦЭМ!$B$33:$B$776,T$11)+'СЕТ СН'!$F$11+СВЦЭМ!$D$10+'СЕТ СН'!$F$5-'СЕТ СН'!$F$21</f>
        <v>3595.2425302199999</v>
      </c>
      <c r="U16" s="36">
        <f>SUMIFS(СВЦЭМ!$D$33:$D$776,СВЦЭМ!$A$33:$A$776,$A16,СВЦЭМ!$B$33:$B$776,U$11)+'СЕТ СН'!$F$11+СВЦЭМ!$D$10+'СЕТ СН'!$F$5-'СЕТ СН'!$F$21</f>
        <v>3572.91207859</v>
      </c>
      <c r="V16" s="36">
        <f>SUMIFS(СВЦЭМ!$D$33:$D$776,СВЦЭМ!$A$33:$A$776,$A16,СВЦЭМ!$B$33:$B$776,V$11)+'СЕТ СН'!$F$11+СВЦЭМ!$D$10+'СЕТ СН'!$F$5-'СЕТ СН'!$F$21</f>
        <v>3575.9035687699998</v>
      </c>
      <c r="W16" s="36">
        <f>SUMIFS(СВЦЭМ!$D$33:$D$776,СВЦЭМ!$A$33:$A$776,$A16,СВЦЭМ!$B$33:$B$776,W$11)+'СЕТ СН'!$F$11+СВЦЭМ!$D$10+'СЕТ СН'!$F$5-'СЕТ СН'!$F$21</f>
        <v>3590.5903598</v>
      </c>
      <c r="X16" s="36">
        <f>SUMIFS(СВЦЭМ!$D$33:$D$776,СВЦЭМ!$A$33:$A$776,$A16,СВЦЭМ!$B$33:$B$776,X$11)+'СЕТ СН'!$F$11+СВЦЭМ!$D$10+'СЕТ СН'!$F$5-'СЕТ СН'!$F$21</f>
        <v>3611.3642456899997</v>
      </c>
      <c r="Y16" s="36">
        <f>SUMIFS(СВЦЭМ!$D$33:$D$776,СВЦЭМ!$A$33:$A$776,$A16,СВЦЭМ!$B$33:$B$776,Y$11)+'СЕТ СН'!$F$11+СВЦЭМ!$D$10+'СЕТ СН'!$F$5-'СЕТ СН'!$F$21</f>
        <v>3626.0190258000002</v>
      </c>
    </row>
    <row r="17" spans="1:25" ht="15.75" x14ac:dyDescent="0.2">
      <c r="A17" s="35">
        <f t="shared" si="0"/>
        <v>44233</v>
      </c>
      <c r="B17" s="36">
        <f>SUMIFS(СВЦЭМ!$D$33:$D$776,СВЦЭМ!$A$33:$A$776,$A17,СВЦЭМ!$B$33:$B$776,B$11)+'СЕТ СН'!$F$11+СВЦЭМ!$D$10+'СЕТ СН'!$F$5-'СЕТ СН'!$F$21</f>
        <v>3655.4499605399997</v>
      </c>
      <c r="C17" s="36">
        <f>SUMIFS(СВЦЭМ!$D$33:$D$776,СВЦЭМ!$A$33:$A$776,$A17,СВЦЭМ!$B$33:$B$776,C$11)+'СЕТ СН'!$F$11+СВЦЭМ!$D$10+'СЕТ СН'!$F$5-'СЕТ СН'!$F$21</f>
        <v>3678.4648059299998</v>
      </c>
      <c r="D17" s="36">
        <f>SUMIFS(СВЦЭМ!$D$33:$D$776,СВЦЭМ!$A$33:$A$776,$A17,СВЦЭМ!$B$33:$B$776,D$11)+'СЕТ СН'!$F$11+СВЦЭМ!$D$10+'СЕТ СН'!$F$5-'СЕТ СН'!$F$21</f>
        <v>3677.5688072799999</v>
      </c>
      <c r="E17" s="36">
        <f>SUMIFS(СВЦЭМ!$D$33:$D$776,СВЦЭМ!$A$33:$A$776,$A17,СВЦЭМ!$B$33:$B$776,E$11)+'СЕТ СН'!$F$11+СВЦЭМ!$D$10+'СЕТ СН'!$F$5-'СЕТ СН'!$F$21</f>
        <v>3687.5390507699999</v>
      </c>
      <c r="F17" s="36">
        <f>SUMIFS(СВЦЭМ!$D$33:$D$776,СВЦЭМ!$A$33:$A$776,$A17,СВЦЭМ!$B$33:$B$776,F$11)+'СЕТ СН'!$F$11+СВЦЭМ!$D$10+'СЕТ СН'!$F$5-'СЕТ СН'!$F$21</f>
        <v>3702.3732466299998</v>
      </c>
      <c r="G17" s="36">
        <f>SUMIFS(СВЦЭМ!$D$33:$D$776,СВЦЭМ!$A$33:$A$776,$A17,СВЦЭМ!$B$33:$B$776,G$11)+'СЕТ СН'!$F$11+СВЦЭМ!$D$10+'СЕТ СН'!$F$5-'СЕТ СН'!$F$21</f>
        <v>3697.6062776199997</v>
      </c>
      <c r="H17" s="36">
        <f>SUMIFS(СВЦЭМ!$D$33:$D$776,СВЦЭМ!$A$33:$A$776,$A17,СВЦЭМ!$B$33:$B$776,H$11)+'СЕТ СН'!$F$11+СВЦЭМ!$D$10+'СЕТ СН'!$F$5-'СЕТ СН'!$F$21</f>
        <v>3684.2430214599999</v>
      </c>
      <c r="I17" s="36">
        <f>SUMIFS(СВЦЭМ!$D$33:$D$776,СВЦЭМ!$A$33:$A$776,$A17,СВЦЭМ!$B$33:$B$776,I$11)+'СЕТ СН'!$F$11+СВЦЭМ!$D$10+'СЕТ СН'!$F$5-'СЕТ СН'!$F$21</f>
        <v>3659.2262668000003</v>
      </c>
      <c r="J17" s="36">
        <f>SUMIFS(СВЦЭМ!$D$33:$D$776,СВЦЭМ!$A$33:$A$776,$A17,СВЦЭМ!$B$33:$B$776,J$11)+'СЕТ СН'!$F$11+СВЦЭМ!$D$10+'СЕТ СН'!$F$5-'СЕТ СН'!$F$21</f>
        <v>3621.53089292</v>
      </c>
      <c r="K17" s="36">
        <f>SUMIFS(СВЦЭМ!$D$33:$D$776,СВЦЭМ!$A$33:$A$776,$A17,СВЦЭМ!$B$33:$B$776,K$11)+'СЕТ СН'!$F$11+СВЦЭМ!$D$10+'СЕТ СН'!$F$5-'СЕТ СН'!$F$21</f>
        <v>3585.5101669599999</v>
      </c>
      <c r="L17" s="36">
        <f>SUMIFS(СВЦЭМ!$D$33:$D$776,СВЦЭМ!$A$33:$A$776,$A17,СВЦЭМ!$B$33:$B$776,L$11)+'СЕТ СН'!$F$11+СВЦЭМ!$D$10+'СЕТ СН'!$F$5-'СЕТ СН'!$F$21</f>
        <v>3574.1875892200001</v>
      </c>
      <c r="M17" s="36">
        <f>SUMIFS(СВЦЭМ!$D$33:$D$776,СВЦЭМ!$A$33:$A$776,$A17,СВЦЭМ!$B$33:$B$776,M$11)+'СЕТ СН'!$F$11+СВЦЭМ!$D$10+'СЕТ СН'!$F$5-'СЕТ СН'!$F$21</f>
        <v>3575.8117140200002</v>
      </c>
      <c r="N17" s="36">
        <f>SUMIFS(СВЦЭМ!$D$33:$D$776,СВЦЭМ!$A$33:$A$776,$A17,СВЦЭМ!$B$33:$B$776,N$11)+'СЕТ СН'!$F$11+СВЦЭМ!$D$10+'СЕТ СН'!$F$5-'СЕТ СН'!$F$21</f>
        <v>3591.597546</v>
      </c>
      <c r="O17" s="36">
        <f>SUMIFS(СВЦЭМ!$D$33:$D$776,СВЦЭМ!$A$33:$A$776,$A17,СВЦЭМ!$B$33:$B$776,O$11)+'СЕТ СН'!$F$11+СВЦЭМ!$D$10+'СЕТ СН'!$F$5-'СЕТ СН'!$F$21</f>
        <v>3607.5241209300002</v>
      </c>
      <c r="P17" s="36">
        <f>SUMIFS(СВЦЭМ!$D$33:$D$776,СВЦЭМ!$A$33:$A$776,$A17,СВЦЭМ!$B$33:$B$776,P$11)+'СЕТ СН'!$F$11+СВЦЭМ!$D$10+'СЕТ СН'!$F$5-'СЕТ СН'!$F$21</f>
        <v>3614.1153206199997</v>
      </c>
      <c r="Q17" s="36">
        <f>SUMIFS(СВЦЭМ!$D$33:$D$776,СВЦЭМ!$A$33:$A$776,$A17,СВЦЭМ!$B$33:$B$776,Q$11)+'СЕТ СН'!$F$11+СВЦЭМ!$D$10+'СЕТ СН'!$F$5-'СЕТ СН'!$F$21</f>
        <v>3627.5569619299999</v>
      </c>
      <c r="R17" s="36">
        <f>SUMIFS(СВЦЭМ!$D$33:$D$776,СВЦЭМ!$A$33:$A$776,$A17,СВЦЭМ!$B$33:$B$776,R$11)+'СЕТ СН'!$F$11+СВЦЭМ!$D$10+'СЕТ СН'!$F$5-'СЕТ СН'!$F$21</f>
        <v>3625.5382304300001</v>
      </c>
      <c r="S17" s="36">
        <f>SUMIFS(СВЦЭМ!$D$33:$D$776,СВЦЭМ!$A$33:$A$776,$A17,СВЦЭМ!$B$33:$B$776,S$11)+'СЕТ СН'!$F$11+СВЦЭМ!$D$10+'СЕТ СН'!$F$5-'СЕТ СН'!$F$21</f>
        <v>3607.23308997</v>
      </c>
      <c r="T17" s="36">
        <f>SUMIFS(СВЦЭМ!$D$33:$D$776,СВЦЭМ!$A$33:$A$776,$A17,СВЦЭМ!$B$33:$B$776,T$11)+'СЕТ СН'!$F$11+СВЦЭМ!$D$10+'СЕТ СН'!$F$5-'СЕТ СН'!$F$21</f>
        <v>3582.9633577099999</v>
      </c>
      <c r="U17" s="36">
        <f>SUMIFS(СВЦЭМ!$D$33:$D$776,СВЦЭМ!$A$33:$A$776,$A17,СВЦЭМ!$B$33:$B$776,U$11)+'СЕТ СН'!$F$11+СВЦЭМ!$D$10+'СЕТ СН'!$F$5-'СЕТ СН'!$F$21</f>
        <v>3586.8258952300002</v>
      </c>
      <c r="V17" s="36">
        <f>SUMIFS(СВЦЭМ!$D$33:$D$776,СВЦЭМ!$A$33:$A$776,$A17,СВЦЭМ!$B$33:$B$776,V$11)+'СЕТ СН'!$F$11+СВЦЭМ!$D$10+'СЕТ СН'!$F$5-'СЕТ СН'!$F$21</f>
        <v>3603.7105873599999</v>
      </c>
      <c r="W17" s="36">
        <f>SUMIFS(СВЦЭМ!$D$33:$D$776,СВЦЭМ!$A$33:$A$776,$A17,СВЦЭМ!$B$33:$B$776,W$11)+'СЕТ СН'!$F$11+СВЦЭМ!$D$10+'СЕТ СН'!$F$5-'СЕТ СН'!$F$21</f>
        <v>3620.25587481</v>
      </c>
      <c r="X17" s="36">
        <f>SUMIFS(СВЦЭМ!$D$33:$D$776,СВЦЭМ!$A$33:$A$776,$A17,СВЦЭМ!$B$33:$B$776,X$11)+'СЕТ СН'!$F$11+СВЦЭМ!$D$10+'СЕТ СН'!$F$5-'СЕТ СН'!$F$21</f>
        <v>3638.1142790499998</v>
      </c>
      <c r="Y17" s="36">
        <f>SUMIFS(СВЦЭМ!$D$33:$D$776,СВЦЭМ!$A$33:$A$776,$A17,СВЦЭМ!$B$33:$B$776,Y$11)+'СЕТ СН'!$F$11+СВЦЭМ!$D$10+'СЕТ СН'!$F$5-'СЕТ СН'!$F$21</f>
        <v>3658.9017428799998</v>
      </c>
    </row>
    <row r="18" spans="1:25" ht="15.75" x14ac:dyDescent="0.2">
      <c r="A18" s="35">
        <f t="shared" si="0"/>
        <v>44234</v>
      </c>
      <c r="B18" s="36">
        <f>SUMIFS(СВЦЭМ!$D$33:$D$776,СВЦЭМ!$A$33:$A$776,$A18,СВЦЭМ!$B$33:$B$776,B$11)+'СЕТ СН'!$F$11+СВЦЭМ!$D$10+'СЕТ СН'!$F$5-'СЕТ СН'!$F$21</f>
        <v>3654.7616852399997</v>
      </c>
      <c r="C18" s="36">
        <f>SUMIFS(СВЦЭМ!$D$33:$D$776,СВЦЭМ!$A$33:$A$776,$A18,СВЦЭМ!$B$33:$B$776,C$11)+'СЕТ СН'!$F$11+СВЦЭМ!$D$10+'СЕТ СН'!$F$5-'СЕТ СН'!$F$21</f>
        <v>3675.5168364700003</v>
      </c>
      <c r="D18" s="36">
        <f>SUMIFS(СВЦЭМ!$D$33:$D$776,СВЦЭМ!$A$33:$A$776,$A18,СВЦЭМ!$B$33:$B$776,D$11)+'СЕТ СН'!$F$11+СВЦЭМ!$D$10+'СЕТ СН'!$F$5-'СЕТ СН'!$F$21</f>
        <v>3674.78906598</v>
      </c>
      <c r="E18" s="36">
        <f>SUMIFS(СВЦЭМ!$D$33:$D$776,СВЦЭМ!$A$33:$A$776,$A18,СВЦЭМ!$B$33:$B$776,E$11)+'СЕТ СН'!$F$11+СВЦЭМ!$D$10+'СЕТ СН'!$F$5-'СЕТ СН'!$F$21</f>
        <v>3681.3130926900003</v>
      </c>
      <c r="F18" s="36">
        <f>SUMIFS(СВЦЭМ!$D$33:$D$776,СВЦЭМ!$A$33:$A$776,$A18,СВЦЭМ!$B$33:$B$776,F$11)+'СЕТ СН'!$F$11+СВЦЭМ!$D$10+'СЕТ СН'!$F$5-'СЕТ СН'!$F$21</f>
        <v>3691.8967875999997</v>
      </c>
      <c r="G18" s="36">
        <f>SUMIFS(СВЦЭМ!$D$33:$D$776,СВЦЭМ!$A$33:$A$776,$A18,СВЦЭМ!$B$33:$B$776,G$11)+'СЕТ СН'!$F$11+СВЦЭМ!$D$10+'СЕТ СН'!$F$5-'СЕТ СН'!$F$21</f>
        <v>3684.2459203999997</v>
      </c>
      <c r="H18" s="36">
        <f>SUMIFS(СВЦЭМ!$D$33:$D$776,СВЦЭМ!$A$33:$A$776,$A18,СВЦЭМ!$B$33:$B$776,H$11)+'СЕТ СН'!$F$11+СВЦЭМ!$D$10+'СЕТ СН'!$F$5-'СЕТ СН'!$F$21</f>
        <v>3677.1540594999997</v>
      </c>
      <c r="I18" s="36">
        <f>SUMIFS(СВЦЭМ!$D$33:$D$776,СВЦЭМ!$A$33:$A$776,$A18,СВЦЭМ!$B$33:$B$776,I$11)+'СЕТ СН'!$F$11+СВЦЭМ!$D$10+'СЕТ СН'!$F$5-'СЕТ СН'!$F$21</f>
        <v>3663.2066416400003</v>
      </c>
      <c r="J18" s="36">
        <f>SUMIFS(СВЦЭМ!$D$33:$D$776,СВЦЭМ!$A$33:$A$776,$A18,СВЦЭМ!$B$33:$B$776,J$11)+'СЕТ СН'!$F$11+СВЦЭМ!$D$10+'СЕТ СН'!$F$5-'СЕТ СН'!$F$21</f>
        <v>3641.7365919499998</v>
      </c>
      <c r="K18" s="36">
        <f>SUMIFS(СВЦЭМ!$D$33:$D$776,СВЦЭМ!$A$33:$A$776,$A18,СВЦЭМ!$B$33:$B$776,K$11)+'СЕТ СН'!$F$11+СВЦЭМ!$D$10+'СЕТ СН'!$F$5-'СЕТ СН'!$F$21</f>
        <v>3621.1941354399996</v>
      </c>
      <c r="L18" s="36">
        <f>SUMIFS(СВЦЭМ!$D$33:$D$776,СВЦЭМ!$A$33:$A$776,$A18,СВЦЭМ!$B$33:$B$776,L$11)+'СЕТ СН'!$F$11+СВЦЭМ!$D$10+'СЕТ СН'!$F$5-'СЕТ СН'!$F$21</f>
        <v>3602.33999103</v>
      </c>
      <c r="M18" s="36">
        <f>SUMIFS(СВЦЭМ!$D$33:$D$776,СВЦЭМ!$A$33:$A$776,$A18,СВЦЭМ!$B$33:$B$776,M$11)+'СЕТ СН'!$F$11+СВЦЭМ!$D$10+'СЕТ СН'!$F$5-'СЕТ СН'!$F$21</f>
        <v>3592.5688984200001</v>
      </c>
      <c r="N18" s="36">
        <f>SUMIFS(СВЦЭМ!$D$33:$D$776,СВЦЭМ!$A$33:$A$776,$A18,СВЦЭМ!$B$33:$B$776,N$11)+'СЕТ СН'!$F$11+СВЦЭМ!$D$10+'СЕТ СН'!$F$5-'СЕТ СН'!$F$21</f>
        <v>3606.0555155000002</v>
      </c>
      <c r="O18" s="36">
        <f>SUMIFS(СВЦЭМ!$D$33:$D$776,СВЦЭМ!$A$33:$A$776,$A18,СВЦЭМ!$B$33:$B$776,O$11)+'СЕТ СН'!$F$11+СВЦЭМ!$D$10+'СЕТ СН'!$F$5-'СЕТ СН'!$F$21</f>
        <v>3625.0350821399998</v>
      </c>
      <c r="P18" s="36">
        <f>SUMIFS(СВЦЭМ!$D$33:$D$776,СВЦЭМ!$A$33:$A$776,$A18,СВЦЭМ!$B$33:$B$776,P$11)+'СЕТ СН'!$F$11+СВЦЭМ!$D$10+'СЕТ СН'!$F$5-'СЕТ СН'!$F$21</f>
        <v>3640.84604296</v>
      </c>
      <c r="Q18" s="36">
        <f>SUMIFS(СВЦЭМ!$D$33:$D$776,СВЦЭМ!$A$33:$A$776,$A18,СВЦЭМ!$B$33:$B$776,Q$11)+'СЕТ СН'!$F$11+СВЦЭМ!$D$10+'СЕТ СН'!$F$5-'СЕТ СН'!$F$21</f>
        <v>3645.8680484500001</v>
      </c>
      <c r="R18" s="36">
        <f>SUMIFS(СВЦЭМ!$D$33:$D$776,СВЦЭМ!$A$33:$A$776,$A18,СВЦЭМ!$B$33:$B$776,R$11)+'СЕТ СН'!$F$11+СВЦЭМ!$D$10+'СЕТ СН'!$F$5-'СЕТ СН'!$F$21</f>
        <v>3635.50068207</v>
      </c>
      <c r="S18" s="36">
        <f>SUMIFS(СВЦЭМ!$D$33:$D$776,СВЦЭМ!$A$33:$A$776,$A18,СВЦЭМ!$B$33:$B$776,S$11)+'СЕТ СН'!$F$11+СВЦЭМ!$D$10+'СЕТ СН'!$F$5-'СЕТ СН'!$F$21</f>
        <v>3616.4206365700002</v>
      </c>
      <c r="T18" s="36">
        <f>SUMIFS(СВЦЭМ!$D$33:$D$776,СВЦЭМ!$A$33:$A$776,$A18,СВЦЭМ!$B$33:$B$776,T$11)+'СЕТ СН'!$F$11+СВЦЭМ!$D$10+'СЕТ СН'!$F$5-'СЕТ СН'!$F$21</f>
        <v>3585.1095695599997</v>
      </c>
      <c r="U18" s="36">
        <f>SUMIFS(СВЦЭМ!$D$33:$D$776,СВЦЭМ!$A$33:$A$776,$A18,СВЦЭМ!$B$33:$B$776,U$11)+'СЕТ СН'!$F$11+СВЦЭМ!$D$10+'СЕТ СН'!$F$5-'СЕТ СН'!$F$21</f>
        <v>3596.5187070100001</v>
      </c>
      <c r="V18" s="36">
        <f>SUMIFS(СВЦЭМ!$D$33:$D$776,СВЦЭМ!$A$33:$A$776,$A18,СВЦЭМ!$B$33:$B$776,V$11)+'СЕТ СН'!$F$11+СВЦЭМ!$D$10+'СЕТ СН'!$F$5-'СЕТ СН'!$F$21</f>
        <v>3609.0504600699996</v>
      </c>
      <c r="W18" s="36">
        <f>SUMIFS(СВЦЭМ!$D$33:$D$776,СВЦЭМ!$A$33:$A$776,$A18,СВЦЭМ!$B$33:$B$776,W$11)+'СЕТ СН'!$F$11+СВЦЭМ!$D$10+'СЕТ СН'!$F$5-'СЕТ СН'!$F$21</f>
        <v>3622.6163987899999</v>
      </c>
      <c r="X18" s="36">
        <f>SUMIFS(СВЦЭМ!$D$33:$D$776,СВЦЭМ!$A$33:$A$776,$A18,СВЦЭМ!$B$33:$B$776,X$11)+'СЕТ СН'!$F$11+СВЦЭМ!$D$10+'СЕТ СН'!$F$5-'СЕТ СН'!$F$21</f>
        <v>3644.3068952499998</v>
      </c>
      <c r="Y18" s="36">
        <f>SUMIFS(СВЦЭМ!$D$33:$D$776,СВЦЭМ!$A$33:$A$776,$A18,СВЦЭМ!$B$33:$B$776,Y$11)+'СЕТ СН'!$F$11+СВЦЭМ!$D$10+'СЕТ СН'!$F$5-'СЕТ СН'!$F$21</f>
        <v>3670.5980392700003</v>
      </c>
    </row>
    <row r="19" spans="1:25" ht="15.75" x14ac:dyDescent="0.2">
      <c r="A19" s="35">
        <f t="shared" si="0"/>
        <v>44235</v>
      </c>
      <c r="B19" s="36">
        <f>SUMIFS(СВЦЭМ!$D$33:$D$776,СВЦЭМ!$A$33:$A$776,$A19,СВЦЭМ!$B$33:$B$776,B$11)+'СЕТ СН'!$F$11+СВЦЭМ!$D$10+'СЕТ СН'!$F$5-'СЕТ СН'!$F$21</f>
        <v>3663.9103672399997</v>
      </c>
      <c r="C19" s="36">
        <f>SUMIFS(СВЦЭМ!$D$33:$D$776,СВЦЭМ!$A$33:$A$776,$A19,СВЦЭМ!$B$33:$B$776,C$11)+'СЕТ СН'!$F$11+СВЦЭМ!$D$10+'СЕТ СН'!$F$5-'СЕТ СН'!$F$21</f>
        <v>3699.0136573199998</v>
      </c>
      <c r="D19" s="36">
        <f>SUMIFS(СВЦЭМ!$D$33:$D$776,СВЦЭМ!$A$33:$A$776,$A19,СВЦЭМ!$B$33:$B$776,D$11)+'СЕТ СН'!$F$11+СВЦЭМ!$D$10+'СЕТ СН'!$F$5-'СЕТ СН'!$F$21</f>
        <v>3716.6624790799997</v>
      </c>
      <c r="E19" s="36">
        <f>SUMIFS(СВЦЭМ!$D$33:$D$776,СВЦЭМ!$A$33:$A$776,$A19,СВЦЭМ!$B$33:$B$776,E$11)+'СЕТ СН'!$F$11+СВЦЭМ!$D$10+'СЕТ СН'!$F$5-'СЕТ СН'!$F$21</f>
        <v>3722.5804694799999</v>
      </c>
      <c r="F19" s="36">
        <f>SUMIFS(СВЦЭМ!$D$33:$D$776,СВЦЭМ!$A$33:$A$776,$A19,СВЦЭМ!$B$33:$B$776,F$11)+'СЕТ СН'!$F$11+СВЦЭМ!$D$10+'СЕТ СН'!$F$5-'СЕТ СН'!$F$21</f>
        <v>3724.28018337</v>
      </c>
      <c r="G19" s="36">
        <f>SUMIFS(СВЦЭМ!$D$33:$D$776,СВЦЭМ!$A$33:$A$776,$A19,СВЦЭМ!$B$33:$B$776,G$11)+'СЕТ СН'!$F$11+СВЦЭМ!$D$10+'СЕТ СН'!$F$5-'СЕТ СН'!$F$21</f>
        <v>3706.5452591100002</v>
      </c>
      <c r="H19" s="36">
        <f>SUMIFS(СВЦЭМ!$D$33:$D$776,СВЦЭМ!$A$33:$A$776,$A19,СВЦЭМ!$B$33:$B$776,H$11)+'СЕТ СН'!$F$11+СВЦЭМ!$D$10+'СЕТ СН'!$F$5-'СЕТ СН'!$F$21</f>
        <v>3672.53553199</v>
      </c>
      <c r="I19" s="36">
        <f>SUMIFS(СВЦЭМ!$D$33:$D$776,СВЦЭМ!$A$33:$A$776,$A19,СВЦЭМ!$B$33:$B$776,I$11)+'СЕТ СН'!$F$11+СВЦЭМ!$D$10+'СЕТ СН'!$F$5-'СЕТ СН'!$F$21</f>
        <v>3643.7142030099999</v>
      </c>
      <c r="J19" s="36">
        <f>SUMIFS(СВЦЭМ!$D$33:$D$776,СВЦЭМ!$A$33:$A$776,$A19,СВЦЭМ!$B$33:$B$776,J$11)+'СЕТ СН'!$F$11+СВЦЭМ!$D$10+'СЕТ СН'!$F$5-'СЕТ СН'!$F$21</f>
        <v>3636.3850775599999</v>
      </c>
      <c r="K19" s="36">
        <f>SUMIFS(СВЦЭМ!$D$33:$D$776,СВЦЭМ!$A$33:$A$776,$A19,СВЦЭМ!$B$33:$B$776,K$11)+'СЕТ СН'!$F$11+СВЦЭМ!$D$10+'СЕТ СН'!$F$5-'СЕТ СН'!$F$21</f>
        <v>3630.01667976</v>
      </c>
      <c r="L19" s="36">
        <f>SUMIFS(СВЦЭМ!$D$33:$D$776,СВЦЭМ!$A$33:$A$776,$A19,СВЦЭМ!$B$33:$B$776,L$11)+'СЕТ СН'!$F$11+СВЦЭМ!$D$10+'СЕТ СН'!$F$5-'СЕТ СН'!$F$21</f>
        <v>3625.7175425200003</v>
      </c>
      <c r="M19" s="36">
        <f>SUMIFS(СВЦЭМ!$D$33:$D$776,СВЦЭМ!$A$33:$A$776,$A19,СВЦЭМ!$B$33:$B$776,M$11)+'СЕТ СН'!$F$11+СВЦЭМ!$D$10+'СЕТ СН'!$F$5-'СЕТ СН'!$F$21</f>
        <v>3634.7158609899998</v>
      </c>
      <c r="N19" s="36">
        <f>SUMIFS(СВЦЭМ!$D$33:$D$776,СВЦЭМ!$A$33:$A$776,$A19,СВЦЭМ!$B$33:$B$776,N$11)+'СЕТ СН'!$F$11+СВЦЭМ!$D$10+'СЕТ СН'!$F$5-'СЕТ СН'!$F$21</f>
        <v>3644.1058767200002</v>
      </c>
      <c r="O19" s="36">
        <f>SUMIFS(СВЦЭМ!$D$33:$D$776,СВЦЭМ!$A$33:$A$776,$A19,СВЦЭМ!$B$33:$B$776,O$11)+'СЕТ СН'!$F$11+СВЦЭМ!$D$10+'СЕТ СН'!$F$5-'СЕТ СН'!$F$21</f>
        <v>3658.2604704699997</v>
      </c>
      <c r="P19" s="36">
        <f>SUMIFS(СВЦЭМ!$D$33:$D$776,СВЦЭМ!$A$33:$A$776,$A19,СВЦЭМ!$B$33:$B$776,P$11)+'СЕТ СН'!$F$11+СВЦЭМ!$D$10+'СЕТ СН'!$F$5-'СЕТ СН'!$F$21</f>
        <v>3667.767527</v>
      </c>
      <c r="Q19" s="36">
        <f>SUMIFS(СВЦЭМ!$D$33:$D$776,СВЦЭМ!$A$33:$A$776,$A19,СВЦЭМ!$B$33:$B$776,Q$11)+'СЕТ СН'!$F$11+СВЦЭМ!$D$10+'СЕТ СН'!$F$5-'СЕТ СН'!$F$21</f>
        <v>3670.2979287500002</v>
      </c>
      <c r="R19" s="36">
        <f>SUMIFS(СВЦЭМ!$D$33:$D$776,СВЦЭМ!$A$33:$A$776,$A19,СВЦЭМ!$B$33:$B$776,R$11)+'СЕТ СН'!$F$11+СВЦЭМ!$D$10+'СЕТ СН'!$F$5-'СЕТ СН'!$F$21</f>
        <v>3664.38910949</v>
      </c>
      <c r="S19" s="36">
        <f>SUMIFS(СВЦЭМ!$D$33:$D$776,СВЦЭМ!$A$33:$A$776,$A19,СВЦЭМ!$B$33:$B$776,S$11)+'СЕТ СН'!$F$11+СВЦЭМ!$D$10+'СЕТ СН'!$F$5-'СЕТ СН'!$F$21</f>
        <v>3650.6094044800002</v>
      </c>
      <c r="T19" s="36">
        <f>SUMIFS(СВЦЭМ!$D$33:$D$776,СВЦЭМ!$A$33:$A$776,$A19,СВЦЭМ!$B$33:$B$776,T$11)+'СЕТ СН'!$F$11+СВЦЭМ!$D$10+'СЕТ СН'!$F$5-'СЕТ СН'!$F$21</f>
        <v>3620.9303228099998</v>
      </c>
      <c r="U19" s="36">
        <f>SUMIFS(СВЦЭМ!$D$33:$D$776,СВЦЭМ!$A$33:$A$776,$A19,СВЦЭМ!$B$33:$B$776,U$11)+'СЕТ СН'!$F$11+СВЦЭМ!$D$10+'СЕТ СН'!$F$5-'СЕТ СН'!$F$21</f>
        <v>3626.6732400199999</v>
      </c>
      <c r="V19" s="36">
        <f>SUMIFS(СВЦЭМ!$D$33:$D$776,СВЦЭМ!$A$33:$A$776,$A19,СВЦЭМ!$B$33:$B$776,V$11)+'СЕТ СН'!$F$11+СВЦЭМ!$D$10+'СЕТ СН'!$F$5-'СЕТ СН'!$F$21</f>
        <v>3640.8875562900002</v>
      </c>
      <c r="W19" s="36">
        <f>SUMIFS(СВЦЭМ!$D$33:$D$776,СВЦЭМ!$A$33:$A$776,$A19,СВЦЭМ!$B$33:$B$776,W$11)+'СЕТ СН'!$F$11+СВЦЭМ!$D$10+'СЕТ СН'!$F$5-'СЕТ СН'!$F$21</f>
        <v>3660.0159471899997</v>
      </c>
      <c r="X19" s="36">
        <f>SUMIFS(СВЦЭМ!$D$33:$D$776,СВЦЭМ!$A$33:$A$776,$A19,СВЦЭМ!$B$33:$B$776,X$11)+'СЕТ СН'!$F$11+СВЦЭМ!$D$10+'СЕТ СН'!$F$5-'СЕТ СН'!$F$21</f>
        <v>3680.8038906199999</v>
      </c>
      <c r="Y19" s="36">
        <f>SUMIFS(СВЦЭМ!$D$33:$D$776,СВЦЭМ!$A$33:$A$776,$A19,СВЦЭМ!$B$33:$B$776,Y$11)+'СЕТ СН'!$F$11+СВЦЭМ!$D$10+'СЕТ СН'!$F$5-'СЕТ СН'!$F$21</f>
        <v>3695.8724244499999</v>
      </c>
    </row>
    <row r="20" spans="1:25" ht="15.75" x14ac:dyDescent="0.2">
      <c r="A20" s="35">
        <f t="shared" si="0"/>
        <v>44236</v>
      </c>
      <c r="B20" s="36">
        <f>SUMIFS(СВЦЭМ!$D$33:$D$776,СВЦЭМ!$A$33:$A$776,$A20,СВЦЭМ!$B$33:$B$776,B$11)+'СЕТ СН'!$F$11+СВЦЭМ!$D$10+'СЕТ СН'!$F$5-'СЕТ СН'!$F$21</f>
        <v>3664.9211764800002</v>
      </c>
      <c r="C20" s="36">
        <f>SUMIFS(СВЦЭМ!$D$33:$D$776,СВЦЭМ!$A$33:$A$776,$A20,СВЦЭМ!$B$33:$B$776,C$11)+'СЕТ СН'!$F$11+СВЦЭМ!$D$10+'СЕТ СН'!$F$5-'СЕТ СН'!$F$21</f>
        <v>3691.72818005</v>
      </c>
      <c r="D20" s="36">
        <f>SUMIFS(СВЦЭМ!$D$33:$D$776,СВЦЭМ!$A$33:$A$776,$A20,СВЦЭМ!$B$33:$B$776,D$11)+'СЕТ СН'!$F$11+СВЦЭМ!$D$10+'СЕТ СН'!$F$5-'СЕТ СН'!$F$21</f>
        <v>3724.1124803399998</v>
      </c>
      <c r="E20" s="36">
        <f>SUMIFS(СВЦЭМ!$D$33:$D$776,СВЦЭМ!$A$33:$A$776,$A20,СВЦЭМ!$B$33:$B$776,E$11)+'СЕТ СН'!$F$11+СВЦЭМ!$D$10+'СЕТ СН'!$F$5-'СЕТ СН'!$F$21</f>
        <v>3734.2632673999997</v>
      </c>
      <c r="F20" s="36">
        <f>SUMIFS(СВЦЭМ!$D$33:$D$776,СВЦЭМ!$A$33:$A$776,$A20,СВЦЭМ!$B$33:$B$776,F$11)+'СЕТ СН'!$F$11+СВЦЭМ!$D$10+'СЕТ СН'!$F$5-'СЕТ СН'!$F$21</f>
        <v>3721.07301568</v>
      </c>
      <c r="G20" s="36">
        <f>SUMIFS(СВЦЭМ!$D$33:$D$776,СВЦЭМ!$A$33:$A$776,$A20,СВЦЭМ!$B$33:$B$776,G$11)+'СЕТ СН'!$F$11+СВЦЭМ!$D$10+'СЕТ СН'!$F$5-'СЕТ СН'!$F$21</f>
        <v>3698.3683812600002</v>
      </c>
      <c r="H20" s="36">
        <f>SUMIFS(СВЦЭМ!$D$33:$D$776,СВЦЭМ!$A$33:$A$776,$A20,СВЦЭМ!$B$33:$B$776,H$11)+'СЕТ СН'!$F$11+СВЦЭМ!$D$10+'СЕТ СН'!$F$5-'СЕТ СН'!$F$21</f>
        <v>3661.9712799199997</v>
      </c>
      <c r="I20" s="36">
        <f>SUMIFS(СВЦЭМ!$D$33:$D$776,СВЦЭМ!$A$33:$A$776,$A20,СВЦЭМ!$B$33:$B$776,I$11)+'СЕТ СН'!$F$11+СВЦЭМ!$D$10+'СЕТ СН'!$F$5-'СЕТ СН'!$F$21</f>
        <v>3624.0777021499998</v>
      </c>
      <c r="J20" s="36">
        <f>SUMIFS(СВЦЭМ!$D$33:$D$776,СВЦЭМ!$A$33:$A$776,$A20,СВЦЭМ!$B$33:$B$776,J$11)+'СЕТ СН'!$F$11+СВЦЭМ!$D$10+'СЕТ СН'!$F$5-'СЕТ СН'!$F$21</f>
        <v>3600.4262732100001</v>
      </c>
      <c r="K20" s="36">
        <f>SUMIFS(СВЦЭМ!$D$33:$D$776,СВЦЭМ!$A$33:$A$776,$A20,СВЦЭМ!$B$33:$B$776,K$11)+'СЕТ СН'!$F$11+СВЦЭМ!$D$10+'СЕТ СН'!$F$5-'СЕТ СН'!$F$21</f>
        <v>3595.8314349399998</v>
      </c>
      <c r="L20" s="36">
        <f>SUMIFS(СВЦЭМ!$D$33:$D$776,СВЦЭМ!$A$33:$A$776,$A20,СВЦЭМ!$B$33:$B$776,L$11)+'СЕТ СН'!$F$11+СВЦЭМ!$D$10+'СЕТ СН'!$F$5-'СЕТ СН'!$F$21</f>
        <v>3588.3996153799999</v>
      </c>
      <c r="M20" s="36">
        <f>SUMIFS(СВЦЭМ!$D$33:$D$776,СВЦЭМ!$A$33:$A$776,$A20,СВЦЭМ!$B$33:$B$776,M$11)+'СЕТ СН'!$F$11+СВЦЭМ!$D$10+'СЕТ СН'!$F$5-'СЕТ СН'!$F$21</f>
        <v>3597.0697076299998</v>
      </c>
      <c r="N20" s="36">
        <f>SUMIFS(СВЦЭМ!$D$33:$D$776,СВЦЭМ!$A$33:$A$776,$A20,СВЦЭМ!$B$33:$B$776,N$11)+'СЕТ СН'!$F$11+СВЦЭМ!$D$10+'СЕТ СН'!$F$5-'СЕТ СН'!$F$21</f>
        <v>3608.8472170699997</v>
      </c>
      <c r="O20" s="36">
        <f>SUMIFS(СВЦЭМ!$D$33:$D$776,СВЦЭМ!$A$33:$A$776,$A20,СВЦЭМ!$B$33:$B$776,O$11)+'СЕТ СН'!$F$11+СВЦЭМ!$D$10+'СЕТ СН'!$F$5-'СЕТ СН'!$F$21</f>
        <v>3625.2935681700001</v>
      </c>
      <c r="P20" s="36">
        <f>SUMIFS(СВЦЭМ!$D$33:$D$776,СВЦЭМ!$A$33:$A$776,$A20,СВЦЭМ!$B$33:$B$776,P$11)+'СЕТ СН'!$F$11+СВЦЭМ!$D$10+'СЕТ СН'!$F$5-'СЕТ СН'!$F$21</f>
        <v>3645.9682726999999</v>
      </c>
      <c r="Q20" s="36">
        <f>SUMIFS(СВЦЭМ!$D$33:$D$776,СВЦЭМ!$A$33:$A$776,$A20,СВЦЭМ!$B$33:$B$776,Q$11)+'СЕТ СН'!$F$11+СВЦЭМ!$D$10+'СЕТ СН'!$F$5-'СЕТ СН'!$F$21</f>
        <v>3651.6358147299998</v>
      </c>
      <c r="R20" s="36">
        <f>SUMIFS(СВЦЭМ!$D$33:$D$776,СВЦЭМ!$A$33:$A$776,$A20,СВЦЭМ!$B$33:$B$776,R$11)+'СЕТ СН'!$F$11+СВЦЭМ!$D$10+'СЕТ СН'!$F$5-'СЕТ СН'!$F$21</f>
        <v>3651.73422463</v>
      </c>
      <c r="S20" s="36">
        <f>SUMIFS(СВЦЭМ!$D$33:$D$776,СВЦЭМ!$A$33:$A$776,$A20,СВЦЭМ!$B$33:$B$776,S$11)+'СЕТ СН'!$F$11+СВЦЭМ!$D$10+'СЕТ СН'!$F$5-'СЕТ СН'!$F$21</f>
        <v>3635.9601771600001</v>
      </c>
      <c r="T20" s="36">
        <f>SUMIFS(СВЦЭМ!$D$33:$D$776,СВЦЭМ!$A$33:$A$776,$A20,СВЦЭМ!$B$33:$B$776,T$11)+'СЕТ СН'!$F$11+СВЦЭМ!$D$10+'СЕТ СН'!$F$5-'СЕТ СН'!$F$21</f>
        <v>3604.7362739700002</v>
      </c>
      <c r="U20" s="36">
        <f>SUMIFS(СВЦЭМ!$D$33:$D$776,СВЦЭМ!$A$33:$A$776,$A20,СВЦЭМ!$B$33:$B$776,U$11)+'СЕТ СН'!$F$11+СВЦЭМ!$D$10+'СЕТ СН'!$F$5-'СЕТ СН'!$F$21</f>
        <v>3601.2790764000001</v>
      </c>
      <c r="V20" s="36">
        <f>SUMIFS(СВЦЭМ!$D$33:$D$776,СВЦЭМ!$A$33:$A$776,$A20,СВЦЭМ!$B$33:$B$776,V$11)+'СЕТ СН'!$F$11+СВЦЭМ!$D$10+'СЕТ СН'!$F$5-'СЕТ СН'!$F$21</f>
        <v>3614.7716034</v>
      </c>
      <c r="W20" s="36">
        <f>SUMIFS(СВЦЭМ!$D$33:$D$776,СВЦЭМ!$A$33:$A$776,$A20,СВЦЭМ!$B$33:$B$776,W$11)+'СЕТ СН'!$F$11+СВЦЭМ!$D$10+'СЕТ СН'!$F$5-'СЕТ СН'!$F$21</f>
        <v>3636.4011112899998</v>
      </c>
      <c r="X20" s="36">
        <f>SUMIFS(СВЦЭМ!$D$33:$D$776,СВЦЭМ!$A$33:$A$776,$A20,СВЦЭМ!$B$33:$B$776,X$11)+'СЕТ СН'!$F$11+СВЦЭМ!$D$10+'СЕТ СН'!$F$5-'СЕТ СН'!$F$21</f>
        <v>3660.5010683199998</v>
      </c>
      <c r="Y20" s="36">
        <f>SUMIFS(СВЦЭМ!$D$33:$D$776,СВЦЭМ!$A$33:$A$776,$A20,СВЦЭМ!$B$33:$B$776,Y$11)+'СЕТ СН'!$F$11+СВЦЭМ!$D$10+'СЕТ СН'!$F$5-'СЕТ СН'!$F$21</f>
        <v>3670.94738826</v>
      </c>
    </row>
    <row r="21" spans="1:25" ht="15.75" x14ac:dyDescent="0.2">
      <c r="A21" s="35">
        <f t="shared" si="0"/>
        <v>44237</v>
      </c>
      <c r="B21" s="36">
        <f>SUMIFS(СВЦЭМ!$D$33:$D$776,СВЦЭМ!$A$33:$A$776,$A21,СВЦЭМ!$B$33:$B$776,B$11)+'СЕТ СН'!$F$11+СВЦЭМ!$D$10+'СЕТ СН'!$F$5-'СЕТ СН'!$F$21</f>
        <v>3614.6747916100003</v>
      </c>
      <c r="C21" s="36">
        <f>SUMIFS(СВЦЭМ!$D$33:$D$776,СВЦЭМ!$A$33:$A$776,$A21,СВЦЭМ!$B$33:$B$776,C$11)+'СЕТ СН'!$F$11+СВЦЭМ!$D$10+'СЕТ СН'!$F$5-'СЕТ СН'!$F$21</f>
        <v>3631.3972797599999</v>
      </c>
      <c r="D21" s="36">
        <f>SUMIFS(СВЦЭМ!$D$33:$D$776,СВЦЭМ!$A$33:$A$776,$A21,СВЦЭМ!$B$33:$B$776,D$11)+'СЕТ СН'!$F$11+СВЦЭМ!$D$10+'СЕТ СН'!$F$5-'СЕТ СН'!$F$21</f>
        <v>3653.3343268899998</v>
      </c>
      <c r="E21" s="36">
        <f>SUMIFS(СВЦЭМ!$D$33:$D$776,СВЦЭМ!$A$33:$A$776,$A21,СВЦЭМ!$B$33:$B$776,E$11)+'СЕТ СН'!$F$11+СВЦЭМ!$D$10+'СЕТ СН'!$F$5-'СЕТ СН'!$F$21</f>
        <v>3657.80000101</v>
      </c>
      <c r="F21" s="36">
        <f>SUMIFS(СВЦЭМ!$D$33:$D$776,СВЦЭМ!$A$33:$A$776,$A21,СВЦЭМ!$B$33:$B$776,F$11)+'СЕТ СН'!$F$11+СВЦЭМ!$D$10+'СЕТ СН'!$F$5-'СЕТ СН'!$F$21</f>
        <v>3649.7484572399999</v>
      </c>
      <c r="G21" s="36">
        <f>SUMIFS(СВЦЭМ!$D$33:$D$776,СВЦЭМ!$A$33:$A$776,$A21,СВЦЭМ!$B$33:$B$776,G$11)+'СЕТ СН'!$F$11+СВЦЭМ!$D$10+'СЕТ СН'!$F$5-'СЕТ СН'!$F$21</f>
        <v>3633.3191655299997</v>
      </c>
      <c r="H21" s="36">
        <f>SUMIFS(СВЦЭМ!$D$33:$D$776,СВЦЭМ!$A$33:$A$776,$A21,СВЦЭМ!$B$33:$B$776,H$11)+'СЕТ СН'!$F$11+СВЦЭМ!$D$10+'СЕТ СН'!$F$5-'СЕТ СН'!$F$21</f>
        <v>3612.33448787</v>
      </c>
      <c r="I21" s="36">
        <f>SUMIFS(СВЦЭМ!$D$33:$D$776,СВЦЭМ!$A$33:$A$776,$A21,СВЦЭМ!$B$33:$B$776,I$11)+'СЕТ СН'!$F$11+СВЦЭМ!$D$10+'СЕТ СН'!$F$5-'СЕТ СН'!$F$21</f>
        <v>3638.8065057700001</v>
      </c>
      <c r="J21" s="36">
        <f>SUMIFS(СВЦЭМ!$D$33:$D$776,СВЦЭМ!$A$33:$A$776,$A21,СВЦЭМ!$B$33:$B$776,J$11)+'СЕТ СН'!$F$11+СВЦЭМ!$D$10+'СЕТ СН'!$F$5-'СЕТ СН'!$F$21</f>
        <v>3613.7473312100001</v>
      </c>
      <c r="K21" s="36">
        <f>SUMIFS(СВЦЭМ!$D$33:$D$776,СВЦЭМ!$A$33:$A$776,$A21,СВЦЭМ!$B$33:$B$776,K$11)+'СЕТ СН'!$F$11+СВЦЭМ!$D$10+'СЕТ СН'!$F$5-'СЕТ СН'!$F$21</f>
        <v>3600.330586</v>
      </c>
      <c r="L21" s="36">
        <f>SUMIFS(СВЦЭМ!$D$33:$D$776,СВЦЭМ!$A$33:$A$776,$A21,СВЦЭМ!$B$33:$B$776,L$11)+'СЕТ СН'!$F$11+СВЦЭМ!$D$10+'СЕТ СН'!$F$5-'СЕТ СН'!$F$21</f>
        <v>3598.5877645299997</v>
      </c>
      <c r="M21" s="36">
        <f>SUMIFS(СВЦЭМ!$D$33:$D$776,СВЦЭМ!$A$33:$A$776,$A21,СВЦЭМ!$B$33:$B$776,M$11)+'СЕТ СН'!$F$11+СВЦЭМ!$D$10+'СЕТ СН'!$F$5-'СЕТ СН'!$F$21</f>
        <v>3607.48115796</v>
      </c>
      <c r="N21" s="36">
        <f>SUMIFS(СВЦЭМ!$D$33:$D$776,СВЦЭМ!$A$33:$A$776,$A21,СВЦЭМ!$B$33:$B$776,N$11)+'СЕТ СН'!$F$11+СВЦЭМ!$D$10+'СЕТ СН'!$F$5-'СЕТ СН'!$F$21</f>
        <v>3620.2107529699997</v>
      </c>
      <c r="O21" s="36">
        <f>SUMIFS(СВЦЭМ!$D$33:$D$776,СВЦЭМ!$A$33:$A$776,$A21,СВЦЭМ!$B$33:$B$776,O$11)+'СЕТ СН'!$F$11+СВЦЭМ!$D$10+'СЕТ СН'!$F$5-'СЕТ СН'!$F$21</f>
        <v>3639.84591658</v>
      </c>
      <c r="P21" s="36">
        <f>SUMIFS(СВЦЭМ!$D$33:$D$776,СВЦЭМ!$A$33:$A$776,$A21,СВЦЭМ!$B$33:$B$776,P$11)+'СЕТ СН'!$F$11+СВЦЭМ!$D$10+'СЕТ СН'!$F$5-'СЕТ СН'!$F$21</f>
        <v>3650.5293934399997</v>
      </c>
      <c r="Q21" s="36">
        <f>SUMIFS(СВЦЭМ!$D$33:$D$776,СВЦЭМ!$A$33:$A$776,$A21,СВЦЭМ!$B$33:$B$776,Q$11)+'СЕТ СН'!$F$11+СВЦЭМ!$D$10+'СЕТ СН'!$F$5-'СЕТ СН'!$F$21</f>
        <v>3658.38910842</v>
      </c>
      <c r="R21" s="36">
        <f>SUMIFS(СВЦЭМ!$D$33:$D$776,СВЦЭМ!$A$33:$A$776,$A21,СВЦЭМ!$B$33:$B$776,R$11)+'СЕТ СН'!$F$11+СВЦЭМ!$D$10+'СЕТ СН'!$F$5-'СЕТ СН'!$F$21</f>
        <v>3655.1426003799997</v>
      </c>
      <c r="S21" s="36">
        <f>SUMIFS(СВЦЭМ!$D$33:$D$776,СВЦЭМ!$A$33:$A$776,$A21,СВЦЭМ!$B$33:$B$776,S$11)+'СЕТ СН'!$F$11+СВЦЭМ!$D$10+'СЕТ СН'!$F$5-'СЕТ СН'!$F$21</f>
        <v>3642.3924417200001</v>
      </c>
      <c r="T21" s="36">
        <f>SUMIFS(СВЦЭМ!$D$33:$D$776,СВЦЭМ!$A$33:$A$776,$A21,СВЦЭМ!$B$33:$B$776,T$11)+'СЕТ СН'!$F$11+СВЦЭМ!$D$10+'СЕТ СН'!$F$5-'СЕТ СН'!$F$21</f>
        <v>3605.2817230400001</v>
      </c>
      <c r="U21" s="36">
        <f>SUMIFS(СВЦЭМ!$D$33:$D$776,СВЦЭМ!$A$33:$A$776,$A21,СВЦЭМ!$B$33:$B$776,U$11)+'СЕТ СН'!$F$11+СВЦЭМ!$D$10+'СЕТ СН'!$F$5-'СЕТ СН'!$F$21</f>
        <v>3599.80506814</v>
      </c>
      <c r="V21" s="36">
        <f>SUMIFS(СВЦЭМ!$D$33:$D$776,СВЦЭМ!$A$33:$A$776,$A21,СВЦЭМ!$B$33:$B$776,V$11)+'СЕТ СН'!$F$11+СВЦЭМ!$D$10+'СЕТ СН'!$F$5-'СЕТ СН'!$F$21</f>
        <v>3612.8149315399996</v>
      </c>
      <c r="W21" s="36">
        <f>SUMIFS(СВЦЭМ!$D$33:$D$776,СВЦЭМ!$A$33:$A$776,$A21,СВЦЭМ!$B$33:$B$776,W$11)+'СЕТ СН'!$F$11+СВЦЭМ!$D$10+'СЕТ СН'!$F$5-'СЕТ СН'!$F$21</f>
        <v>3631.96662182</v>
      </c>
      <c r="X21" s="36">
        <f>SUMIFS(СВЦЭМ!$D$33:$D$776,СВЦЭМ!$A$33:$A$776,$A21,СВЦЭМ!$B$33:$B$776,X$11)+'СЕТ СН'!$F$11+СВЦЭМ!$D$10+'СЕТ СН'!$F$5-'СЕТ СН'!$F$21</f>
        <v>3652.9178896000003</v>
      </c>
      <c r="Y21" s="36">
        <f>SUMIFS(СВЦЭМ!$D$33:$D$776,СВЦЭМ!$A$33:$A$776,$A21,СВЦЭМ!$B$33:$B$776,Y$11)+'СЕТ СН'!$F$11+СВЦЭМ!$D$10+'СЕТ СН'!$F$5-'СЕТ СН'!$F$21</f>
        <v>3664.4319499000003</v>
      </c>
    </row>
    <row r="22" spans="1:25" ht="15.75" x14ac:dyDescent="0.2">
      <c r="A22" s="35">
        <f t="shared" si="0"/>
        <v>44238</v>
      </c>
      <c r="B22" s="36">
        <f>SUMIFS(СВЦЭМ!$D$33:$D$776,СВЦЭМ!$A$33:$A$776,$A22,СВЦЭМ!$B$33:$B$776,B$11)+'СЕТ СН'!$F$11+СВЦЭМ!$D$10+'СЕТ СН'!$F$5-'СЕТ СН'!$F$21</f>
        <v>3629.5444863800003</v>
      </c>
      <c r="C22" s="36">
        <f>SUMIFS(СВЦЭМ!$D$33:$D$776,СВЦЭМ!$A$33:$A$776,$A22,СВЦЭМ!$B$33:$B$776,C$11)+'СЕТ СН'!$F$11+СВЦЭМ!$D$10+'СЕТ СН'!$F$5-'СЕТ СН'!$F$21</f>
        <v>3676.6805489199996</v>
      </c>
      <c r="D22" s="36">
        <f>SUMIFS(СВЦЭМ!$D$33:$D$776,СВЦЭМ!$A$33:$A$776,$A22,СВЦЭМ!$B$33:$B$776,D$11)+'СЕТ СН'!$F$11+СВЦЭМ!$D$10+'СЕТ СН'!$F$5-'СЕТ СН'!$F$21</f>
        <v>3692.15147828</v>
      </c>
      <c r="E22" s="36">
        <f>SUMIFS(СВЦЭМ!$D$33:$D$776,СВЦЭМ!$A$33:$A$776,$A22,СВЦЭМ!$B$33:$B$776,E$11)+'СЕТ СН'!$F$11+СВЦЭМ!$D$10+'СЕТ СН'!$F$5-'СЕТ СН'!$F$21</f>
        <v>3695.74521138</v>
      </c>
      <c r="F22" s="36">
        <f>SUMIFS(СВЦЭМ!$D$33:$D$776,СВЦЭМ!$A$33:$A$776,$A22,СВЦЭМ!$B$33:$B$776,F$11)+'СЕТ СН'!$F$11+СВЦЭМ!$D$10+'СЕТ СН'!$F$5-'СЕТ СН'!$F$21</f>
        <v>3717.5043098400001</v>
      </c>
      <c r="G22" s="36">
        <f>SUMIFS(СВЦЭМ!$D$33:$D$776,СВЦЭМ!$A$33:$A$776,$A22,СВЦЭМ!$B$33:$B$776,G$11)+'СЕТ СН'!$F$11+СВЦЭМ!$D$10+'СЕТ СН'!$F$5-'СЕТ СН'!$F$21</f>
        <v>3708.1462873199998</v>
      </c>
      <c r="H22" s="36">
        <f>SUMIFS(СВЦЭМ!$D$33:$D$776,СВЦЭМ!$A$33:$A$776,$A22,СВЦЭМ!$B$33:$B$776,H$11)+'СЕТ СН'!$F$11+СВЦЭМ!$D$10+'СЕТ СН'!$F$5-'СЕТ СН'!$F$21</f>
        <v>3679.1934253499999</v>
      </c>
      <c r="I22" s="36">
        <f>SUMIFS(СВЦЭМ!$D$33:$D$776,СВЦЭМ!$A$33:$A$776,$A22,СВЦЭМ!$B$33:$B$776,I$11)+'СЕТ СН'!$F$11+СВЦЭМ!$D$10+'СЕТ СН'!$F$5-'СЕТ СН'!$F$21</f>
        <v>3637.7852837199998</v>
      </c>
      <c r="J22" s="36">
        <f>SUMIFS(СВЦЭМ!$D$33:$D$776,СВЦЭМ!$A$33:$A$776,$A22,СВЦЭМ!$B$33:$B$776,J$11)+'СЕТ СН'!$F$11+СВЦЭМ!$D$10+'СЕТ СН'!$F$5-'СЕТ СН'!$F$21</f>
        <v>3605.3547966400001</v>
      </c>
      <c r="K22" s="36">
        <f>SUMIFS(СВЦЭМ!$D$33:$D$776,СВЦЭМ!$A$33:$A$776,$A22,СВЦЭМ!$B$33:$B$776,K$11)+'СЕТ СН'!$F$11+СВЦЭМ!$D$10+'СЕТ СН'!$F$5-'СЕТ СН'!$F$21</f>
        <v>3599.2334155600001</v>
      </c>
      <c r="L22" s="36">
        <f>SUMIFS(СВЦЭМ!$D$33:$D$776,СВЦЭМ!$A$33:$A$776,$A22,СВЦЭМ!$B$33:$B$776,L$11)+'СЕТ СН'!$F$11+СВЦЭМ!$D$10+'СЕТ СН'!$F$5-'СЕТ СН'!$F$21</f>
        <v>3601.11099444</v>
      </c>
      <c r="M22" s="36">
        <f>SUMIFS(СВЦЭМ!$D$33:$D$776,СВЦЭМ!$A$33:$A$776,$A22,СВЦЭМ!$B$33:$B$776,M$11)+'СЕТ СН'!$F$11+СВЦЭМ!$D$10+'СЕТ СН'!$F$5-'СЕТ СН'!$F$21</f>
        <v>3611.4443222800001</v>
      </c>
      <c r="N22" s="36">
        <f>SUMIFS(СВЦЭМ!$D$33:$D$776,СВЦЭМ!$A$33:$A$776,$A22,СВЦЭМ!$B$33:$B$776,N$11)+'СЕТ СН'!$F$11+СВЦЭМ!$D$10+'СЕТ СН'!$F$5-'СЕТ СН'!$F$21</f>
        <v>3633.4106492800001</v>
      </c>
      <c r="O22" s="36">
        <f>SUMIFS(СВЦЭМ!$D$33:$D$776,СВЦЭМ!$A$33:$A$776,$A22,СВЦЭМ!$B$33:$B$776,O$11)+'СЕТ СН'!$F$11+СВЦЭМ!$D$10+'СЕТ СН'!$F$5-'СЕТ СН'!$F$21</f>
        <v>3651.0489076700001</v>
      </c>
      <c r="P22" s="36">
        <f>SUMIFS(СВЦЭМ!$D$33:$D$776,СВЦЭМ!$A$33:$A$776,$A22,СВЦЭМ!$B$33:$B$776,P$11)+'СЕТ СН'!$F$11+СВЦЭМ!$D$10+'СЕТ СН'!$F$5-'СЕТ СН'!$F$21</f>
        <v>3667.0324986300002</v>
      </c>
      <c r="Q22" s="36">
        <f>SUMIFS(СВЦЭМ!$D$33:$D$776,СВЦЭМ!$A$33:$A$776,$A22,СВЦЭМ!$B$33:$B$776,Q$11)+'СЕТ СН'!$F$11+СВЦЭМ!$D$10+'СЕТ СН'!$F$5-'СЕТ СН'!$F$21</f>
        <v>3673.8992979499999</v>
      </c>
      <c r="R22" s="36">
        <f>SUMIFS(СВЦЭМ!$D$33:$D$776,СВЦЭМ!$A$33:$A$776,$A22,СВЦЭМ!$B$33:$B$776,R$11)+'СЕТ СН'!$F$11+СВЦЭМ!$D$10+'СЕТ СН'!$F$5-'СЕТ СН'!$F$21</f>
        <v>3667.34541868</v>
      </c>
      <c r="S22" s="36">
        <f>SUMIFS(СВЦЭМ!$D$33:$D$776,СВЦЭМ!$A$33:$A$776,$A22,СВЦЭМ!$B$33:$B$776,S$11)+'СЕТ СН'!$F$11+СВЦЭМ!$D$10+'СЕТ СН'!$F$5-'СЕТ СН'!$F$21</f>
        <v>3648.6769997700003</v>
      </c>
      <c r="T22" s="36">
        <f>SUMIFS(СВЦЭМ!$D$33:$D$776,СВЦЭМ!$A$33:$A$776,$A22,СВЦЭМ!$B$33:$B$776,T$11)+'СЕТ СН'!$F$11+СВЦЭМ!$D$10+'СЕТ СН'!$F$5-'СЕТ СН'!$F$21</f>
        <v>3616.0106087300001</v>
      </c>
      <c r="U22" s="36">
        <f>SUMIFS(СВЦЭМ!$D$33:$D$776,СВЦЭМ!$A$33:$A$776,$A22,СВЦЭМ!$B$33:$B$776,U$11)+'СЕТ СН'!$F$11+СВЦЭМ!$D$10+'СЕТ СН'!$F$5-'СЕТ СН'!$F$21</f>
        <v>3607.6114662199998</v>
      </c>
      <c r="V22" s="36">
        <f>SUMIFS(СВЦЭМ!$D$33:$D$776,СВЦЭМ!$A$33:$A$776,$A22,СВЦЭМ!$B$33:$B$776,V$11)+'СЕТ СН'!$F$11+СВЦЭМ!$D$10+'СЕТ СН'!$F$5-'СЕТ СН'!$F$21</f>
        <v>3607.54235238</v>
      </c>
      <c r="W22" s="36">
        <f>SUMIFS(СВЦЭМ!$D$33:$D$776,СВЦЭМ!$A$33:$A$776,$A22,СВЦЭМ!$B$33:$B$776,W$11)+'СЕТ СН'!$F$11+СВЦЭМ!$D$10+'СЕТ СН'!$F$5-'СЕТ СН'!$F$21</f>
        <v>3629.9629082000001</v>
      </c>
      <c r="X22" s="36">
        <f>SUMIFS(СВЦЭМ!$D$33:$D$776,СВЦЭМ!$A$33:$A$776,$A22,СВЦЭМ!$B$33:$B$776,X$11)+'СЕТ СН'!$F$11+СВЦЭМ!$D$10+'СЕТ СН'!$F$5-'СЕТ СН'!$F$21</f>
        <v>3650.39770086</v>
      </c>
      <c r="Y22" s="36">
        <f>SUMIFS(СВЦЭМ!$D$33:$D$776,СВЦЭМ!$A$33:$A$776,$A22,СВЦЭМ!$B$33:$B$776,Y$11)+'СЕТ СН'!$F$11+СВЦЭМ!$D$10+'СЕТ СН'!$F$5-'СЕТ СН'!$F$21</f>
        <v>3663.7094281600002</v>
      </c>
    </row>
    <row r="23" spans="1:25" ht="15.75" x14ac:dyDescent="0.2">
      <c r="A23" s="35">
        <f t="shared" si="0"/>
        <v>44239</v>
      </c>
      <c r="B23" s="36">
        <f>SUMIFS(СВЦЭМ!$D$33:$D$776,СВЦЭМ!$A$33:$A$776,$A23,СВЦЭМ!$B$33:$B$776,B$11)+'СЕТ СН'!$F$11+СВЦЭМ!$D$10+'СЕТ СН'!$F$5-'СЕТ СН'!$F$21</f>
        <v>3676.2440720699997</v>
      </c>
      <c r="C23" s="36">
        <f>SUMIFS(СВЦЭМ!$D$33:$D$776,СВЦЭМ!$A$33:$A$776,$A23,СВЦЭМ!$B$33:$B$776,C$11)+'СЕТ СН'!$F$11+СВЦЭМ!$D$10+'СЕТ СН'!$F$5-'СЕТ СН'!$F$21</f>
        <v>3698.6388613199997</v>
      </c>
      <c r="D23" s="36">
        <f>SUMIFS(СВЦЭМ!$D$33:$D$776,СВЦЭМ!$A$33:$A$776,$A23,СВЦЭМ!$B$33:$B$776,D$11)+'СЕТ СН'!$F$11+СВЦЭМ!$D$10+'СЕТ СН'!$F$5-'СЕТ СН'!$F$21</f>
        <v>3703.1319202300001</v>
      </c>
      <c r="E23" s="36">
        <f>SUMIFS(СВЦЭМ!$D$33:$D$776,СВЦЭМ!$A$33:$A$776,$A23,СВЦЭМ!$B$33:$B$776,E$11)+'СЕТ СН'!$F$11+СВЦЭМ!$D$10+'СЕТ СН'!$F$5-'СЕТ СН'!$F$21</f>
        <v>3706.3436309500003</v>
      </c>
      <c r="F23" s="36">
        <f>SUMIFS(СВЦЭМ!$D$33:$D$776,СВЦЭМ!$A$33:$A$776,$A23,СВЦЭМ!$B$33:$B$776,F$11)+'СЕТ СН'!$F$11+СВЦЭМ!$D$10+'СЕТ СН'!$F$5-'СЕТ СН'!$F$21</f>
        <v>3708.2800029700002</v>
      </c>
      <c r="G23" s="36">
        <f>SUMIFS(СВЦЭМ!$D$33:$D$776,СВЦЭМ!$A$33:$A$776,$A23,СВЦЭМ!$B$33:$B$776,G$11)+'СЕТ СН'!$F$11+СВЦЭМ!$D$10+'СЕТ СН'!$F$5-'СЕТ СН'!$F$21</f>
        <v>3691.5435610100003</v>
      </c>
      <c r="H23" s="36">
        <f>SUMIFS(СВЦЭМ!$D$33:$D$776,СВЦЭМ!$A$33:$A$776,$A23,СВЦЭМ!$B$33:$B$776,H$11)+'СЕТ СН'!$F$11+СВЦЭМ!$D$10+'СЕТ СН'!$F$5-'СЕТ СН'!$F$21</f>
        <v>3663.5896879800002</v>
      </c>
      <c r="I23" s="36">
        <f>SUMIFS(СВЦЭМ!$D$33:$D$776,СВЦЭМ!$A$33:$A$776,$A23,СВЦЭМ!$B$33:$B$776,I$11)+'СЕТ СН'!$F$11+СВЦЭМ!$D$10+'СЕТ СН'!$F$5-'СЕТ СН'!$F$21</f>
        <v>3648.50528609</v>
      </c>
      <c r="J23" s="36">
        <f>SUMIFS(СВЦЭМ!$D$33:$D$776,СВЦЭМ!$A$33:$A$776,$A23,СВЦЭМ!$B$33:$B$776,J$11)+'СЕТ СН'!$F$11+СВЦЭМ!$D$10+'СЕТ СН'!$F$5-'СЕТ СН'!$F$21</f>
        <v>3621.2033030000002</v>
      </c>
      <c r="K23" s="36">
        <f>SUMIFS(СВЦЭМ!$D$33:$D$776,СВЦЭМ!$A$33:$A$776,$A23,СВЦЭМ!$B$33:$B$776,K$11)+'СЕТ СН'!$F$11+СВЦЭМ!$D$10+'СЕТ СН'!$F$5-'СЕТ СН'!$F$21</f>
        <v>3610.8727677300003</v>
      </c>
      <c r="L23" s="36">
        <f>SUMIFS(СВЦЭМ!$D$33:$D$776,СВЦЭМ!$A$33:$A$776,$A23,СВЦЭМ!$B$33:$B$776,L$11)+'СЕТ СН'!$F$11+СВЦЭМ!$D$10+'СЕТ СН'!$F$5-'СЕТ СН'!$F$21</f>
        <v>3605.2967512599998</v>
      </c>
      <c r="M23" s="36">
        <f>SUMIFS(СВЦЭМ!$D$33:$D$776,СВЦЭМ!$A$33:$A$776,$A23,СВЦЭМ!$B$33:$B$776,M$11)+'СЕТ СН'!$F$11+СВЦЭМ!$D$10+'СЕТ СН'!$F$5-'СЕТ СН'!$F$21</f>
        <v>3626.9681338199998</v>
      </c>
      <c r="N23" s="36">
        <f>SUMIFS(СВЦЭМ!$D$33:$D$776,СВЦЭМ!$A$33:$A$776,$A23,СВЦЭМ!$B$33:$B$776,N$11)+'СЕТ СН'!$F$11+СВЦЭМ!$D$10+'СЕТ СН'!$F$5-'СЕТ СН'!$F$21</f>
        <v>3640.0402355199999</v>
      </c>
      <c r="O23" s="36">
        <f>SUMIFS(СВЦЭМ!$D$33:$D$776,СВЦЭМ!$A$33:$A$776,$A23,СВЦЭМ!$B$33:$B$776,O$11)+'СЕТ СН'!$F$11+СВЦЭМ!$D$10+'СЕТ СН'!$F$5-'СЕТ СН'!$F$21</f>
        <v>3646.29821124</v>
      </c>
      <c r="P23" s="36">
        <f>SUMIFS(СВЦЭМ!$D$33:$D$776,СВЦЭМ!$A$33:$A$776,$A23,СВЦЭМ!$B$33:$B$776,P$11)+'СЕТ СН'!$F$11+СВЦЭМ!$D$10+'СЕТ СН'!$F$5-'СЕТ СН'!$F$21</f>
        <v>3655.7429701000001</v>
      </c>
      <c r="Q23" s="36">
        <f>SUMIFS(СВЦЭМ!$D$33:$D$776,СВЦЭМ!$A$33:$A$776,$A23,СВЦЭМ!$B$33:$B$776,Q$11)+'СЕТ СН'!$F$11+СВЦЭМ!$D$10+'СЕТ СН'!$F$5-'СЕТ СН'!$F$21</f>
        <v>3661.2536479099999</v>
      </c>
      <c r="R23" s="36">
        <f>SUMIFS(СВЦЭМ!$D$33:$D$776,СВЦЭМ!$A$33:$A$776,$A23,СВЦЭМ!$B$33:$B$776,R$11)+'СЕТ СН'!$F$11+СВЦЭМ!$D$10+'СЕТ СН'!$F$5-'СЕТ СН'!$F$21</f>
        <v>3657.2060854199999</v>
      </c>
      <c r="S23" s="36">
        <f>SUMIFS(СВЦЭМ!$D$33:$D$776,СВЦЭМ!$A$33:$A$776,$A23,СВЦЭМ!$B$33:$B$776,S$11)+'СЕТ СН'!$F$11+СВЦЭМ!$D$10+'СЕТ СН'!$F$5-'СЕТ СН'!$F$21</f>
        <v>3650.9395022600002</v>
      </c>
      <c r="T23" s="36">
        <f>SUMIFS(СВЦЭМ!$D$33:$D$776,СВЦЭМ!$A$33:$A$776,$A23,СВЦЭМ!$B$33:$B$776,T$11)+'СЕТ СН'!$F$11+СВЦЭМ!$D$10+'СЕТ СН'!$F$5-'СЕТ СН'!$F$21</f>
        <v>3636.0740090499999</v>
      </c>
      <c r="U23" s="36">
        <f>SUMIFS(СВЦЭМ!$D$33:$D$776,СВЦЭМ!$A$33:$A$776,$A23,СВЦЭМ!$B$33:$B$776,U$11)+'СЕТ СН'!$F$11+СВЦЭМ!$D$10+'СЕТ СН'!$F$5-'СЕТ СН'!$F$21</f>
        <v>3620.5220961</v>
      </c>
      <c r="V23" s="36">
        <f>SUMIFS(СВЦЭМ!$D$33:$D$776,СВЦЭМ!$A$33:$A$776,$A23,СВЦЭМ!$B$33:$B$776,V$11)+'СЕТ СН'!$F$11+СВЦЭМ!$D$10+'СЕТ СН'!$F$5-'СЕТ СН'!$F$21</f>
        <v>3628.7990516700002</v>
      </c>
      <c r="W23" s="36">
        <f>SUMIFS(СВЦЭМ!$D$33:$D$776,СВЦЭМ!$A$33:$A$776,$A23,СВЦЭМ!$B$33:$B$776,W$11)+'СЕТ СН'!$F$11+СВЦЭМ!$D$10+'СЕТ СН'!$F$5-'СЕТ СН'!$F$21</f>
        <v>3656.3493784399998</v>
      </c>
      <c r="X23" s="36">
        <f>SUMIFS(СВЦЭМ!$D$33:$D$776,СВЦЭМ!$A$33:$A$776,$A23,СВЦЭМ!$B$33:$B$776,X$11)+'СЕТ СН'!$F$11+СВЦЭМ!$D$10+'СЕТ СН'!$F$5-'СЕТ СН'!$F$21</f>
        <v>3664.10632816</v>
      </c>
      <c r="Y23" s="36">
        <f>SUMIFS(СВЦЭМ!$D$33:$D$776,СВЦЭМ!$A$33:$A$776,$A23,СВЦЭМ!$B$33:$B$776,Y$11)+'СЕТ СН'!$F$11+СВЦЭМ!$D$10+'СЕТ СН'!$F$5-'СЕТ СН'!$F$21</f>
        <v>3663.4690529</v>
      </c>
    </row>
    <row r="24" spans="1:25" ht="15.75" x14ac:dyDescent="0.2">
      <c r="A24" s="35">
        <f t="shared" si="0"/>
        <v>44240</v>
      </c>
      <c r="B24" s="36">
        <f>SUMIFS(СВЦЭМ!$D$33:$D$776,СВЦЭМ!$A$33:$A$776,$A24,СВЦЭМ!$B$33:$B$776,B$11)+'СЕТ СН'!$F$11+СВЦЭМ!$D$10+'СЕТ СН'!$F$5-'СЕТ СН'!$F$21</f>
        <v>3637.8346631200002</v>
      </c>
      <c r="C24" s="36">
        <f>SUMIFS(СВЦЭМ!$D$33:$D$776,СВЦЭМ!$A$33:$A$776,$A24,СВЦЭМ!$B$33:$B$776,C$11)+'СЕТ СН'!$F$11+СВЦЭМ!$D$10+'СЕТ СН'!$F$5-'СЕТ СН'!$F$21</f>
        <v>3653.67937428</v>
      </c>
      <c r="D24" s="36">
        <f>SUMIFS(СВЦЭМ!$D$33:$D$776,СВЦЭМ!$A$33:$A$776,$A24,СВЦЭМ!$B$33:$B$776,D$11)+'СЕТ СН'!$F$11+СВЦЭМ!$D$10+'СЕТ СН'!$F$5-'СЕТ СН'!$F$21</f>
        <v>3637.5037793500001</v>
      </c>
      <c r="E24" s="36">
        <f>SUMIFS(СВЦЭМ!$D$33:$D$776,СВЦЭМ!$A$33:$A$776,$A24,СВЦЭМ!$B$33:$B$776,E$11)+'СЕТ СН'!$F$11+СВЦЭМ!$D$10+'СЕТ СН'!$F$5-'СЕТ СН'!$F$21</f>
        <v>3643.4424084100001</v>
      </c>
      <c r="F24" s="36">
        <f>SUMIFS(СВЦЭМ!$D$33:$D$776,СВЦЭМ!$A$33:$A$776,$A24,СВЦЭМ!$B$33:$B$776,F$11)+'СЕТ СН'!$F$11+СВЦЭМ!$D$10+'СЕТ СН'!$F$5-'СЕТ СН'!$F$21</f>
        <v>3657.9104871</v>
      </c>
      <c r="G24" s="36">
        <f>SUMIFS(СВЦЭМ!$D$33:$D$776,СВЦЭМ!$A$33:$A$776,$A24,СВЦЭМ!$B$33:$B$776,G$11)+'СЕТ СН'!$F$11+СВЦЭМ!$D$10+'СЕТ СН'!$F$5-'СЕТ СН'!$F$21</f>
        <v>3647.8862387099998</v>
      </c>
      <c r="H24" s="36">
        <f>SUMIFS(СВЦЭМ!$D$33:$D$776,СВЦЭМ!$A$33:$A$776,$A24,СВЦЭМ!$B$33:$B$776,H$11)+'СЕТ СН'!$F$11+СВЦЭМ!$D$10+'СЕТ СН'!$F$5-'СЕТ СН'!$F$21</f>
        <v>3645.2146744699999</v>
      </c>
      <c r="I24" s="36">
        <f>SUMIFS(СВЦЭМ!$D$33:$D$776,СВЦЭМ!$A$33:$A$776,$A24,СВЦЭМ!$B$33:$B$776,I$11)+'СЕТ СН'!$F$11+СВЦЭМ!$D$10+'СЕТ СН'!$F$5-'СЕТ СН'!$F$21</f>
        <v>3620.3645109600002</v>
      </c>
      <c r="J24" s="36">
        <f>SUMIFS(СВЦЭМ!$D$33:$D$776,СВЦЭМ!$A$33:$A$776,$A24,СВЦЭМ!$B$33:$B$776,J$11)+'СЕТ СН'!$F$11+СВЦЭМ!$D$10+'СЕТ СН'!$F$5-'СЕТ СН'!$F$21</f>
        <v>3610.0804006099997</v>
      </c>
      <c r="K24" s="36">
        <f>SUMIFS(СВЦЭМ!$D$33:$D$776,СВЦЭМ!$A$33:$A$776,$A24,СВЦЭМ!$B$33:$B$776,K$11)+'СЕТ СН'!$F$11+СВЦЭМ!$D$10+'СЕТ СН'!$F$5-'СЕТ СН'!$F$21</f>
        <v>3585.5454979900001</v>
      </c>
      <c r="L24" s="36">
        <f>SUMIFS(СВЦЭМ!$D$33:$D$776,СВЦЭМ!$A$33:$A$776,$A24,СВЦЭМ!$B$33:$B$776,L$11)+'СЕТ СН'!$F$11+СВЦЭМ!$D$10+'СЕТ СН'!$F$5-'СЕТ СН'!$F$21</f>
        <v>3606.9587137999997</v>
      </c>
      <c r="M24" s="36">
        <f>SUMIFS(СВЦЭМ!$D$33:$D$776,СВЦЭМ!$A$33:$A$776,$A24,СВЦЭМ!$B$33:$B$776,M$11)+'СЕТ СН'!$F$11+СВЦЭМ!$D$10+'СЕТ СН'!$F$5-'СЕТ СН'!$F$21</f>
        <v>3607.6096299199999</v>
      </c>
      <c r="N24" s="36">
        <f>SUMIFS(СВЦЭМ!$D$33:$D$776,СВЦЭМ!$A$33:$A$776,$A24,СВЦЭМ!$B$33:$B$776,N$11)+'СЕТ СН'!$F$11+СВЦЭМ!$D$10+'СЕТ СН'!$F$5-'СЕТ СН'!$F$21</f>
        <v>3600.4980364100002</v>
      </c>
      <c r="O24" s="36">
        <f>SUMIFS(СВЦЭМ!$D$33:$D$776,СВЦЭМ!$A$33:$A$776,$A24,СВЦЭМ!$B$33:$B$776,O$11)+'СЕТ СН'!$F$11+СВЦЭМ!$D$10+'СЕТ СН'!$F$5-'СЕТ СН'!$F$21</f>
        <v>3607.8201810999999</v>
      </c>
      <c r="P24" s="36">
        <f>SUMIFS(СВЦЭМ!$D$33:$D$776,СВЦЭМ!$A$33:$A$776,$A24,СВЦЭМ!$B$33:$B$776,P$11)+'СЕТ СН'!$F$11+СВЦЭМ!$D$10+'СЕТ СН'!$F$5-'СЕТ СН'!$F$21</f>
        <v>3618.5459702999997</v>
      </c>
      <c r="Q24" s="36">
        <f>SUMIFS(СВЦЭМ!$D$33:$D$776,СВЦЭМ!$A$33:$A$776,$A24,СВЦЭМ!$B$33:$B$776,Q$11)+'СЕТ СН'!$F$11+СВЦЭМ!$D$10+'СЕТ СН'!$F$5-'СЕТ СН'!$F$21</f>
        <v>3625.4229360199997</v>
      </c>
      <c r="R24" s="36">
        <f>SUMIFS(СВЦЭМ!$D$33:$D$776,СВЦЭМ!$A$33:$A$776,$A24,СВЦЭМ!$B$33:$B$776,R$11)+'СЕТ СН'!$F$11+СВЦЭМ!$D$10+'СЕТ СН'!$F$5-'СЕТ СН'!$F$21</f>
        <v>3626.1628091000002</v>
      </c>
      <c r="S24" s="36">
        <f>SUMIFS(СВЦЭМ!$D$33:$D$776,СВЦЭМ!$A$33:$A$776,$A24,СВЦЭМ!$B$33:$B$776,S$11)+'СЕТ СН'!$F$11+СВЦЭМ!$D$10+'СЕТ СН'!$F$5-'СЕТ СН'!$F$21</f>
        <v>3640.6987288999999</v>
      </c>
      <c r="T24" s="36">
        <f>SUMIFS(СВЦЭМ!$D$33:$D$776,СВЦЭМ!$A$33:$A$776,$A24,СВЦЭМ!$B$33:$B$776,T$11)+'СЕТ СН'!$F$11+СВЦЭМ!$D$10+'СЕТ СН'!$F$5-'СЕТ СН'!$F$21</f>
        <v>3604.9886744199998</v>
      </c>
      <c r="U24" s="36">
        <f>SUMIFS(СВЦЭМ!$D$33:$D$776,СВЦЭМ!$A$33:$A$776,$A24,СВЦЭМ!$B$33:$B$776,U$11)+'СЕТ СН'!$F$11+СВЦЭМ!$D$10+'СЕТ СН'!$F$5-'СЕТ СН'!$F$21</f>
        <v>3576.0043876999998</v>
      </c>
      <c r="V24" s="36">
        <f>SUMIFS(СВЦЭМ!$D$33:$D$776,СВЦЭМ!$A$33:$A$776,$A24,СВЦЭМ!$B$33:$B$776,V$11)+'СЕТ СН'!$F$11+СВЦЭМ!$D$10+'СЕТ СН'!$F$5-'СЕТ СН'!$F$21</f>
        <v>3589.6033674400001</v>
      </c>
      <c r="W24" s="36">
        <f>SUMIFS(СВЦЭМ!$D$33:$D$776,СВЦЭМ!$A$33:$A$776,$A24,СВЦЭМ!$B$33:$B$776,W$11)+'СЕТ СН'!$F$11+СВЦЭМ!$D$10+'СЕТ СН'!$F$5-'СЕТ СН'!$F$21</f>
        <v>3605.84766657</v>
      </c>
      <c r="X24" s="36">
        <f>SUMIFS(СВЦЭМ!$D$33:$D$776,СВЦЭМ!$A$33:$A$776,$A24,СВЦЭМ!$B$33:$B$776,X$11)+'СЕТ СН'!$F$11+СВЦЭМ!$D$10+'СЕТ СН'!$F$5-'СЕТ СН'!$F$21</f>
        <v>3617.7853400399999</v>
      </c>
      <c r="Y24" s="36">
        <f>SUMIFS(СВЦЭМ!$D$33:$D$776,СВЦЭМ!$A$33:$A$776,$A24,СВЦЭМ!$B$33:$B$776,Y$11)+'СЕТ СН'!$F$11+СВЦЭМ!$D$10+'СЕТ СН'!$F$5-'СЕТ СН'!$F$21</f>
        <v>3625.5603417499997</v>
      </c>
    </row>
    <row r="25" spans="1:25" ht="15.75" x14ac:dyDescent="0.2">
      <c r="A25" s="35">
        <f t="shared" si="0"/>
        <v>44241</v>
      </c>
      <c r="B25" s="36">
        <f>SUMIFS(СВЦЭМ!$D$33:$D$776,СВЦЭМ!$A$33:$A$776,$A25,СВЦЭМ!$B$33:$B$776,B$11)+'СЕТ СН'!$F$11+СВЦЭМ!$D$10+'СЕТ СН'!$F$5-'СЕТ СН'!$F$21</f>
        <v>3682.78451954</v>
      </c>
      <c r="C25" s="36">
        <f>SUMIFS(СВЦЭМ!$D$33:$D$776,СВЦЭМ!$A$33:$A$776,$A25,СВЦЭМ!$B$33:$B$776,C$11)+'СЕТ СН'!$F$11+СВЦЭМ!$D$10+'СЕТ СН'!$F$5-'СЕТ СН'!$F$21</f>
        <v>3703.8815464300001</v>
      </c>
      <c r="D25" s="36">
        <f>SUMIFS(СВЦЭМ!$D$33:$D$776,СВЦЭМ!$A$33:$A$776,$A25,СВЦЭМ!$B$33:$B$776,D$11)+'СЕТ СН'!$F$11+СВЦЭМ!$D$10+'СЕТ СН'!$F$5-'СЕТ СН'!$F$21</f>
        <v>3697.1217026200002</v>
      </c>
      <c r="E25" s="36">
        <f>SUMIFS(СВЦЭМ!$D$33:$D$776,СВЦЭМ!$A$33:$A$776,$A25,СВЦЭМ!$B$33:$B$776,E$11)+'СЕТ СН'!$F$11+СВЦЭМ!$D$10+'СЕТ СН'!$F$5-'СЕТ СН'!$F$21</f>
        <v>3702.3058371500001</v>
      </c>
      <c r="F25" s="36">
        <f>SUMIFS(СВЦЭМ!$D$33:$D$776,СВЦЭМ!$A$33:$A$776,$A25,СВЦЭМ!$B$33:$B$776,F$11)+'СЕТ СН'!$F$11+СВЦЭМ!$D$10+'СЕТ СН'!$F$5-'СЕТ СН'!$F$21</f>
        <v>3710.7086411199998</v>
      </c>
      <c r="G25" s="36">
        <f>SUMIFS(СВЦЭМ!$D$33:$D$776,СВЦЭМ!$A$33:$A$776,$A25,СВЦЭМ!$B$33:$B$776,G$11)+'СЕТ СН'!$F$11+СВЦЭМ!$D$10+'СЕТ СН'!$F$5-'СЕТ СН'!$F$21</f>
        <v>3709.21556814</v>
      </c>
      <c r="H25" s="36">
        <f>SUMIFS(СВЦЭМ!$D$33:$D$776,СВЦЭМ!$A$33:$A$776,$A25,СВЦЭМ!$B$33:$B$776,H$11)+'СЕТ СН'!$F$11+СВЦЭМ!$D$10+'СЕТ СН'!$F$5-'СЕТ СН'!$F$21</f>
        <v>3707.1542782899996</v>
      </c>
      <c r="I25" s="36">
        <f>SUMIFS(СВЦЭМ!$D$33:$D$776,СВЦЭМ!$A$33:$A$776,$A25,СВЦЭМ!$B$33:$B$776,I$11)+'СЕТ СН'!$F$11+СВЦЭМ!$D$10+'СЕТ СН'!$F$5-'СЕТ СН'!$F$21</f>
        <v>3688.7189227700001</v>
      </c>
      <c r="J25" s="36">
        <f>SUMIFS(СВЦЭМ!$D$33:$D$776,СВЦЭМ!$A$33:$A$776,$A25,СВЦЭМ!$B$33:$B$776,J$11)+'СЕТ СН'!$F$11+СВЦЭМ!$D$10+'СЕТ СН'!$F$5-'СЕТ СН'!$F$21</f>
        <v>3662.6502597399999</v>
      </c>
      <c r="K25" s="36">
        <f>SUMIFS(СВЦЭМ!$D$33:$D$776,СВЦЭМ!$A$33:$A$776,$A25,СВЦЭМ!$B$33:$B$776,K$11)+'СЕТ СН'!$F$11+СВЦЭМ!$D$10+'СЕТ СН'!$F$5-'СЕТ СН'!$F$21</f>
        <v>3619.05393112</v>
      </c>
      <c r="L25" s="36">
        <f>SUMIFS(СВЦЭМ!$D$33:$D$776,СВЦЭМ!$A$33:$A$776,$A25,СВЦЭМ!$B$33:$B$776,L$11)+'СЕТ СН'!$F$11+СВЦЭМ!$D$10+'СЕТ СН'!$F$5-'СЕТ СН'!$F$21</f>
        <v>3605.7399105</v>
      </c>
      <c r="M25" s="36">
        <f>SUMIFS(СВЦЭМ!$D$33:$D$776,СВЦЭМ!$A$33:$A$776,$A25,СВЦЭМ!$B$33:$B$776,M$11)+'СЕТ СН'!$F$11+СВЦЭМ!$D$10+'СЕТ СН'!$F$5-'СЕТ СН'!$F$21</f>
        <v>3606.77869973</v>
      </c>
      <c r="N25" s="36">
        <f>SUMIFS(СВЦЭМ!$D$33:$D$776,СВЦЭМ!$A$33:$A$776,$A25,СВЦЭМ!$B$33:$B$776,N$11)+'СЕТ СН'!$F$11+СВЦЭМ!$D$10+'СЕТ СН'!$F$5-'СЕТ СН'!$F$21</f>
        <v>3620.80321159</v>
      </c>
      <c r="O25" s="36">
        <f>SUMIFS(СВЦЭМ!$D$33:$D$776,СВЦЭМ!$A$33:$A$776,$A25,СВЦЭМ!$B$33:$B$776,O$11)+'СЕТ СН'!$F$11+СВЦЭМ!$D$10+'СЕТ СН'!$F$5-'СЕТ СН'!$F$21</f>
        <v>3633.7870835100002</v>
      </c>
      <c r="P25" s="36">
        <f>SUMIFS(СВЦЭМ!$D$33:$D$776,СВЦЭМ!$A$33:$A$776,$A25,СВЦЭМ!$B$33:$B$776,P$11)+'СЕТ СН'!$F$11+СВЦЭМ!$D$10+'СЕТ СН'!$F$5-'СЕТ СН'!$F$21</f>
        <v>3646.4034686200002</v>
      </c>
      <c r="Q25" s="36">
        <f>SUMIFS(СВЦЭМ!$D$33:$D$776,СВЦЭМ!$A$33:$A$776,$A25,СВЦЭМ!$B$33:$B$776,Q$11)+'СЕТ СН'!$F$11+СВЦЭМ!$D$10+'СЕТ СН'!$F$5-'СЕТ СН'!$F$21</f>
        <v>3650.5164813599999</v>
      </c>
      <c r="R25" s="36">
        <f>SUMIFS(СВЦЭМ!$D$33:$D$776,СВЦЭМ!$A$33:$A$776,$A25,СВЦЭМ!$B$33:$B$776,R$11)+'СЕТ СН'!$F$11+СВЦЭМ!$D$10+'СЕТ СН'!$F$5-'СЕТ СН'!$F$21</f>
        <v>3647.31229708</v>
      </c>
      <c r="S25" s="36">
        <f>SUMIFS(СВЦЭМ!$D$33:$D$776,СВЦЭМ!$A$33:$A$776,$A25,СВЦЭМ!$B$33:$B$776,S$11)+'СЕТ СН'!$F$11+СВЦЭМ!$D$10+'СЕТ СН'!$F$5-'СЕТ СН'!$F$21</f>
        <v>3618.0079666900001</v>
      </c>
      <c r="T25" s="36">
        <f>SUMIFS(СВЦЭМ!$D$33:$D$776,СВЦЭМ!$A$33:$A$776,$A25,СВЦЭМ!$B$33:$B$776,T$11)+'СЕТ СН'!$F$11+СВЦЭМ!$D$10+'СЕТ СН'!$F$5-'СЕТ СН'!$F$21</f>
        <v>3583.1228229899998</v>
      </c>
      <c r="U25" s="36">
        <f>SUMIFS(СВЦЭМ!$D$33:$D$776,СВЦЭМ!$A$33:$A$776,$A25,СВЦЭМ!$B$33:$B$776,U$11)+'СЕТ СН'!$F$11+СВЦЭМ!$D$10+'СЕТ СН'!$F$5-'СЕТ СН'!$F$21</f>
        <v>3584.5112680799998</v>
      </c>
      <c r="V25" s="36">
        <f>SUMIFS(СВЦЭМ!$D$33:$D$776,СВЦЭМ!$A$33:$A$776,$A25,СВЦЭМ!$B$33:$B$776,V$11)+'СЕТ СН'!$F$11+СВЦЭМ!$D$10+'СЕТ СН'!$F$5-'СЕТ СН'!$F$21</f>
        <v>3612.2030821899998</v>
      </c>
      <c r="W25" s="36">
        <f>SUMIFS(СВЦЭМ!$D$33:$D$776,СВЦЭМ!$A$33:$A$776,$A25,СВЦЭМ!$B$33:$B$776,W$11)+'СЕТ СН'!$F$11+СВЦЭМ!$D$10+'СЕТ СН'!$F$5-'СЕТ СН'!$F$21</f>
        <v>3633.5447504900003</v>
      </c>
      <c r="X25" s="36">
        <f>SUMIFS(СВЦЭМ!$D$33:$D$776,СВЦЭМ!$A$33:$A$776,$A25,СВЦЭМ!$B$33:$B$776,X$11)+'СЕТ СН'!$F$11+СВЦЭМ!$D$10+'СЕТ СН'!$F$5-'СЕТ СН'!$F$21</f>
        <v>3654.19933696</v>
      </c>
      <c r="Y25" s="36">
        <f>SUMIFS(СВЦЭМ!$D$33:$D$776,СВЦЭМ!$A$33:$A$776,$A25,СВЦЭМ!$B$33:$B$776,Y$11)+'СЕТ СН'!$F$11+СВЦЭМ!$D$10+'СЕТ СН'!$F$5-'СЕТ СН'!$F$21</f>
        <v>3679.4928757999996</v>
      </c>
    </row>
    <row r="26" spans="1:25" ht="15.75" x14ac:dyDescent="0.2">
      <c r="A26" s="35">
        <f t="shared" si="0"/>
        <v>44242</v>
      </c>
      <c r="B26" s="36">
        <f>SUMIFS(СВЦЭМ!$D$33:$D$776,СВЦЭМ!$A$33:$A$776,$A26,СВЦЭМ!$B$33:$B$776,B$11)+'СЕТ СН'!$F$11+СВЦЭМ!$D$10+'СЕТ СН'!$F$5-'СЕТ СН'!$F$21</f>
        <v>3710.1692154499997</v>
      </c>
      <c r="C26" s="36">
        <f>SUMIFS(СВЦЭМ!$D$33:$D$776,СВЦЭМ!$A$33:$A$776,$A26,СВЦЭМ!$B$33:$B$776,C$11)+'СЕТ СН'!$F$11+СВЦЭМ!$D$10+'СЕТ СН'!$F$5-'СЕТ СН'!$F$21</f>
        <v>3716.2287815899999</v>
      </c>
      <c r="D26" s="36">
        <f>SUMIFS(СВЦЭМ!$D$33:$D$776,СВЦЭМ!$A$33:$A$776,$A26,СВЦЭМ!$B$33:$B$776,D$11)+'СЕТ СН'!$F$11+СВЦЭМ!$D$10+'СЕТ СН'!$F$5-'СЕТ СН'!$F$21</f>
        <v>3711.3913538899997</v>
      </c>
      <c r="E26" s="36">
        <f>SUMIFS(СВЦЭМ!$D$33:$D$776,СВЦЭМ!$A$33:$A$776,$A26,СВЦЭМ!$B$33:$B$776,E$11)+'СЕТ СН'!$F$11+СВЦЭМ!$D$10+'СЕТ СН'!$F$5-'СЕТ СН'!$F$21</f>
        <v>3711.0658156099998</v>
      </c>
      <c r="F26" s="36">
        <f>SUMIFS(СВЦЭМ!$D$33:$D$776,СВЦЭМ!$A$33:$A$776,$A26,СВЦЭМ!$B$33:$B$776,F$11)+'СЕТ СН'!$F$11+СВЦЭМ!$D$10+'СЕТ СН'!$F$5-'СЕТ СН'!$F$21</f>
        <v>3716.51921911</v>
      </c>
      <c r="G26" s="36">
        <f>SUMIFS(СВЦЭМ!$D$33:$D$776,СВЦЭМ!$A$33:$A$776,$A26,СВЦЭМ!$B$33:$B$776,G$11)+'СЕТ СН'!$F$11+СВЦЭМ!$D$10+'СЕТ СН'!$F$5-'СЕТ СН'!$F$21</f>
        <v>3720.2082069099997</v>
      </c>
      <c r="H26" s="36">
        <f>SUMIFS(СВЦЭМ!$D$33:$D$776,СВЦЭМ!$A$33:$A$776,$A26,СВЦЭМ!$B$33:$B$776,H$11)+'СЕТ СН'!$F$11+СВЦЭМ!$D$10+'СЕТ СН'!$F$5-'СЕТ СН'!$F$21</f>
        <v>3716.10050641</v>
      </c>
      <c r="I26" s="36">
        <f>SUMIFS(СВЦЭМ!$D$33:$D$776,СВЦЭМ!$A$33:$A$776,$A26,СВЦЭМ!$B$33:$B$776,I$11)+'СЕТ СН'!$F$11+СВЦЭМ!$D$10+'СЕТ СН'!$F$5-'СЕТ СН'!$F$21</f>
        <v>3670.4326153299999</v>
      </c>
      <c r="J26" s="36">
        <f>SUMIFS(СВЦЭМ!$D$33:$D$776,СВЦЭМ!$A$33:$A$776,$A26,СВЦЭМ!$B$33:$B$776,J$11)+'СЕТ СН'!$F$11+СВЦЭМ!$D$10+'СЕТ СН'!$F$5-'СЕТ СН'!$F$21</f>
        <v>3648.6062672600001</v>
      </c>
      <c r="K26" s="36">
        <f>SUMIFS(СВЦЭМ!$D$33:$D$776,СВЦЭМ!$A$33:$A$776,$A26,СВЦЭМ!$B$33:$B$776,K$11)+'СЕТ СН'!$F$11+СВЦЭМ!$D$10+'СЕТ СН'!$F$5-'СЕТ СН'!$F$21</f>
        <v>3644.70822464</v>
      </c>
      <c r="L26" s="36">
        <f>SUMIFS(СВЦЭМ!$D$33:$D$776,СВЦЭМ!$A$33:$A$776,$A26,СВЦЭМ!$B$33:$B$776,L$11)+'СЕТ СН'!$F$11+СВЦЭМ!$D$10+'СЕТ СН'!$F$5-'СЕТ СН'!$F$21</f>
        <v>3638.0113852699997</v>
      </c>
      <c r="M26" s="36">
        <f>SUMIFS(СВЦЭМ!$D$33:$D$776,СВЦЭМ!$A$33:$A$776,$A26,СВЦЭМ!$B$33:$B$776,M$11)+'СЕТ СН'!$F$11+СВЦЭМ!$D$10+'СЕТ СН'!$F$5-'СЕТ СН'!$F$21</f>
        <v>3646.9985979799999</v>
      </c>
      <c r="N26" s="36">
        <f>SUMIFS(СВЦЭМ!$D$33:$D$776,СВЦЭМ!$A$33:$A$776,$A26,СВЦЭМ!$B$33:$B$776,N$11)+'СЕТ СН'!$F$11+СВЦЭМ!$D$10+'СЕТ СН'!$F$5-'СЕТ СН'!$F$21</f>
        <v>3656.10418815</v>
      </c>
      <c r="O26" s="36">
        <f>SUMIFS(СВЦЭМ!$D$33:$D$776,СВЦЭМ!$A$33:$A$776,$A26,СВЦЭМ!$B$33:$B$776,O$11)+'СЕТ СН'!$F$11+СВЦЭМ!$D$10+'СЕТ СН'!$F$5-'СЕТ СН'!$F$21</f>
        <v>3663.1627398299997</v>
      </c>
      <c r="P26" s="36">
        <f>SUMIFS(СВЦЭМ!$D$33:$D$776,СВЦЭМ!$A$33:$A$776,$A26,СВЦЭМ!$B$33:$B$776,P$11)+'СЕТ СН'!$F$11+СВЦЭМ!$D$10+'СЕТ СН'!$F$5-'СЕТ СН'!$F$21</f>
        <v>3656.2013646599999</v>
      </c>
      <c r="Q26" s="36">
        <f>SUMIFS(СВЦЭМ!$D$33:$D$776,СВЦЭМ!$A$33:$A$776,$A26,СВЦЭМ!$B$33:$B$776,Q$11)+'СЕТ СН'!$F$11+СВЦЭМ!$D$10+'СЕТ СН'!$F$5-'СЕТ СН'!$F$21</f>
        <v>3652.3770879799999</v>
      </c>
      <c r="R26" s="36">
        <f>SUMIFS(СВЦЭМ!$D$33:$D$776,СВЦЭМ!$A$33:$A$776,$A26,СВЦЭМ!$B$33:$B$776,R$11)+'СЕТ СН'!$F$11+СВЦЭМ!$D$10+'СЕТ СН'!$F$5-'СЕТ СН'!$F$21</f>
        <v>3645.6240767199997</v>
      </c>
      <c r="S26" s="36">
        <f>SUMIFS(СВЦЭМ!$D$33:$D$776,СВЦЭМ!$A$33:$A$776,$A26,СВЦЭМ!$B$33:$B$776,S$11)+'СЕТ СН'!$F$11+СВЦЭМ!$D$10+'СЕТ СН'!$F$5-'СЕТ СН'!$F$21</f>
        <v>3634.54040287</v>
      </c>
      <c r="T26" s="36">
        <f>SUMIFS(СВЦЭМ!$D$33:$D$776,СВЦЭМ!$A$33:$A$776,$A26,СВЦЭМ!$B$33:$B$776,T$11)+'СЕТ СН'!$F$11+СВЦЭМ!$D$10+'СЕТ СН'!$F$5-'СЕТ СН'!$F$21</f>
        <v>3613.6406901999999</v>
      </c>
      <c r="U26" s="36">
        <f>SUMIFS(СВЦЭМ!$D$33:$D$776,СВЦЭМ!$A$33:$A$776,$A26,СВЦЭМ!$B$33:$B$776,U$11)+'СЕТ СН'!$F$11+СВЦЭМ!$D$10+'СЕТ СН'!$F$5-'СЕТ СН'!$F$21</f>
        <v>3608.4664527099999</v>
      </c>
      <c r="V26" s="36">
        <f>SUMIFS(СВЦЭМ!$D$33:$D$776,СВЦЭМ!$A$33:$A$776,$A26,СВЦЭМ!$B$33:$B$776,V$11)+'СЕТ СН'!$F$11+СВЦЭМ!$D$10+'СЕТ СН'!$F$5-'СЕТ СН'!$F$21</f>
        <v>3617.1982357500001</v>
      </c>
      <c r="W26" s="36">
        <f>SUMIFS(СВЦЭМ!$D$33:$D$776,СВЦЭМ!$A$33:$A$776,$A26,СВЦЭМ!$B$33:$B$776,W$11)+'СЕТ СН'!$F$11+СВЦЭМ!$D$10+'СЕТ СН'!$F$5-'СЕТ СН'!$F$21</f>
        <v>3647.1069883999999</v>
      </c>
      <c r="X26" s="36">
        <f>SUMIFS(СВЦЭМ!$D$33:$D$776,СВЦЭМ!$A$33:$A$776,$A26,СВЦЭМ!$B$33:$B$776,X$11)+'СЕТ СН'!$F$11+СВЦЭМ!$D$10+'СЕТ СН'!$F$5-'СЕТ СН'!$F$21</f>
        <v>3658.46710566</v>
      </c>
      <c r="Y26" s="36">
        <f>SUMIFS(СВЦЭМ!$D$33:$D$776,СВЦЭМ!$A$33:$A$776,$A26,СВЦЭМ!$B$33:$B$776,Y$11)+'СЕТ СН'!$F$11+СВЦЭМ!$D$10+'СЕТ СН'!$F$5-'СЕТ СН'!$F$21</f>
        <v>3656.3533220700001</v>
      </c>
    </row>
    <row r="27" spans="1:25" ht="15.75" x14ac:dyDescent="0.2">
      <c r="A27" s="35">
        <f t="shared" si="0"/>
        <v>44243</v>
      </c>
      <c r="B27" s="36">
        <f>SUMIFS(СВЦЭМ!$D$33:$D$776,СВЦЭМ!$A$33:$A$776,$A27,СВЦЭМ!$B$33:$B$776,B$11)+'СЕТ СН'!$F$11+СВЦЭМ!$D$10+'СЕТ СН'!$F$5-'СЕТ СН'!$F$21</f>
        <v>3609.5505820199996</v>
      </c>
      <c r="C27" s="36">
        <f>SUMIFS(СВЦЭМ!$D$33:$D$776,СВЦЭМ!$A$33:$A$776,$A27,СВЦЭМ!$B$33:$B$776,C$11)+'СЕТ СН'!$F$11+СВЦЭМ!$D$10+'СЕТ СН'!$F$5-'СЕТ СН'!$F$21</f>
        <v>3639.4665234200002</v>
      </c>
      <c r="D27" s="36">
        <f>SUMIFS(СВЦЭМ!$D$33:$D$776,СВЦЭМ!$A$33:$A$776,$A27,СВЦЭМ!$B$33:$B$776,D$11)+'СЕТ СН'!$F$11+СВЦЭМ!$D$10+'СЕТ СН'!$F$5-'СЕТ СН'!$F$21</f>
        <v>3639.4653669600002</v>
      </c>
      <c r="E27" s="36">
        <f>SUMIFS(СВЦЭМ!$D$33:$D$776,СВЦЭМ!$A$33:$A$776,$A27,СВЦЭМ!$B$33:$B$776,E$11)+'СЕТ СН'!$F$11+СВЦЭМ!$D$10+'СЕТ СН'!$F$5-'СЕТ СН'!$F$21</f>
        <v>3646.7764951300001</v>
      </c>
      <c r="F27" s="36">
        <f>SUMIFS(СВЦЭМ!$D$33:$D$776,СВЦЭМ!$A$33:$A$776,$A27,СВЦЭМ!$B$33:$B$776,F$11)+'СЕТ СН'!$F$11+СВЦЭМ!$D$10+'СЕТ СН'!$F$5-'СЕТ СН'!$F$21</f>
        <v>3633.3287713600002</v>
      </c>
      <c r="G27" s="36">
        <f>SUMIFS(СВЦЭМ!$D$33:$D$776,СВЦЭМ!$A$33:$A$776,$A27,СВЦЭМ!$B$33:$B$776,G$11)+'СЕТ СН'!$F$11+СВЦЭМ!$D$10+'СЕТ СН'!$F$5-'СЕТ СН'!$F$21</f>
        <v>3597.0799152899999</v>
      </c>
      <c r="H27" s="36">
        <f>SUMIFS(СВЦЭМ!$D$33:$D$776,СВЦЭМ!$A$33:$A$776,$A27,СВЦЭМ!$B$33:$B$776,H$11)+'СЕТ СН'!$F$11+СВЦЭМ!$D$10+'СЕТ СН'!$F$5-'СЕТ СН'!$F$21</f>
        <v>3584.6763339899999</v>
      </c>
      <c r="I27" s="36">
        <f>SUMIFS(СВЦЭМ!$D$33:$D$776,СВЦЭМ!$A$33:$A$776,$A27,СВЦЭМ!$B$33:$B$776,I$11)+'СЕТ СН'!$F$11+СВЦЭМ!$D$10+'СЕТ СН'!$F$5-'СЕТ СН'!$F$21</f>
        <v>3593.40799879</v>
      </c>
      <c r="J27" s="36">
        <f>SUMIFS(СВЦЭМ!$D$33:$D$776,СВЦЭМ!$A$33:$A$776,$A27,СВЦЭМ!$B$33:$B$776,J$11)+'СЕТ СН'!$F$11+СВЦЭМ!$D$10+'СЕТ СН'!$F$5-'СЕТ СН'!$F$21</f>
        <v>3605.2476133599998</v>
      </c>
      <c r="K27" s="36">
        <f>SUMIFS(СВЦЭМ!$D$33:$D$776,СВЦЭМ!$A$33:$A$776,$A27,СВЦЭМ!$B$33:$B$776,K$11)+'СЕТ СН'!$F$11+СВЦЭМ!$D$10+'СЕТ СН'!$F$5-'СЕТ СН'!$F$21</f>
        <v>3607.0028700499997</v>
      </c>
      <c r="L27" s="36">
        <f>SUMIFS(СВЦЭМ!$D$33:$D$776,СВЦЭМ!$A$33:$A$776,$A27,СВЦЭМ!$B$33:$B$776,L$11)+'СЕТ СН'!$F$11+СВЦЭМ!$D$10+'СЕТ СН'!$F$5-'СЕТ СН'!$F$21</f>
        <v>3601.3645945200001</v>
      </c>
      <c r="M27" s="36">
        <f>SUMIFS(СВЦЭМ!$D$33:$D$776,СВЦЭМ!$A$33:$A$776,$A27,СВЦЭМ!$B$33:$B$776,M$11)+'СЕТ СН'!$F$11+СВЦЭМ!$D$10+'СЕТ СН'!$F$5-'СЕТ СН'!$F$21</f>
        <v>3593.3572283799999</v>
      </c>
      <c r="N27" s="36">
        <f>SUMIFS(СВЦЭМ!$D$33:$D$776,СВЦЭМ!$A$33:$A$776,$A27,СВЦЭМ!$B$33:$B$776,N$11)+'СЕТ СН'!$F$11+СВЦЭМ!$D$10+'СЕТ СН'!$F$5-'СЕТ СН'!$F$21</f>
        <v>3583.2380709399999</v>
      </c>
      <c r="O27" s="36">
        <f>SUMIFS(СВЦЭМ!$D$33:$D$776,СВЦЭМ!$A$33:$A$776,$A27,СВЦЭМ!$B$33:$B$776,O$11)+'СЕТ СН'!$F$11+СВЦЭМ!$D$10+'СЕТ СН'!$F$5-'СЕТ СН'!$F$21</f>
        <v>3574.5195630899998</v>
      </c>
      <c r="P27" s="36">
        <f>SUMIFS(СВЦЭМ!$D$33:$D$776,СВЦЭМ!$A$33:$A$776,$A27,СВЦЭМ!$B$33:$B$776,P$11)+'СЕТ СН'!$F$11+СВЦЭМ!$D$10+'СЕТ СН'!$F$5-'СЕТ СН'!$F$21</f>
        <v>3582.0023911799999</v>
      </c>
      <c r="Q27" s="36">
        <f>SUMIFS(СВЦЭМ!$D$33:$D$776,СВЦЭМ!$A$33:$A$776,$A27,СВЦЭМ!$B$33:$B$776,Q$11)+'СЕТ СН'!$F$11+СВЦЭМ!$D$10+'СЕТ СН'!$F$5-'СЕТ СН'!$F$21</f>
        <v>3578.8395493600001</v>
      </c>
      <c r="R27" s="36">
        <f>SUMIFS(СВЦЭМ!$D$33:$D$776,СВЦЭМ!$A$33:$A$776,$A27,СВЦЭМ!$B$33:$B$776,R$11)+'СЕТ СН'!$F$11+СВЦЭМ!$D$10+'СЕТ СН'!$F$5-'СЕТ СН'!$F$21</f>
        <v>3572.0921232800001</v>
      </c>
      <c r="S27" s="36">
        <f>SUMIFS(СВЦЭМ!$D$33:$D$776,СВЦЭМ!$A$33:$A$776,$A27,СВЦЭМ!$B$33:$B$776,S$11)+'СЕТ СН'!$F$11+СВЦЭМ!$D$10+'СЕТ СН'!$F$5-'СЕТ СН'!$F$21</f>
        <v>3566.5715348399999</v>
      </c>
      <c r="T27" s="36">
        <f>SUMIFS(СВЦЭМ!$D$33:$D$776,СВЦЭМ!$A$33:$A$776,$A27,СВЦЭМ!$B$33:$B$776,T$11)+'СЕТ СН'!$F$11+СВЦЭМ!$D$10+'СЕТ СН'!$F$5-'СЕТ СН'!$F$21</f>
        <v>3595.1469238999998</v>
      </c>
      <c r="U27" s="36">
        <f>SUMIFS(СВЦЭМ!$D$33:$D$776,СВЦЭМ!$A$33:$A$776,$A27,СВЦЭМ!$B$33:$B$776,U$11)+'СЕТ СН'!$F$11+СВЦЭМ!$D$10+'СЕТ СН'!$F$5-'СЕТ СН'!$F$21</f>
        <v>3602.06914392</v>
      </c>
      <c r="V27" s="36">
        <f>SUMIFS(СВЦЭМ!$D$33:$D$776,СВЦЭМ!$A$33:$A$776,$A27,СВЦЭМ!$B$33:$B$776,V$11)+'СЕТ СН'!$F$11+СВЦЭМ!$D$10+'СЕТ СН'!$F$5-'СЕТ СН'!$F$21</f>
        <v>3607.3468009099997</v>
      </c>
      <c r="W27" s="36">
        <f>SUMIFS(СВЦЭМ!$D$33:$D$776,СВЦЭМ!$A$33:$A$776,$A27,СВЦЭМ!$B$33:$B$776,W$11)+'СЕТ СН'!$F$11+СВЦЭМ!$D$10+'СЕТ СН'!$F$5-'СЕТ СН'!$F$21</f>
        <v>3609.3294008299999</v>
      </c>
      <c r="X27" s="36">
        <f>SUMIFS(СВЦЭМ!$D$33:$D$776,СВЦЭМ!$A$33:$A$776,$A27,СВЦЭМ!$B$33:$B$776,X$11)+'СЕТ СН'!$F$11+СВЦЭМ!$D$10+'СЕТ СН'!$F$5-'СЕТ СН'!$F$21</f>
        <v>3588.8782626500001</v>
      </c>
      <c r="Y27" s="36">
        <f>SUMIFS(СВЦЭМ!$D$33:$D$776,СВЦЭМ!$A$33:$A$776,$A27,СВЦЭМ!$B$33:$B$776,Y$11)+'СЕТ СН'!$F$11+СВЦЭМ!$D$10+'СЕТ СН'!$F$5-'СЕТ СН'!$F$21</f>
        <v>3608.5359369099997</v>
      </c>
    </row>
    <row r="28" spans="1:25" ht="15.75" x14ac:dyDescent="0.2">
      <c r="A28" s="35">
        <f t="shared" si="0"/>
        <v>44244</v>
      </c>
      <c r="B28" s="36">
        <f>SUMIFS(СВЦЭМ!$D$33:$D$776,СВЦЭМ!$A$33:$A$776,$A28,СВЦЭМ!$B$33:$B$776,B$11)+'СЕТ СН'!$F$11+СВЦЭМ!$D$10+'СЕТ СН'!$F$5-'СЕТ СН'!$F$21</f>
        <v>3613.4533997099998</v>
      </c>
      <c r="C28" s="36">
        <f>SUMIFS(СВЦЭМ!$D$33:$D$776,СВЦЭМ!$A$33:$A$776,$A28,СВЦЭМ!$B$33:$B$776,C$11)+'СЕТ СН'!$F$11+СВЦЭМ!$D$10+'СЕТ СН'!$F$5-'СЕТ СН'!$F$21</f>
        <v>3648.7810001799999</v>
      </c>
      <c r="D28" s="36">
        <f>SUMIFS(СВЦЭМ!$D$33:$D$776,СВЦЭМ!$A$33:$A$776,$A28,СВЦЭМ!$B$33:$B$776,D$11)+'СЕТ СН'!$F$11+СВЦЭМ!$D$10+'СЕТ СН'!$F$5-'СЕТ СН'!$F$21</f>
        <v>3677.9452185700002</v>
      </c>
      <c r="E28" s="36">
        <f>SUMIFS(СВЦЭМ!$D$33:$D$776,СВЦЭМ!$A$33:$A$776,$A28,СВЦЭМ!$B$33:$B$776,E$11)+'СЕТ СН'!$F$11+СВЦЭМ!$D$10+'СЕТ СН'!$F$5-'СЕТ СН'!$F$21</f>
        <v>3675.4125975500001</v>
      </c>
      <c r="F28" s="36">
        <f>SUMIFS(СВЦЭМ!$D$33:$D$776,СВЦЭМ!$A$33:$A$776,$A28,СВЦЭМ!$B$33:$B$776,F$11)+'СЕТ СН'!$F$11+СВЦЭМ!$D$10+'СЕТ СН'!$F$5-'СЕТ СН'!$F$21</f>
        <v>3658.7660982299999</v>
      </c>
      <c r="G28" s="36">
        <f>SUMIFS(СВЦЭМ!$D$33:$D$776,СВЦЭМ!$A$33:$A$776,$A28,СВЦЭМ!$B$33:$B$776,G$11)+'СЕТ СН'!$F$11+СВЦЭМ!$D$10+'СЕТ СН'!$F$5-'СЕТ СН'!$F$21</f>
        <v>3619.7484072699999</v>
      </c>
      <c r="H28" s="36">
        <f>SUMIFS(СВЦЭМ!$D$33:$D$776,СВЦЭМ!$A$33:$A$776,$A28,СВЦЭМ!$B$33:$B$776,H$11)+'СЕТ СН'!$F$11+СВЦЭМ!$D$10+'СЕТ СН'!$F$5-'СЕТ СН'!$F$21</f>
        <v>3600.21522796</v>
      </c>
      <c r="I28" s="36">
        <f>SUMIFS(СВЦЭМ!$D$33:$D$776,СВЦЭМ!$A$33:$A$776,$A28,СВЦЭМ!$B$33:$B$776,I$11)+'СЕТ СН'!$F$11+СВЦЭМ!$D$10+'СЕТ СН'!$F$5-'СЕТ СН'!$F$21</f>
        <v>3596.2790316700002</v>
      </c>
      <c r="J28" s="36">
        <f>SUMIFS(СВЦЭМ!$D$33:$D$776,СВЦЭМ!$A$33:$A$776,$A28,СВЦЭМ!$B$33:$B$776,J$11)+'СЕТ СН'!$F$11+СВЦЭМ!$D$10+'СЕТ СН'!$F$5-'СЕТ СН'!$F$21</f>
        <v>3602.9579870399998</v>
      </c>
      <c r="K28" s="36">
        <f>SUMIFS(СВЦЭМ!$D$33:$D$776,СВЦЭМ!$A$33:$A$776,$A28,СВЦЭМ!$B$33:$B$776,K$11)+'СЕТ СН'!$F$11+СВЦЭМ!$D$10+'СЕТ СН'!$F$5-'СЕТ СН'!$F$21</f>
        <v>3601.3652827799997</v>
      </c>
      <c r="L28" s="36">
        <f>SUMIFS(СВЦЭМ!$D$33:$D$776,СВЦЭМ!$A$33:$A$776,$A28,СВЦЭМ!$B$33:$B$776,L$11)+'СЕТ СН'!$F$11+СВЦЭМ!$D$10+'СЕТ СН'!$F$5-'СЕТ СН'!$F$21</f>
        <v>3595.0228110899998</v>
      </c>
      <c r="M28" s="36">
        <f>SUMIFS(СВЦЭМ!$D$33:$D$776,СВЦЭМ!$A$33:$A$776,$A28,СВЦЭМ!$B$33:$B$776,M$11)+'СЕТ СН'!$F$11+СВЦЭМ!$D$10+'СЕТ СН'!$F$5-'СЕТ СН'!$F$21</f>
        <v>3593.2639225799999</v>
      </c>
      <c r="N28" s="36">
        <f>SUMIFS(СВЦЭМ!$D$33:$D$776,СВЦЭМ!$A$33:$A$776,$A28,СВЦЭМ!$B$33:$B$776,N$11)+'СЕТ СН'!$F$11+СВЦЭМ!$D$10+'СЕТ СН'!$F$5-'СЕТ СН'!$F$21</f>
        <v>3590.9021200400002</v>
      </c>
      <c r="O28" s="36">
        <f>SUMIFS(СВЦЭМ!$D$33:$D$776,СВЦЭМ!$A$33:$A$776,$A28,СВЦЭМ!$B$33:$B$776,O$11)+'СЕТ СН'!$F$11+СВЦЭМ!$D$10+'СЕТ СН'!$F$5-'СЕТ СН'!$F$21</f>
        <v>3573.7342021499999</v>
      </c>
      <c r="P28" s="36">
        <f>SUMIFS(СВЦЭМ!$D$33:$D$776,СВЦЭМ!$A$33:$A$776,$A28,СВЦЭМ!$B$33:$B$776,P$11)+'СЕТ СН'!$F$11+СВЦЭМ!$D$10+'СЕТ СН'!$F$5-'СЕТ СН'!$F$21</f>
        <v>3573.9642245999999</v>
      </c>
      <c r="Q28" s="36">
        <f>SUMIFS(СВЦЭМ!$D$33:$D$776,СВЦЭМ!$A$33:$A$776,$A28,СВЦЭМ!$B$33:$B$776,Q$11)+'СЕТ СН'!$F$11+СВЦЭМ!$D$10+'СЕТ СН'!$F$5-'СЕТ СН'!$F$21</f>
        <v>3596.0271925400002</v>
      </c>
      <c r="R28" s="36">
        <f>SUMIFS(СВЦЭМ!$D$33:$D$776,СВЦЭМ!$A$33:$A$776,$A28,СВЦЭМ!$B$33:$B$776,R$11)+'СЕТ СН'!$F$11+СВЦЭМ!$D$10+'СЕТ СН'!$F$5-'СЕТ СН'!$F$21</f>
        <v>3590.1107758500002</v>
      </c>
      <c r="S28" s="36">
        <f>SUMIFS(СВЦЭМ!$D$33:$D$776,СВЦЭМ!$A$33:$A$776,$A28,СВЦЭМ!$B$33:$B$776,S$11)+'СЕТ СН'!$F$11+СВЦЭМ!$D$10+'СЕТ СН'!$F$5-'СЕТ СН'!$F$21</f>
        <v>3579.0135840900002</v>
      </c>
      <c r="T28" s="36">
        <f>SUMIFS(СВЦЭМ!$D$33:$D$776,СВЦЭМ!$A$33:$A$776,$A28,СВЦЭМ!$B$33:$B$776,T$11)+'СЕТ СН'!$F$11+СВЦЭМ!$D$10+'СЕТ СН'!$F$5-'СЕТ СН'!$F$21</f>
        <v>3588.0151122100001</v>
      </c>
      <c r="U28" s="36">
        <f>SUMIFS(СВЦЭМ!$D$33:$D$776,СВЦЭМ!$A$33:$A$776,$A28,СВЦЭМ!$B$33:$B$776,U$11)+'СЕТ СН'!$F$11+СВЦЭМ!$D$10+'СЕТ СН'!$F$5-'СЕТ СН'!$F$21</f>
        <v>3597.8725590499998</v>
      </c>
      <c r="V28" s="36">
        <f>SUMIFS(СВЦЭМ!$D$33:$D$776,СВЦЭМ!$A$33:$A$776,$A28,СВЦЭМ!$B$33:$B$776,V$11)+'СЕТ СН'!$F$11+СВЦЭМ!$D$10+'СЕТ СН'!$F$5-'СЕТ СН'!$F$21</f>
        <v>3595.4685172999998</v>
      </c>
      <c r="W28" s="36">
        <f>SUMIFS(СВЦЭМ!$D$33:$D$776,СВЦЭМ!$A$33:$A$776,$A28,СВЦЭМ!$B$33:$B$776,W$11)+'СЕТ СН'!$F$11+СВЦЭМ!$D$10+'СЕТ СН'!$F$5-'СЕТ СН'!$F$21</f>
        <v>3590.1877800799998</v>
      </c>
      <c r="X28" s="36">
        <f>SUMIFS(СВЦЭМ!$D$33:$D$776,СВЦЭМ!$A$33:$A$776,$A28,СВЦЭМ!$B$33:$B$776,X$11)+'СЕТ СН'!$F$11+СВЦЭМ!$D$10+'СЕТ СН'!$F$5-'СЕТ СН'!$F$21</f>
        <v>3600.0823421300001</v>
      </c>
      <c r="Y28" s="36">
        <f>SUMIFS(СВЦЭМ!$D$33:$D$776,СВЦЭМ!$A$33:$A$776,$A28,СВЦЭМ!$B$33:$B$776,Y$11)+'СЕТ СН'!$F$11+СВЦЭМ!$D$10+'СЕТ СН'!$F$5-'СЕТ СН'!$F$21</f>
        <v>3610.0684348899999</v>
      </c>
    </row>
    <row r="29" spans="1:25" ht="15.75" x14ac:dyDescent="0.2">
      <c r="A29" s="35">
        <f t="shared" si="0"/>
        <v>44245</v>
      </c>
      <c r="B29" s="36">
        <f>SUMIFS(СВЦЭМ!$D$33:$D$776,СВЦЭМ!$A$33:$A$776,$A29,СВЦЭМ!$B$33:$B$776,B$11)+'СЕТ СН'!$F$11+СВЦЭМ!$D$10+'СЕТ СН'!$F$5-'СЕТ СН'!$F$21</f>
        <v>3646.9622396499999</v>
      </c>
      <c r="C29" s="36">
        <f>SUMIFS(СВЦЭМ!$D$33:$D$776,СВЦЭМ!$A$33:$A$776,$A29,СВЦЭМ!$B$33:$B$776,C$11)+'СЕТ СН'!$F$11+СВЦЭМ!$D$10+'СЕТ СН'!$F$5-'СЕТ СН'!$F$21</f>
        <v>3664.3127321699999</v>
      </c>
      <c r="D29" s="36">
        <f>SUMIFS(СВЦЭМ!$D$33:$D$776,СВЦЭМ!$A$33:$A$776,$A29,СВЦЭМ!$B$33:$B$776,D$11)+'СЕТ СН'!$F$11+СВЦЭМ!$D$10+'СЕТ СН'!$F$5-'СЕТ СН'!$F$21</f>
        <v>3696.74355788</v>
      </c>
      <c r="E29" s="36">
        <f>SUMIFS(СВЦЭМ!$D$33:$D$776,СВЦЭМ!$A$33:$A$776,$A29,СВЦЭМ!$B$33:$B$776,E$11)+'СЕТ СН'!$F$11+СВЦЭМ!$D$10+'СЕТ СН'!$F$5-'СЕТ СН'!$F$21</f>
        <v>3702.1792536499997</v>
      </c>
      <c r="F29" s="36">
        <f>SUMIFS(СВЦЭМ!$D$33:$D$776,СВЦЭМ!$A$33:$A$776,$A29,СВЦЭМ!$B$33:$B$776,F$11)+'СЕТ СН'!$F$11+СВЦЭМ!$D$10+'СЕТ СН'!$F$5-'СЕТ СН'!$F$21</f>
        <v>3692.7155780000003</v>
      </c>
      <c r="G29" s="36">
        <f>SUMIFS(СВЦЭМ!$D$33:$D$776,СВЦЭМ!$A$33:$A$776,$A29,СВЦЭМ!$B$33:$B$776,G$11)+'СЕТ СН'!$F$11+СВЦЭМ!$D$10+'СЕТ СН'!$F$5-'СЕТ СН'!$F$21</f>
        <v>3669.97436754</v>
      </c>
      <c r="H29" s="36">
        <f>SUMIFS(СВЦЭМ!$D$33:$D$776,СВЦЭМ!$A$33:$A$776,$A29,СВЦЭМ!$B$33:$B$776,H$11)+'СЕТ СН'!$F$11+СВЦЭМ!$D$10+'СЕТ СН'!$F$5-'СЕТ СН'!$F$21</f>
        <v>3625.8766751399999</v>
      </c>
      <c r="I29" s="36">
        <f>SUMIFS(СВЦЭМ!$D$33:$D$776,СВЦЭМ!$A$33:$A$776,$A29,СВЦЭМ!$B$33:$B$776,I$11)+'СЕТ СН'!$F$11+СВЦЭМ!$D$10+'СЕТ СН'!$F$5-'СЕТ СН'!$F$21</f>
        <v>3596.2381878000001</v>
      </c>
      <c r="J29" s="36">
        <f>SUMIFS(СВЦЭМ!$D$33:$D$776,СВЦЭМ!$A$33:$A$776,$A29,СВЦЭМ!$B$33:$B$776,J$11)+'СЕТ СН'!$F$11+СВЦЭМ!$D$10+'СЕТ СН'!$F$5-'СЕТ СН'!$F$21</f>
        <v>3570.7500445999999</v>
      </c>
      <c r="K29" s="36">
        <f>SUMIFS(СВЦЭМ!$D$33:$D$776,СВЦЭМ!$A$33:$A$776,$A29,СВЦЭМ!$B$33:$B$776,K$11)+'СЕТ СН'!$F$11+СВЦЭМ!$D$10+'СЕТ СН'!$F$5-'СЕТ СН'!$F$21</f>
        <v>3571.9401524699997</v>
      </c>
      <c r="L29" s="36">
        <f>SUMIFS(СВЦЭМ!$D$33:$D$776,СВЦЭМ!$A$33:$A$776,$A29,СВЦЭМ!$B$33:$B$776,L$11)+'СЕТ СН'!$F$11+СВЦЭМ!$D$10+'СЕТ СН'!$F$5-'СЕТ СН'!$F$21</f>
        <v>3566.9372474199999</v>
      </c>
      <c r="M29" s="36">
        <f>SUMIFS(СВЦЭМ!$D$33:$D$776,СВЦЭМ!$A$33:$A$776,$A29,СВЦЭМ!$B$33:$B$776,M$11)+'СЕТ СН'!$F$11+СВЦЭМ!$D$10+'СЕТ СН'!$F$5-'СЕТ СН'!$F$21</f>
        <v>3572.36495083</v>
      </c>
      <c r="N29" s="36">
        <f>SUMIFS(СВЦЭМ!$D$33:$D$776,СВЦЭМ!$A$33:$A$776,$A29,СВЦЭМ!$B$33:$B$776,N$11)+'СЕТ СН'!$F$11+СВЦЭМ!$D$10+'СЕТ СН'!$F$5-'СЕТ СН'!$F$21</f>
        <v>3586.6976118699999</v>
      </c>
      <c r="O29" s="36">
        <f>SUMIFS(СВЦЭМ!$D$33:$D$776,СВЦЭМ!$A$33:$A$776,$A29,СВЦЭМ!$B$33:$B$776,O$11)+'СЕТ СН'!$F$11+СВЦЭМ!$D$10+'СЕТ СН'!$F$5-'СЕТ СН'!$F$21</f>
        <v>3572.57540569</v>
      </c>
      <c r="P29" s="36">
        <f>SUMIFS(СВЦЭМ!$D$33:$D$776,СВЦЭМ!$A$33:$A$776,$A29,СВЦЭМ!$B$33:$B$776,P$11)+'СЕТ СН'!$F$11+СВЦЭМ!$D$10+'СЕТ СН'!$F$5-'СЕТ СН'!$F$21</f>
        <v>3574.7302824999997</v>
      </c>
      <c r="Q29" s="36">
        <f>SUMIFS(СВЦЭМ!$D$33:$D$776,СВЦЭМ!$A$33:$A$776,$A29,СВЦЭМ!$B$33:$B$776,Q$11)+'СЕТ СН'!$F$11+СВЦЭМ!$D$10+'СЕТ СН'!$F$5-'СЕТ СН'!$F$21</f>
        <v>3583.5199417599997</v>
      </c>
      <c r="R29" s="36">
        <f>SUMIFS(СВЦЭМ!$D$33:$D$776,СВЦЭМ!$A$33:$A$776,$A29,СВЦЭМ!$B$33:$B$776,R$11)+'СЕТ СН'!$F$11+СВЦЭМ!$D$10+'СЕТ СН'!$F$5-'СЕТ СН'!$F$21</f>
        <v>3597.4228357100001</v>
      </c>
      <c r="S29" s="36">
        <f>SUMIFS(СВЦЭМ!$D$33:$D$776,СВЦЭМ!$A$33:$A$776,$A29,СВЦЭМ!$B$33:$B$776,S$11)+'СЕТ СН'!$F$11+СВЦЭМ!$D$10+'СЕТ СН'!$F$5-'СЕТ СН'!$F$21</f>
        <v>3570.0961587800002</v>
      </c>
      <c r="T29" s="36">
        <f>SUMIFS(СВЦЭМ!$D$33:$D$776,СВЦЭМ!$A$33:$A$776,$A29,СВЦЭМ!$B$33:$B$776,T$11)+'СЕТ СН'!$F$11+СВЦЭМ!$D$10+'СЕТ СН'!$F$5-'СЕТ СН'!$F$21</f>
        <v>3544.9646929299997</v>
      </c>
      <c r="U29" s="36">
        <f>SUMIFS(СВЦЭМ!$D$33:$D$776,СВЦЭМ!$A$33:$A$776,$A29,СВЦЭМ!$B$33:$B$776,U$11)+'СЕТ СН'!$F$11+СВЦЭМ!$D$10+'СЕТ СН'!$F$5-'СЕТ СН'!$F$21</f>
        <v>3548.8952074099998</v>
      </c>
      <c r="V29" s="36">
        <f>SUMIFS(СВЦЭМ!$D$33:$D$776,СВЦЭМ!$A$33:$A$776,$A29,СВЦЭМ!$B$33:$B$776,V$11)+'СЕТ СН'!$F$11+СВЦЭМ!$D$10+'СЕТ СН'!$F$5-'СЕТ СН'!$F$21</f>
        <v>3538.98126439</v>
      </c>
      <c r="W29" s="36">
        <f>SUMIFS(СВЦЭМ!$D$33:$D$776,СВЦЭМ!$A$33:$A$776,$A29,СВЦЭМ!$B$33:$B$776,W$11)+'СЕТ СН'!$F$11+СВЦЭМ!$D$10+'СЕТ СН'!$F$5-'СЕТ СН'!$F$21</f>
        <v>3556.25265386</v>
      </c>
      <c r="X29" s="36">
        <f>SUMIFS(СВЦЭМ!$D$33:$D$776,СВЦЭМ!$A$33:$A$776,$A29,СВЦЭМ!$B$33:$B$776,X$11)+'СЕТ СН'!$F$11+СВЦЭМ!$D$10+'СЕТ СН'!$F$5-'СЕТ СН'!$F$21</f>
        <v>3571.3306665999999</v>
      </c>
      <c r="Y29" s="36">
        <f>SUMIFS(СВЦЭМ!$D$33:$D$776,СВЦЭМ!$A$33:$A$776,$A29,СВЦЭМ!$B$33:$B$776,Y$11)+'СЕТ СН'!$F$11+СВЦЭМ!$D$10+'СЕТ СН'!$F$5-'СЕТ СН'!$F$21</f>
        <v>3610.5340992000001</v>
      </c>
    </row>
    <row r="30" spans="1:25" ht="15.75" x14ac:dyDescent="0.2">
      <c r="A30" s="35">
        <f t="shared" si="0"/>
        <v>44246</v>
      </c>
      <c r="B30" s="36">
        <f>SUMIFS(СВЦЭМ!$D$33:$D$776,СВЦЭМ!$A$33:$A$776,$A30,СВЦЭМ!$B$33:$B$776,B$11)+'СЕТ СН'!$F$11+СВЦЭМ!$D$10+'СЕТ СН'!$F$5-'СЕТ СН'!$F$21</f>
        <v>3620.5218210599996</v>
      </c>
      <c r="C30" s="36">
        <f>SUMIFS(СВЦЭМ!$D$33:$D$776,СВЦЭМ!$A$33:$A$776,$A30,СВЦЭМ!$B$33:$B$776,C$11)+'СЕТ СН'!$F$11+СВЦЭМ!$D$10+'СЕТ СН'!$F$5-'СЕТ СН'!$F$21</f>
        <v>3645.7691653900001</v>
      </c>
      <c r="D30" s="36">
        <f>SUMIFS(СВЦЭМ!$D$33:$D$776,СВЦЭМ!$A$33:$A$776,$A30,СВЦЭМ!$B$33:$B$776,D$11)+'СЕТ СН'!$F$11+СВЦЭМ!$D$10+'СЕТ СН'!$F$5-'СЕТ СН'!$F$21</f>
        <v>3687.1963834899998</v>
      </c>
      <c r="E30" s="36">
        <f>SUMIFS(СВЦЭМ!$D$33:$D$776,СВЦЭМ!$A$33:$A$776,$A30,СВЦЭМ!$B$33:$B$776,E$11)+'СЕТ СН'!$F$11+СВЦЭМ!$D$10+'СЕТ СН'!$F$5-'СЕТ СН'!$F$21</f>
        <v>3692.7235936699999</v>
      </c>
      <c r="F30" s="36">
        <f>SUMIFS(СВЦЭМ!$D$33:$D$776,СВЦЭМ!$A$33:$A$776,$A30,СВЦЭМ!$B$33:$B$776,F$11)+'СЕТ СН'!$F$11+СВЦЭМ!$D$10+'СЕТ СН'!$F$5-'СЕТ СН'!$F$21</f>
        <v>3689.0622702000001</v>
      </c>
      <c r="G30" s="36">
        <f>SUMIFS(СВЦЭМ!$D$33:$D$776,СВЦЭМ!$A$33:$A$776,$A30,СВЦЭМ!$B$33:$B$776,G$11)+'СЕТ СН'!$F$11+СВЦЭМ!$D$10+'СЕТ СН'!$F$5-'СЕТ СН'!$F$21</f>
        <v>3661.7550918299999</v>
      </c>
      <c r="H30" s="36">
        <f>SUMIFS(СВЦЭМ!$D$33:$D$776,СВЦЭМ!$A$33:$A$776,$A30,СВЦЭМ!$B$33:$B$776,H$11)+'СЕТ СН'!$F$11+СВЦЭМ!$D$10+'СЕТ СН'!$F$5-'СЕТ СН'!$F$21</f>
        <v>3625.8709896400001</v>
      </c>
      <c r="I30" s="36">
        <f>SUMIFS(СВЦЭМ!$D$33:$D$776,СВЦЭМ!$A$33:$A$776,$A30,СВЦЭМ!$B$33:$B$776,I$11)+'СЕТ СН'!$F$11+СВЦЭМ!$D$10+'СЕТ СН'!$F$5-'СЕТ СН'!$F$21</f>
        <v>3592.1546785</v>
      </c>
      <c r="J30" s="36">
        <f>SUMIFS(СВЦЭМ!$D$33:$D$776,СВЦЭМ!$A$33:$A$776,$A30,СВЦЭМ!$B$33:$B$776,J$11)+'СЕТ СН'!$F$11+СВЦЭМ!$D$10+'СЕТ СН'!$F$5-'СЕТ СН'!$F$21</f>
        <v>3566.5204822699998</v>
      </c>
      <c r="K30" s="36">
        <f>SUMIFS(СВЦЭМ!$D$33:$D$776,СВЦЭМ!$A$33:$A$776,$A30,СВЦЭМ!$B$33:$B$776,K$11)+'СЕТ СН'!$F$11+СВЦЭМ!$D$10+'СЕТ СН'!$F$5-'СЕТ СН'!$F$21</f>
        <v>3567.22826149</v>
      </c>
      <c r="L30" s="36">
        <f>SUMIFS(СВЦЭМ!$D$33:$D$776,СВЦЭМ!$A$33:$A$776,$A30,СВЦЭМ!$B$33:$B$776,L$11)+'СЕТ СН'!$F$11+СВЦЭМ!$D$10+'СЕТ СН'!$F$5-'СЕТ СН'!$F$21</f>
        <v>3598.3270485100002</v>
      </c>
      <c r="M30" s="36">
        <f>SUMIFS(СВЦЭМ!$D$33:$D$776,СВЦЭМ!$A$33:$A$776,$A30,СВЦЭМ!$B$33:$B$776,M$11)+'СЕТ СН'!$F$11+СВЦЭМ!$D$10+'СЕТ СН'!$F$5-'СЕТ СН'!$F$21</f>
        <v>3583.4735541499999</v>
      </c>
      <c r="N30" s="36">
        <f>SUMIFS(СВЦЭМ!$D$33:$D$776,СВЦЭМ!$A$33:$A$776,$A30,СВЦЭМ!$B$33:$B$776,N$11)+'СЕТ СН'!$F$11+СВЦЭМ!$D$10+'СЕТ СН'!$F$5-'СЕТ СН'!$F$21</f>
        <v>3598.7530572699998</v>
      </c>
      <c r="O30" s="36">
        <f>SUMIFS(СВЦЭМ!$D$33:$D$776,СВЦЭМ!$A$33:$A$776,$A30,СВЦЭМ!$B$33:$B$776,O$11)+'СЕТ СН'!$F$11+СВЦЭМ!$D$10+'СЕТ СН'!$F$5-'СЕТ СН'!$F$21</f>
        <v>3607.40689049</v>
      </c>
      <c r="P30" s="36">
        <f>SUMIFS(СВЦЭМ!$D$33:$D$776,СВЦЭМ!$A$33:$A$776,$A30,СВЦЭМ!$B$33:$B$776,P$11)+'СЕТ СН'!$F$11+СВЦЭМ!$D$10+'СЕТ СН'!$F$5-'СЕТ СН'!$F$21</f>
        <v>3584.13205333</v>
      </c>
      <c r="Q30" s="36">
        <f>SUMIFS(СВЦЭМ!$D$33:$D$776,СВЦЭМ!$A$33:$A$776,$A30,СВЦЭМ!$B$33:$B$776,Q$11)+'СЕТ СН'!$F$11+СВЦЭМ!$D$10+'СЕТ СН'!$F$5-'СЕТ СН'!$F$21</f>
        <v>3590.8036952299999</v>
      </c>
      <c r="R30" s="36">
        <f>SUMIFS(СВЦЭМ!$D$33:$D$776,СВЦЭМ!$A$33:$A$776,$A30,СВЦЭМ!$B$33:$B$776,R$11)+'СЕТ СН'!$F$11+СВЦЭМ!$D$10+'СЕТ СН'!$F$5-'СЕТ СН'!$F$21</f>
        <v>3607.9235310200002</v>
      </c>
      <c r="S30" s="36">
        <f>SUMIFS(СВЦЭМ!$D$33:$D$776,СВЦЭМ!$A$33:$A$776,$A30,СВЦЭМ!$B$33:$B$776,S$11)+'СЕТ СН'!$F$11+СВЦЭМ!$D$10+'СЕТ СН'!$F$5-'СЕТ СН'!$F$21</f>
        <v>3589.9951603099998</v>
      </c>
      <c r="T30" s="36">
        <f>SUMIFS(СВЦЭМ!$D$33:$D$776,СВЦЭМ!$A$33:$A$776,$A30,СВЦЭМ!$B$33:$B$776,T$11)+'СЕТ СН'!$F$11+СВЦЭМ!$D$10+'СЕТ СН'!$F$5-'СЕТ СН'!$F$21</f>
        <v>3576.6211883199999</v>
      </c>
      <c r="U30" s="36">
        <f>SUMIFS(СВЦЭМ!$D$33:$D$776,СВЦЭМ!$A$33:$A$776,$A30,СВЦЭМ!$B$33:$B$776,U$11)+'СЕТ СН'!$F$11+СВЦЭМ!$D$10+'СЕТ СН'!$F$5-'СЕТ СН'!$F$21</f>
        <v>3576.8429685599999</v>
      </c>
      <c r="V30" s="36">
        <f>SUMIFS(СВЦЭМ!$D$33:$D$776,СВЦЭМ!$A$33:$A$776,$A30,СВЦЭМ!$B$33:$B$776,V$11)+'СЕТ СН'!$F$11+СВЦЭМ!$D$10+'СЕТ СН'!$F$5-'СЕТ СН'!$F$21</f>
        <v>3571.58097808</v>
      </c>
      <c r="W30" s="36">
        <f>SUMIFS(СВЦЭМ!$D$33:$D$776,СВЦЭМ!$A$33:$A$776,$A30,СВЦЭМ!$B$33:$B$776,W$11)+'СЕТ СН'!$F$11+СВЦЭМ!$D$10+'СЕТ СН'!$F$5-'СЕТ СН'!$F$21</f>
        <v>3581.8749018099998</v>
      </c>
      <c r="X30" s="36">
        <f>SUMIFS(СВЦЭМ!$D$33:$D$776,СВЦЭМ!$A$33:$A$776,$A30,СВЦЭМ!$B$33:$B$776,X$11)+'СЕТ СН'!$F$11+СВЦЭМ!$D$10+'СЕТ СН'!$F$5-'СЕТ СН'!$F$21</f>
        <v>3606.5981647399999</v>
      </c>
      <c r="Y30" s="36">
        <f>SUMIFS(СВЦЭМ!$D$33:$D$776,СВЦЭМ!$A$33:$A$776,$A30,СВЦЭМ!$B$33:$B$776,Y$11)+'СЕТ СН'!$F$11+СВЦЭМ!$D$10+'СЕТ СН'!$F$5-'СЕТ СН'!$F$21</f>
        <v>3629.2361804100001</v>
      </c>
    </row>
    <row r="31" spans="1:25" ht="15.75" x14ac:dyDescent="0.2">
      <c r="A31" s="35">
        <f t="shared" si="0"/>
        <v>44247</v>
      </c>
      <c r="B31" s="36">
        <f>SUMIFS(СВЦЭМ!$D$33:$D$776,СВЦЭМ!$A$33:$A$776,$A31,СВЦЭМ!$B$33:$B$776,B$11)+'СЕТ СН'!$F$11+СВЦЭМ!$D$10+'СЕТ СН'!$F$5-'СЕТ СН'!$F$21</f>
        <v>3629.2967261100002</v>
      </c>
      <c r="C31" s="36">
        <f>SUMIFS(СВЦЭМ!$D$33:$D$776,СВЦЭМ!$A$33:$A$776,$A31,СВЦЭМ!$B$33:$B$776,C$11)+'СЕТ СН'!$F$11+СВЦЭМ!$D$10+'СЕТ СН'!$F$5-'СЕТ СН'!$F$21</f>
        <v>3651.3474924900001</v>
      </c>
      <c r="D31" s="36">
        <f>SUMIFS(СВЦЭМ!$D$33:$D$776,СВЦЭМ!$A$33:$A$776,$A31,СВЦЭМ!$B$33:$B$776,D$11)+'СЕТ СН'!$F$11+СВЦЭМ!$D$10+'СЕТ СН'!$F$5-'СЕТ СН'!$F$21</f>
        <v>3677.3316176600001</v>
      </c>
      <c r="E31" s="36">
        <f>SUMIFS(СВЦЭМ!$D$33:$D$776,СВЦЭМ!$A$33:$A$776,$A31,СВЦЭМ!$B$33:$B$776,E$11)+'СЕТ СН'!$F$11+СВЦЭМ!$D$10+'СЕТ СН'!$F$5-'СЕТ СН'!$F$21</f>
        <v>3679.2472698299998</v>
      </c>
      <c r="F31" s="36">
        <f>SUMIFS(СВЦЭМ!$D$33:$D$776,СВЦЭМ!$A$33:$A$776,$A31,СВЦЭМ!$B$33:$B$776,F$11)+'СЕТ СН'!$F$11+СВЦЭМ!$D$10+'СЕТ СН'!$F$5-'СЕТ СН'!$F$21</f>
        <v>3683.68022574</v>
      </c>
      <c r="G31" s="36">
        <f>SUMIFS(СВЦЭМ!$D$33:$D$776,СВЦЭМ!$A$33:$A$776,$A31,СВЦЭМ!$B$33:$B$776,G$11)+'СЕТ СН'!$F$11+СВЦЭМ!$D$10+'СЕТ СН'!$F$5-'СЕТ СН'!$F$21</f>
        <v>3659.8346972600002</v>
      </c>
      <c r="H31" s="36">
        <f>SUMIFS(СВЦЭМ!$D$33:$D$776,СВЦЭМ!$A$33:$A$776,$A31,СВЦЭМ!$B$33:$B$776,H$11)+'СЕТ СН'!$F$11+СВЦЭМ!$D$10+'СЕТ СН'!$F$5-'СЕТ СН'!$F$21</f>
        <v>3626.8762011199997</v>
      </c>
      <c r="I31" s="36">
        <f>SUMIFS(СВЦЭМ!$D$33:$D$776,СВЦЭМ!$A$33:$A$776,$A31,СВЦЭМ!$B$33:$B$776,I$11)+'СЕТ СН'!$F$11+СВЦЭМ!$D$10+'СЕТ СН'!$F$5-'СЕТ СН'!$F$21</f>
        <v>3598.0427552599999</v>
      </c>
      <c r="J31" s="36">
        <f>SUMIFS(СВЦЭМ!$D$33:$D$776,СВЦЭМ!$A$33:$A$776,$A31,СВЦЭМ!$B$33:$B$776,J$11)+'СЕТ СН'!$F$11+СВЦЭМ!$D$10+'СЕТ СН'!$F$5-'СЕТ СН'!$F$21</f>
        <v>3566.4284440399997</v>
      </c>
      <c r="K31" s="36">
        <f>SUMIFS(СВЦЭМ!$D$33:$D$776,СВЦЭМ!$A$33:$A$776,$A31,СВЦЭМ!$B$33:$B$776,K$11)+'СЕТ СН'!$F$11+СВЦЭМ!$D$10+'СЕТ СН'!$F$5-'СЕТ СН'!$F$21</f>
        <v>3561.3367647699997</v>
      </c>
      <c r="L31" s="36">
        <f>SUMIFS(СВЦЭМ!$D$33:$D$776,СВЦЭМ!$A$33:$A$776,$A31,СВЦЭМ!$B$33:$B$776,L$11)+'СЕТ СН'!$F$11+СВЦЭМ!$D$10+'СЕТ СН'!$F$5-'СЕТ СН'!$F$21</f>
        <v>3561.9559608700001</v>
      </c>
      <c r="M31" s="36">
        <f>SUMIFS(СВЦЭМ!$D$33:$D$776,СВЦЭМ!$A$33:$A$776,$A31,СВЦЭМ!$B$33:$B$776,M$11)+'СЕТ СН'!$F$11+СВЦЭМ!$D$10+'СЕТ СН'!$F$5-'СЕТ СН'!$F$21</f>
        <v>3572.1333713200002</v>
      </c>
      <c r="N31" s="36">
        <f>SUMIFS(СВЦЭМ!$D$33:$D$776,СВЦЭМ!$A$33:$A$776,$A31,СВЦЭМ!$B$33:$B$776,N$11)+'СЕТ СН'!$F$11+СВЦЭМ!$D$10+'СЕТ СН'!$F$5-'СЕТ СН'!$F$21</f>
        <v>3553.6109972700001</v>
      </c>
      <c r="O31" s="36">
        <f>SUMIFS(СВЦЭМ!$D$33:$D$776,СВЦЭМ!$A$33:$A$776,$A31,СВЦЭМ!$B$33:$B$776,O$11)+'СЕТ СН'!$F$11+СВЦЭМ!$D$10+'СЕТ СН'!$F$5-'СЕТ СН'!$F$21</f>
        <v>3560.28851313</v>
      </c>
      <c r="P31" s="36">
        <f>SUMIFS(СВЦЭМ!$D$33:$D$776,СВЦЭМ!$A$33:$A$776,$A31,СВЦЭМ!$B$33:$B$776,P$11)+'СЕТ СН'!$F$11+СВЦЭМ!$D$10+'СЕТ СН'!$F$5-'СЕТ СН'!$F$21</f>
        <v>3542.0061989599999</v>
      </c>
      <c r="Q31" s="36">
        <f>SUMIFS(СВЦЭМ!$D$33:$D$776,СВЦЭМ!$A$33:$A$776,$A31,СВЦЭМ!$B$33:$B$776,Q$11)+'СЕТ СН'!$F$11+СВЦЭМ!$D$10+'СЕТ СН'!$F$5-'СЕТ СН'!$F$21</f>
        <v>3548.5504467800001</v>
      </c>
      <c r="R31" s="36">
        <f>SUMIFS(СВЦЭМ!$D$33:$D$776,СВЦЭМ!$A$33:$A$776,$A31,СВЦЭМ!$B$33:$B$776,R$11)+'СЕТ СН'!$F$11+СВЦЭМ!$D$10+'СЕТ СН'!$F$5-'СЕТ СН'!$F$21</f>
        <v>3554.9554482599997</v>
      </c>
      <c r="S31" s="36">
        <f>SUMIFS(СВЦЭМ!$D$33:$D$776,СВЦЭМ!$A$33:$A$776,$A31,СВЦЭМ!$B$33:$B$776,S$11)+'СЕТ СН'!$F$11+СВЦЭМ!$D$10+'СЕТ СН'!$F$5-'СЕТ СН'!$F$21</f>
        <v>3525.8795801699998</v>
      </c>
      <c r="T31" s="36">
        <f>SUMIFS(СВЦЭМ!$D$33:$D$776,СВЦЭМ!$A$33:$A$776,$A31,СВЦЭМ!$B$33:$B$776,T$11)+'СЕТ СН'!$F$11+СВЦЭМ!$D$10+'СЕТ СН'!$F$5-'СЕТ СН'!$F$21</f>
        <v>3529.3217383900001</v>
      </c>
      <c r="U31" s="36">
        <f>SUMIFS(СВЦЭМ!$D$33:$D$776,СВЦЭМ!$A$33:$A$776,$A31,СВЦЭМ!$B$33:$B$776,U$11)+'СЕТ СН'!$F$11+СВЦЭМ!$D$10+'СЕТ СН'!$F$5-'СЕТ СН'!$F$21</f>
        <v>3542.3137072199997</v>
      </c>
      <c r="V31" s="36">
        <f>SUMIFS(СВЦЭМ!$D$33:$D$776,СВЦЭМ!$A$33:$A$776,$A31,СВЦЭМ!$B$33:$B$776,V$11)+'СЕТ СН'!$F$11+СВЦЭМ!$D$10+'СЕТ СН'!$F$5-'СЕТ СН'!$F$21</f>
        <v>3543.6099185799999</v>
      </c>
      <c r="W31" s="36">
        <f>SUMIFS(СВЦЭМ!$D$33:$D$776,СВЦЭМ!$A$33:$A$776,$A31,СВЦЭМ!$B$33:$B$776,W$11)+'СЕТ СН'!$F$11+СВЦЭМ!$D$10+'СЕТ СН'!$F$5-'СЕТ СН'!$F$21</f>
        <v>3542.15230036</v>
      </c>
      <c r="X31" s="36">
        <f>SUMIFS(СВЦЭМ!$D$33:$D$776,СВЦЭМ!$A$33:$A$776,$A31,СВЦЭМ!$B$33:$B$776,X$11)+'СЕТ СН'!$F$11+СВЦЭМ!$D$10+'СЕТ СН'!$F$5-'СЕТ СН'!$F$21</f>
        <v>3554.3953925800001</v>
      </c>
      <c r="Y31" s="36">
        <f>SUMIFS(СВЦЭМ!$D$33:$D$776,СВЦЭМ!$A$33:$A$776,$A31,СВЦЭМ!$B$33:$B$776,Y$11)+'СЕТ СН'!$F$11+СВЦЭМ!$D$10+'СЕТ СН'!$F$5-'СЕТ СН'!$F$21</f>
        <v>3568.5426085499998</v>
      </c>
    </row>
    <row r="32" spans="1:25" ht="15.75" x14ac:dyDescent="0.2">
      <c r="A32" s="35">
        <f t="shared" si="0"/>
        <v>44248</v>
      </c>
      <c r="B32" s="36">
        <f>SUMIFS(СВЦЭМ!$D$33:$D$776,СВЦЭМ!$A$33:$A$776,$A32,СВЦЭМ!$B$33:$B$776,B$11)+'СЕТ СН'!$F$11+СВЦЭМ!$D$10+'СЕТ СН'!$F$5-'СЕТ СН'!$F$21</f>
        <v>3619.35323806</v>
      </c>
      <c r="C32" s="36">
        <f>SUMIFS(СВЦЭМ!$D$33:$D$776,СВЦЭМ!$A$33:$A$776,$A32,СВЦЭМ!$B$33:$B$776,C$11)+'СЕТ СН'!$F$11+СВЦЭМ!$D$10+'СЕТ СН'!$F$5-'СЕТ СН'!$F$21</f>
        <v>3636.3073012499999</v>
      </c>
      <c r="D32" s="36">
        <f>SUMIFS(СВЦЭМ!$D$33:$D$776,СВЦЭМ!$A$33:$A$776,$A32,СВЦЭМ!$B$33:$B$776,D$11)+'СЕТ СН'!$F$11+СВЦЭМ!$D$10+'СЕТ СН'!$F$5-'СЕТ СН'!$F$21</f>
        <v>3664.8790210799998</v>
      </c>
      <c r="E32" s="36">
        <f>SUMIFS(СВЦЭМ!$D$33:$D$776,СВЦЭМ!$A$33:$A$776,$A32,СВЦЭМ!$B$33:$B$776,E$11)+'СЕТ СН'!$F$11+СВЦЭМ!$D$10+'СЕТ СН'!$F$5-'СЕТ СН'!$F$21</f>
        <v>3668.8542408599997</v>
      </c>
      <c r="F32" s="36">
        <f>SUMIFS(СВЦЭМ!$D$33:$D$776,СВЦЭМ!$A$33:$A$776,$A32,СВЦЭМ!$B$33:$B$776,F$11)+'СЕТ СН'!$F$11+СВЦЭМ!$D$10+'СЕТ СН'!$F$5-'СЕТ СН'!$F$21</f>
        <v>3674.9324788899999</v>
      </c>
      <c r="G32" s="36">
        <f>SUMIFS(СВЦЭМ!$D$33:$D$776,СВЦЭМ!$A$33:$A$776,$A32,СВЦЭМ!$B$33:$B$776,G$11)+'СЕТ СН'!$F$11+СВЦЭМ!$D$10+'СЕТ СН'!$F$5-'СЕТ СН'!$F$21</f>
        <v>3674.2497557899997</v>
      </c>
      <c r="H32" s="36">
        <f>SUMIFS(СВЦЭМ!$D$33:$D$776,СВЦЭМ!$A$33:$A$776,$A32,СВЦЭМ!$B$33:$B$776,H$11)+'СЕТ СН'!$F$11+СВЦЭМ!$D$10+'СЕТ СН'!$F$5-'СЕТ СН'!$F$21</f>
        <v>3662.5429394799999</v>
      </c>
      <c r="I32" s="36">
        <f>SUMIFS(СВЦЭМ!$D$33:$D$776,СВЦЭМ!$A$33:$A$776,$A32,СВЦЭМ!$B$33:$B$776,I$11)+'СЕТ СН'!$F$11+СВЦЭМ!$D$10+'СЕТ СН'!$F$5-'СЕТ СН'!$F$21</f>
        <v>3653.2310321300001</v>
      </c>
      <c r="J32" s="36">
        <f>SUMIFS(СВЦЭМ!$D$33:$D$776,СВЦЭМ!$A$33:$A$776,$A32,СВЦЭМ!$B$33:$B$776,J$11)+'СЕТ СН'!$F$11+СВЦЭМ!$D$10+'СЕТ СН'!$F$5-'СЕТ СН'!$F$21</f>
        <v>3629.89683595</v>
      </c>
      <c r="K32" s="36">
        <f>SUMIFS(СВЦЭМ!$D$33:$D$776,СВЦЭМ!$A$33:$A$776,$A32,СВЦЭМ!$B$33:$B$776,K$11)+'СЕТ СН'!$F$11+СВЦЭМ!$D$10+'СЕТ СН'!$F$5-'СЕТ СН'!$F$21</f>
        <v>3597.91599335</v>
      </c>
      <c r="L32" s="36">
        <f>SUMIFS(СВЦЭМ!$D$33:$D$776,СВЦЭМ!$A$33:$A$776,$A32,СВЦЭМ!$B$33:$B$776,L$11)+'СЕТ СН'!$F$11+СВЦЭМ!$D$10+'СЕТ СН'!$F$5-'СЕТ СН'!$F$21</f>
        <v>3575.1862294900002</v>
      </c>
      <c r="M32" s="36">
        <f>SUMIFS(СВЦЭМ!$D$33:$D$776,СВЦЭМ!$A$33:$A$776,$A32,СВЦЭМ!$B$33:$B$776,M$11)+'СЕТ СН'!$F$11+СВЦЭМ!$D$10+'СЕТ СН'!$F$5-'СЕТ СН'!$F$21</f>
        <v>3578.7513627500002</v>
      </c>
      <c r="N32" s="36">
        <f>SUMIFS(СВЦЭМ!$D$33:$D$776,СВЦЭМ!$A$33:$A$776,$A32,СВЦЭМ!$B$33:$B$776,N$11)+'СЕТ СН'!$F$11+СВЦЭМ!$D$10+'СЕТ СН'!$F$5-'СЕТ СН'!$F$21</f>
        <v>3600.0921217699997</v>
      </c>
      <c r="O32" s="36">
        <f>SUMIFS(СВЦЭМ!$D$33:$D$776,СВЦЭМ!$A$33:$A$776,$A32,СВЦЭМ!$B$33:$B$776,O$11)+'СЕТ СН'!$F$11+СВЦЭМ!$D$10+'СЕТ СН'!$F$5-'СЕТ СН'!$F$21</f>
        <v>3615.07030532</v>
      </c>
      <c r="P32" s="36">
        <f>SUMIFS(СВЦЭМ!$D$33:$D$776,СВЦЭМ!$A$33:$A$776,$A32,СВЦЭМ!$B$33:$B$776,P$11)+'СЕТ СН'!$F$11+СВЦЭМ!$D$10+'СЕТ СН'!$F$5-'СЕТ СН'!$F$21</f>
        <v>3598.4701895500002</v>
      </c>
      <c r="Q32" s="36">
        <f>SUMIFS(СВЦЭМ!$D$33:$D$776,СВЦЭМ!$A$33:$A$776,$A32,СВЦЭМ!$B$33:$B$776,Q$11)+'СЕТ СН'!$F$11+СВЦЭМ!$D$10+'СЕТ СН'!$F$5-'СЕТ СН'!$F$21</f>
        <v>3606.5251350399999</v>
      </c>
      <c r="R32" s="36">
        <f>SUMIFS(СВЦЭМ!$D$33:$D$776,СВЦЭМ!$A$33:$A$776,$A32,СВЦЭМ!$B$33:$B$776,R$11)+'СЕТ СН'!$F$11+СВЦЭМ!$D$10+'СЕТ СН'!$F$5-'СЕТ СН'!$F$21</f>
        <v>3626.6236095599997</v>
      </c>
      <c r="S32" s="36">
        <f>SUMIFS(СВЦЭМ!$D$33:$D$776,СВЦЭМ!$A$33:$A$776,$A32,СВЦЭМ!$B$33:$B$776,S$11)+'СЕТ СН'!$F$11+СВЦЭМ!$D$10+'СЕТ СН'!$F$5-'СЕТ СН'!$F$21</f>
        <v>3600.1759362600001</v>
      </c>
      <c r="T32" s="36">
        <f>SUMIFS(СВЦЭМ!$D$33:$D$776,СВЦЭМ!$A$33:$A$776,$A32,СВЦЭМ!$B$33:$B$776,T$11)+'СЕТ СН'!$F$11+СВЦЭМ!$D$10+'СЕТ СН'!$F$5-'СЕТ СН'!$F$21</f>
        <v>3579.9102140999998</v>
      </c>
      <c r="U32" s="36">
        <f>SUMIFS(СВЦЭМ!$D$33:$D$776,СВЦЭМ!$A$33:$A$776,$A32,СВЦЭМ!$B$33:$B$776,U$11)+'СЕТ СН'!$F$11+СВЦЭМ!$D$10+'СЕТ СН'!$F$5-'СЕТ СН'!$F$21</f>
        <v>3561.6188533499999</v>
      </c>
      <c r="V32" s="36">
        <f>SUMIFS(СВЦЭМ!$D$33:$D$776,СВЦЭМ!$A$33:$A$776,$A32,СВЦЭМ!$B$33:$B$776,V$11)+'СЕТ СН'!$F$11+СВЦЭМ!$D$10+'СЕТ СН'!$F$5-'СЕТ СН'!$F$21</f>
        <v>3570.8383097999999</v>
      </c>
      <c r="W32" s="36">
        <f>SUMIFS(СВЦЭМ!$D$33:$D$776,СВЦЭМ!$A$33:$A$776,$A32,СВЦЭМ!$B$33:$B$776,W$11)+'СЕТ СН'!$F$11+СВЦЭМ!$D$10+'СЕТ СН'!$F$5-'СЕТ СН'!$F$21</f>
        <v>3591.7141550000001</v>
      </c>
      <c r="X32" s="36">
        <f>SUMIFS(СВЦЭМ!$D$33:$D$776,СВЦЭМ!$A$33:$A$776,$A32,СВЦЭМ!$B$33:$B$776,X$11)+'СЕТ СН'!$F$11+СВЦЭМ!$D$10+'СЕТ СН'!$F$5-'СЕТ СН'!$F$21</f>
        <v>3615.3957307299997</v>
      </c>
      <c r="Y32" s="36">
        <f>SUMIFS(СВЦЭМ!$D$33:$D$776,СВЦЭМ!$A$33:$A$776,$A32,СВЦЭМ!$B$33:$B$776,Y$11)+'СЕТ СН'!$F$11+СВЦЭМ!$D$10+'СЕТ СН'!$F$5-'СЕТ СН'!$F$21</f>
        <v>3632.8917991099997</v>
      </c>
    </row>
    <row r="33" spans="1:27" ht="15.75" x14ac:dyDescent="0.2">
      <c r="A33" s="35">
        <f t="shared" si="0"/>
        <v>44249</v>
      </c>
      <c r="B33" s="36">
        <f>SUMIFS(СВЦЭМ!$D$33:$D$776,СВЦЭМ!$A$33:$A$776,$A33,СВЦЭМ!$B$33:$B$776,B$11)+'СЕТ СН'!$F$11+СВЦЭМ!$D$10+'СЕТ СН'!$F$5-'СЕТ СН'!$F$21</f>
        <v>3623.93378678</v>
      </c>
      <c r="C33" s="36">
        <f>SUMIFS(СВЦЭМ!$D$33:$D$776,СВЦЭМ!$A$33:$A$776,$A33,СВЦЭМ!$B$33:$B$776,C$11)+'СЕТ СН'!$F$11+СВЦЭМ!$D$10+'СЕТ СН'!$F$5-'СЕТ СН'!$F$21</f>
        <v>3642.7849625099998</v>
      </c>
      <c r="D33" s="36">
        <f>SUMIFS(СВЦЭМ!$D$33:$D$776,СВЦЭМ!$A$33:$A$776,$A33,СВЦЭМ!$B$33:$B$776,D$11)+'СЕТ СН'!$F$11+СВЦЭМ!$D$10+'СЕТ СН'!$F$5-'СЕТ СН'!$F$21</f>
        <v>3677.58094979</v>
      </c>
      <c r="E33" s="36">
        <f>SUMIFS(СВЦЭМ!$D$33:$D$776,СВЦЭМ!$A$33:$A$776,$A33,СВЦЭМ!$B$33:$B$776,E$11)+'СЕТ СН'!$F$11+СВЦЭМ!$D$10+'СЕТ СН'!$F$5-'СЕТ СН'!$F$21</f>
        <v>3683.9151008199997</v>
      </c>
      <c r="F33" s="36">
        <f>SUMIFS(СВЦЭМ!$D$33:$D$776,СВЦЭМ!$A$33:$A$776,$A33,СВЦЭМ!$B$33:$B$776,F$11)+'СЕТ СН'!$F$11+СВЦЭМ!$D$10+'СЕТ СН'!$F$5-'СЕТ СН'!$F$21</f>
        <v>3695.04391764</v>
      </c>
      <c r="G33" s="36">
        <f>SUMIFS(СВЦЭМ!$D$33:$D$776,СВЦЭМ!$A$33:$A$776,$A33,СВЦЭМ!$B$33:$B$776,G$11)+'СЕТ СН'!$F$11+СВЦЭМ!$D$10+'СЕТ СН'!$F$5-'СЕТ СН'!$F$21</f>
        <v>3681.7692108900001</v>
      </c>
      <c r="H33" s="36">
        <f>SUMIFS(СВЦЭМ!$D$33:$D$776,СВЦЭМ!$A$33:$A$776,$A33,СВЦЭМ!$B$33:$B$776,H$11)+'СЕТ СН'!$F$11+СВЦЭМ!$D$10+'СЕТ СН'!$F$5-'СЕТ СН'!$F$21</f>
        <v>3665.12072653</v>
      </c>
      <c r="I33" s="36">
        <f>SUMIFS(СВЦЭМ!$D$33:$D$776,СВЦЭМ!$A$33:$A$776,$A33,СВЦЭМ!$B$33:$B$776,I$11)+'СЕТ СН'!$F$11+СВЦЭМ!$D$10+'СЕТ СН'!$F$5-'СЕТ СН'!$F$21</f>
        <v>3650.8890661</v>
      </c>
      <c r="J33" s="36">
        <f>SUMIFS(СВЦЭМ!$D$33:$D$776,СВЦЭМ!$A$33:$A$776,$A33,СВЦЭМ!$B$33:$B$776,J$11)+'СЕТ СН'!$F$11+СВЦЭМ!$D$10+'СЕТ СН'!$F$5-'СЕТ СН'!$F$21</f>
        <v>3621.9294380399997</v>
      </c>
      <c r="K33" s="36">
        <f>SUMIFS(СВЦЭМ!$D$33:$D$776,СВЦЭМ!$A$33:$A$776,$A33,СВЦЭМ!$B$33:$B$776,K$11)+'СЕТ СН'!$F$11+СВЦЭМ!$D$10+'СЕТ СН'!$F$5-'СЕТ СН'!$F$21</f>
        <v>3583.6574142199997</v>
      </c>
      <c r="L33" s="36">
        <f>SUMIFS(СВЦЭМ!$D$33:$D$776,СВЦЭМ!$A$33:$A$776,$A33,СВЦЭМ!$B$33:$B$776,L$11)+'СЕТ СН'!$F$11+СВЦЭМ!$D$10+'СЕТ СН'!$F$5-'СЕТ СН'!$F$21</f>
        <v>3562.95223627</v>
      </c>
      <c r="M33" s="36">
        <f>SUMIFS(СВЦЭМ!$D$33:$D$776,СВЦЭМ!$A$33:$A$776,$A33,СВЦЭМ!$B$33:$B$776,M$11)+'СЕТ СН'!$F$11+СВЦЭМ!$D$10+'СЕТ СН'!$F$5-'СЕТ СН'!$F$21</f>
        <v>3566.2739949900001</v>
      </c>
      <c r="N33" s="36">
        <f>SUMIFS(СВЦЭМ!$D$33:$D$776,СВЦЭМ!$A$33:$A$776,$A33,СВЦЭМ!$B$33:$B$776,N$11)+'СЕТ СН'!$F$11+СВЦЭМ!$D$10+'СЕТ СН'!$F$5-'СЕТ СН'!$F$21</f>
        <v>3582.75819976</v>
      </c>
      <c r="O33" s="36">
        <f>SUMIFS(СВЦЭМ!$D$33:$D$776,СВЦЭМ!$A$33:$A$776,$A33,СВЦЭМ!$B$33:$B$776,O$11)+'СЕТ СН'!$F$11+СВЦЭМ!$D$10+'СЕТ СН'!$F$5-'СЕТ СН'!$F$21</f>
        <v>3597.7717790199999</v>
      </c>
      <c r="P33" s="36">
        <f>SUMIFS(СВЦЭМ!$D$33:$D$776,СВЦЭМ!$A$33:$A$776,$A33,СВЦЭМ!$B$33:$B$776,P$11)+'СЕТ СН'!$F$11+СВЦЭМ!$D$10+'СЕТ СН'!$F$5-'СЕТ СН'!$F$21</f>
        <v>3579.2785941699999</v>
      </c>
      <c r="Q33" s="36">
        <f>SUMIFS(СВЦЭМ!$D$33:$D$776,СВЦЭМ!$A$33:$A$776,$A33,СВЦЭМ!$B$33:$B$776,Q$11)+'СЕТ СН'!$F$11+СВЦЭМ!$D$10+'СЕТ СН'!$F$5-'СЕТ СН'!$F$21</f>
        <v>3589.6885013199999</v>
      </c>
      <c r="R33" s="36">
        <f>SUMIFS(СВЦЭМ!$D$33:$D$776,СВЦЭМ!$A$33:$A$776,$A33,СВЦЭМ!$B$33:$B$776,R$11)+'СЕТ СН'!$F$11+СВЦЭМ!$D$10+'СЕТ СН'!$F$5-'СЕТ СН'!$F$21</f>
        <v>3608.5041900699998</v>
      </c>
      <c r="S33" s="36">
        <f>SUMIFS(СВЦЭМ!$D$33:$D$776,СВЦЭМ!$A$33:$A$776,$A33,СВЦЭМ!$B$33:$B$776,S$11)+'СЕТ СН'!$F$11+СВЦЭМ!$D$10+'СЕТ СН'!$F$5-'СЕТ СН'!$F$21</f>
        <v>3581.0954968599999</v>
      </c>
      <c r="T33" s="36">
        <f>SUMIFS(СВЦЭМ!$D$33:$D$776,СВЦЭМ!$A$33:$A$776,$A33,СВЦЭМ!$B$33:$B$776,T$11)+'СЕТ СН'!$F$11+СВЦЭМ!$D$10+'СЕТ СН'!$F$5-'СЕТ СН'!$F$21</f>
        <v>3560.56407782</v>
      </c>
      <c r="U33" s="36">
        <f>SUMIFS(СВЦЭМ!$D$33:$D$776,СВЦЭМ!$A$33:$A$776,$A33,СВЦЭМ!$B$33:$B$776,U$11)+'СЕТ СН'!$F$11+СВЦЭМ!$D$10+'СЕТ СН'!$F$5-'СЕТ СН'!$F$21</f>
        <v>3547.4135716599999</v>
      </c>
      <c r="V33" s="36">
        <f>SUMIFS(СВЦЭМ!$D$33:$D$776,СВЦЭМ!$A$33:$A$776,$A33,СВЦЭМ!$B$33:$B$776,V$11)+'СЕТ СН'!$F$11+СВЦЭМ!$D$10+'СЕТ СН'!$F$5-'СЕТ СН'!$F$21</f>
        <v>3552.37275284</v>
      </c>
      <c r="W33" s="36">
        <f>SUMIFS(СВЦЭМ!$D$33:$D$776,СВЦЭМ!$A$33:$A$776,$A33,СВЦЭМ!$B$33:$B$776,W$11)+'СЕТ СН'!$F$11+СВЦЭМ!$D$10+'СЕТ СН'!$F$5-'СЕТ СН'!$F$21</f>
        <v>3571.3799170699999</v>
      </c>
      <c r="X33" s="36">
        <f>SUMIFS(СВЦЭМ!$D$33:$D$776,СВЦЭМ!$A$33:$A$776,$A33,СВЦЭМ!$B$33:$B$776,X$11)+'СЕТ СН'!$F$11+СВЦЭМ!$D$10+'СЕТ СН'!$F$5-'СЕТ СН'!$F$21</f>
        <v>3596.45358287</v>
      </c>
      <c r="Y33" s="36">
        <f>SUMIFS(СВЦЭМ!$D$33:$D$776,СВЦЭМ!$A$33:$A$776,$A33,СВЦЭМ!$B$33:$B$776,Y$11)+'СЕТ СН'!$F$11+СВЦЭМ!$D$10+'СЕТ СН'!$F$5-'СЕТ СН'!$F$21</f>
        <v>3637.89369872</v>
      </c>
    </row>
    <row r="34" spans="1:27" ht="15.75" x14ac:dyDescent="0.2">
      <c r="A34" s="35">
        <f t="shared" si="0"/>
        <v>44250</v>
      </c>
      <c r="B34" s="36">
        <f>SUMIFS(СВЦЭМ!$D$33:$D$776,СВЦЭМ!$A$33:$A$776,$A34,СВЦЭМ!$B$33:$B$776,B$11)+'СЕТ СН'!$F$11+СВЦЭМ!$D$10+'СЕТ СН'!$F$5-'СЕТ СН'!$F$21</f>
        <v>3595.4659297399999</v>
      </c>
      <c r="C34" s="36">
        <f>SUMIFS(СВЦЭМ!$D$33:$D$776,СВЦЭМ!$A$33:$A$776,$A34,СВЦЭМ!$B$33:$B$776,C$11)+'СЕТ СН'!$F$11+СВЦЭМ!$D$10+'СЕТ СН'!$F$5-'СЕТ СН'!$F$21</f>
        <v>3619.2372472899997</v>
      </c>
      <c r="D34" s="36">
        <f>SUMIFS(СВЦЭМ!$D$33:$D$776,СВЦЭМ!$A$33:$A$776,$A34,СВЦЭМ!$B$33:$B$776,D$11)+'СЕТ СН'!$F$11+СВЦЭМ!$D$10+'СЕТ СН'!$F$5-'СЕТ СН'!$F$21</f>
        <v>3652.6304576000002</v>
      </c>
      <c r="E34" s="36">
        <f>SUMIFS(СВЦЭМ!$D$33:$D$776,СВЦЭМ!$A$33:$A$776,$A34,СВЦЭМ!$B$33:$B$776,E$11)+'СЕТ СН'!$F$11+СВЦЭМ!$D$10+'СЕТ СН'!$F$5-'СЕТ СН'!$F$21</f>
        <v>3656.0568300899999</v>
      </c>
      <c r="F34" s="36">
        <f>SUMIFS(СВЦЭМ!$D$33:$D$776,СВЦЭМ!$A$33:$A$776,$A34,СВЦЭМ!$B$33:$B$776,F$11)+'СЕТ СН'!$F$11+СВЦЭМ!$D$10+'СЕТ СН'!$F$5-'СЕТ СН'!$F$21</f>
        <v>3661.75142934</v>
      </c>
      <c r="G34" s="36">
        <f>SUMIFS(СВЦЭМ!$D$33:$D$776,СВЦЭМ!$A$33:$A$776,$A34,СВЦЭМ!$B$33:$B$776,G$11)+'СЕТ СН'!$F$11+СВЦЭМ!$D$10+'СЕТ СН'!$F$5-'СЕТ СН'!$F$21</f>
        <v>3663.51562956</v>
      </c>
      <c r="H34" s="36">
        <f>SUMIFS(СВЦЭМ!$D$33:$D$776,СВЦЭМ!$A$33:$A$776,$A34,СВЦЭМ!$B$33:$B$776,H$11)+'СЕТ СН'!$F$11+СВЦЭМ!$D$10+'СЕТ СН'!$F$5-'СЕТ СН'!$F$21</f>
        <v>3652.0498206100001</v>
      </c>
      <c r="I34" s="36">
        <f>SUMIFS(СВЦЭМ!$D$33:$D$776,СВЦЭМ!$A$33:$A$776,$A34,СВЦЭМ!$B$33:$B$776,I$11)+'СЕТ СН'!$F$11+СВЦЭМ!$D$10+'СЕТ СН'!$F$5-'СЕТ СН'!$F$21</f>
        <v>3638.8432784899996</v>
      </c>
      <c r="J34" s="36">
        <f>SUMIFS(СВЦЭМ!$D$33:$D$776,СВЦЭМ!$A$33:$A$776,$A34,СВЦЭМ!$B$33:$B$776,J$11)+'СЕТ СН'!$F$11+СВЦЭМ!$D$10+'СЕТ СН'!$F$5-'СЕТ СН'!$F$21</f>
        <v>3597.5794271699997</v>
      </c>
      <c r="K34" s="36">
        <f>SUMIFS(СВЦЭМ!$D$33:$D$776,СВЦЭМ!$A$33:$A$776,$A34,СВЦЭМ!$B$33:$B$776,K$11)+'СЕТ СН'!$F$11+СВЦЭМ!$D$10+'СЕТ СН'!$F$5-'СЕТ СН'!$F$21</f>
        <v>3560.4988657700001</v>
      </c>
      <c r="L34" s="36">
        <f>SUMIFS(СВЦЭМ!$D$33:$D$776,СВЦЭМ!$A$33:$A$776,$A34,СВЦЭМ!$B$33:$B$776,L$11)+'СЕТ СН'!$F$11+СВЦЭМ!$D$10+'СЕТ СН'!$F$5-'СЕТ СН'!$F$21</f>
        <v>3550.7724341100002</v>
      </c>
      <c r="M34" s="36">
        <f>SUMIFS(СВЦЭМ!$D$33:$D$776,СВЦЭМ!$A$33:$A$776,$A34,СВЦЭМ!$B$33:$B$776,M$11)+'СЕТ СН'!$F$11+СВЦЭМ!$D$10+'СЕТ СН'!$F$5-'СЕТ СН'!$F$21</f>
        <v>3549.5042114099997</v>
      </c>
      <c r="N34" s="36">
        <f>SUMIFS(СВЦЭМ!$D$33:$D$776,СВЦЭМ!$A$33:$A$776,$A34,СВЦЭМ!$B$33:$B$776,N$11)+'СЕТ СН'!$F$11+СВЦЭМ!$D$10+'СЕТ СН'!$F$5-'СЕТ СН'!$F$21</f>
        <v>3575.2820360300002</v>
      </c>
      <c r="O34" s="36">
        <f>SUMIFS(СВЦЭМ!$D$33:$D$776,СВЦЭМ!$A$33:$A$776,$A34,СВЦЭМ!$B$33:$B$776,O$11)+'СЕТ СН'!$F$11+СВЦЭМ!$D$10+'СЕТ СН'!$F$5-'СЕТ СН'!$F$21</f>
        <v>3608.5079189899998</v>
      </c>
      <c r="P34" s="36">
        <f>SUMIFS(СВЦЭМ!$D$33:$D$776,СВЦЭМ!$A$33:$A$776,$A34,СВЦЭМ!$B$33:$B$776,P$11)+'СЕТ СН'!$F$11+СВЦЭМ!$D$10+'СЕТ СН'!$F$5-'СЕТ СН'!$F$21</f>
        <v>3598.2795368899997</v>
      </c>
      <c r="Q34" s="36">
        <f>SUMIFS(СВЦЭМ!$D$33:$D$776,СВЦЭМ!$A$33:$A$776,$A34,СВЦЭМ!$B$33:$B$776,Q$11)+'СЕТ СН'!$F$11+СВЦЭМ!$D$10+'СЕТ СН'!$F$5-'СЕТ СН'!$F$21</f>
        <v>3601.78899675</v>
      </c>
      <c r="R34" s="36">
        <f>SUMIFS(СВЦЭМ!$D$33:$D$776,СВЦЭМ!$A$33:$A$776,$A34,СВЦЭМ!$B$33:$B$776,R$11)+'СЕТ СН'!$F$11+СВЦЭМ!$D$10+'СЕТ СН'!$F$5-'СЕТ СН'!$F$21</f>
        <v>3613.7831941899999</v>
      </c>
      <c r="S34" s="36">
        <f>SUMIFS(СВЦЭМ!$D$33:$D$776,СВЦЭМ!$A$33:$A$776,$A34,СВЦЭМ!$B$33:$B$776,S$11)+'СЕТ СН'!$F$11+СВЦЭМ!$D$10+'СЕТ СН'!$F$5-'СЕТ СН'!$F$21</f>
        <v>3594.6290688999998</v>
      </c>
      <c r="T34" s="36">
        <f>SUMIFS(СВЦЭМ!$D$33:$D$776,СВЦЭМ!$A$33:$A$776,$A34,СВЦЭМ!$B$33:$B$776,T$11)+'СЕТ СН'!$F$11+СВЦЭМ!$D$10+'СЕТ СН'!$F$5-'СЕТ СН'!$F$21</f>
        <v>3572.9330583999999</v>
      </c>
      <c r="U34" s="36">
        <f>SUMIFS(СВЦЭМ!$D$33:$D$776,СВЦЭМ!$A$33:$A$776,$A34,СВЦЭМ!$B$33:$B$776,U$11)+'СЕТ СН'!$F$11+СВЦЭМ!$D$10+'СЕТ СН'!$F$5-'СЕТ СН'!$F$21</f>
        <v>3556.57986321</v>
      </c>
      <c r="V34" s="36">
        <f>SUMIFS(СВЦЭМ!$D$33:$D$776,СВЦЭМ!$A$33:$A$776,$A34,СВЦЭМ!$B$33:$B$776,V$11)+'СЕТ СН'!$F$11+СВЦЭМ!$D$10+'СЕТ СН'!$F$5-'СЕТ СН'!$F$21</f>
        <v>3559.5564422899997</v>
      </c>
      <c r="W34" s="36">
        <f>SUMIFS(СВЦЭМ!$D$33:$D$776,СВЦЭМ!$A$33:$A$776,$A34,СВЦЭМ!$B$33:$B$776,W$11)+'СЕТ СН'!$F$11+СВЦЭМ!$D$10+'СЕТ СН'!$F$5-'СЕТ СН'!$F$21</f>
        <v>3575.2671711600001</v>
      </c>
      <c r="X34" s="36">
        <f>SUMIFS(СВЦЭМ!$D$33:$D$776,СВЦЭМ!$A$33:$A$776,$A34,СВЦЭМ!$B$33:$B$776,X$11)+'СЕТ СН'!$F$11+СВЦЭМ!$D$10+'СЕТ СН'!$F$5-'СЕТ СН'!$F$21</f>
        <v>3602.9792166500001</v>
      </c>
      <c r="Y34" s="36">
        <f>SUMIFS(СВЦЭМ!$D$33:$D$776,СВЦЭМ!$A$33:$A$776,$A34,СВЦЭМ!$B$33:$B$776,Y$11)+'СЕТ СН'!$F$11+СВЦЭМ!$D$10+'СЕТ СН'!$F$5-'СЕТ СН'!$F$21</f>
        <v>3630.2984747599999</v>
      </c>
    </row>
    <row r="35" spans="1:27" ht="15.75" x14ac:dyDescent="0.2">
      <c r="A35" s="35">
        <f t="shared" si="0"/>
        <v>44251</v>
      </c>
      <c r="B35" s="36">
        <f>SUMIFS(СВЦЭМ!$D$33:$D$776,СВЦЭМ!$A$33:$A$776,$A35,СВЦЭМ!$B$33:$B$776,B$11)+'СЕТ СН'!$F$11+СВЦЭМ!$D$10+'СЕТ СН'!$F$5-'СЕТ СН'!$F$21</f>
        <v>3585.0380929900002</v>
      </c>
      <c r="C35" s="36">
        <f>SUMIFS(СВЦЭМ!$D$33:$D$776,СВЦЭМ!$A$33:$A$776,$A35,СВЦЭМ!$B$33:$B$776,C$11)+'СЕТ СН'!$F$11+СВЦЭМ!$D$10+'СЕТ СН'!$F$5-'СЕТ СН'!$F$21</f>
        <v>3596.38854597</v>
      </c>
      <c r="D35" s="36">
        <f>SUMIFS(СВЦЭМ!$D$33:$D$776,СВЦЭМ!$A$33:$A$776,$A35,СВЦЭМ!$B$33:$B$776,D$11)+'СЕТ СН'!$F$11+СВЦЭМ!$D$10+'СЕТ СН'!$F$5-'СЕТ СН'!$F$21</f>
        <v>3624.38540698</v>
      </c>
      <c r="E35" s="36">
        <f>SUMIFS(СВЦЭМ!$D$33:$D$776,СВЦЭМ!$A$33:$A$776,$A35,СВЦЭМ!$B$33:$B$776,E$11)+'СЕТ СН'!$F$11+СВЦЭМ!$D$10+'СЕТ СН'!$F$5-'СЕТ СН'!$F$21</f>
        <v>3627.76488225</v>
      </c>
      <c r="F35" s="36">
        <f>SUMIFS(СВЦЭМ!$D$33:$D$776,СВЦЭМ!$A$33:$A$776,$A35,СВЦЭМ!$B$33:$B$776,F$11)+'СЕТ СН'!$F$11+СВЦЭМ!$D$10+'СЕТ СН'!$F$5-'СЕТ СН'!$F$21</f>
        <v>3646.8433821099998</v>
      </c>
      <c r="G35" s="36">
        <f>SUMIFS(СВЦЭМ!$D$33:$D$776,СВЦЭМ!$A$33:$A$776,$A35,СВЦЭМ!$B$33:$B$776,G$11)+'СЕТ СН'!$F$11+СВЦЭМ!$D$10+'СЕТ СН'!$F$5-'СЕТ СН'!$F$21</f>
        <v>3635.93010835</v>
      </c>
      <c r="H35" s="36">
        <f>SUMIFS(СВЦЭМ!$D$33:$D$776,СВЦЭМ!$A$33:$A$776,$A35,СВЦЭМ!$B$33:$B$776,H$11)+'СЕТ СН'!$F$11+СВЦЭМ!$D$10+'СЕТ СН'!$F$5-'СЕТ СН'!$F$21</f>
        <v>3621.9250916800002</v>
      </c>
      <c r="I35" s="36">
        <f>SUMIFS(СВЦЭМ!$D$33:$D$776,СВЦЭМ!$A$33:$A$776,$A35,СВЦЭМ!$B$33:$B$776,I$11)+'СЕТ СН'!$F$11+СВЦЭМ!$D$10+'СЕТ СН'!$F$5-'СЕТ СН'!$F$21</f>
        <v>3611.2661931100001</v>
      </c>
      <c r="J35" s="36">
        <f>SUMIFS(СВЦЭМ!$D$33:$D$776,СВЦЭМ!$A$33:$A$776,$A35,СВЦЭМ!$B$33:$B$776,J$11)+'СЕТ СН'!$F$11+СВЦЭМ!$D$10+'СЕТ СН'!$F$5-'СЕТ СН'!$F$21</f>
        <v>3600.1541901299997</v>
      </c>
      <c r="K35" s="36">
        <f>SUMIFS(СВЦЭМ!$D$33:$D$776,СВЦЭМ!$A$33:$A$776,$A35,СВЦЭМ!$B$33:$B$776,K$11)+'СЕТ СН'!$F$11+СВЦЭМ!$D$10+'СЕТ СН'!$F$5-'СЕТ СН'!$F$21</f>
        <v>3588.3237697700001</v>
      </c>
      <c r="L35" s="36">
        <f>SUMIFS(СВЦЭМ!$D$33:$D$776,СВЦЭМ!$A$33:$A$776,$A35,СВЦЭМ!$B$33:$B$776,L$11)+'СЕТ СН'!$F$11+СВЦЭМ!$D$10+'СЕТ СН'!$F$5-'СЕТ СН'!$F$21</f>
        <v>3592.5018034099999</v>
      </c>
      <c r="M35" s="36">
        <f>SUMIFS(СВЦЭМ!$D$33:$D$776,СВЦЭМ!$A$33:$A$776,$A35,СВЦЭМ!$B$33:$B$776,M$11)+'СЕТ СН'!$F$11+СВЦЭМ!$D$10+'СЕТ СН'!$F$5-'СЕТ СН'!$F$21</f>
        <v>3605.6291509900002</v>
      </c>
      <c r="N35" s="36">
        <f>SUMIFS(СВЦЭМ!$D$33:$D$776,СВЦЭМ!$A$33:$A$776,$A35,СВЦЭМ!$B$33:$B$776,N$11)+'СЕТ СН'!$F$11+СВЦЭМ!$D$10+'СЕТ СН'!$F$5-'СЕТ СН'!$F$21</f>
        <v>3625.6340689399999</v>
      </c>
      <c r="O35" s="36">
        <f>SUMIFS(СВЦЭМ!$D$33:$D$776,СВЦЭМ!$A$33:$A$776,$A35,СВЦЭМ!$B$33:$B$776,O$11)+'СЕТ СН'!$F$11+СВЦЭМ!$D$10+'СЕТ СН'!$F$5-'СЕТ СН'!$F$21</f>
        <v>3640.0839089800002</v>
      </c>
      <c r="P35" s="36">
        <f>SUMIFS(СВЦЭМ!$D$33:$D$776,СВЦЭМ!$A$33:$A$776,$A35,СВЦЭМ!$B$33:$B$776,P$11)+'СЕТ СН'!$F$11+СВЦЭМ!$D$10+'СЕТ СН'!$F$5-'СЕТ СН'!$F$21</f>
        <v>3603.6716265499999</v>
      </c>
      <c r="Q35" s="36">
        <f>SUMIFS(СВЦЭМ!$D$33:$D$776,СВЦЭМ!$A$33:$A$776,$A35,СВЦЭМ!$B$33:$B$776,Q$11)+'СЕТ СН'!$F$11+СВЦЭМ!$D$10+'СЕТ СН'!$F$5-'СЕТ СН'!$F$21</f>
        <v>3623.3754808799999</v>
      </c>
      <c r="R35" s="36">
        <f>SUMIFS(СВЦЭМ!$D$33:$D$776,СВЦЭМ!$A$33:$A$776,$A35,СВЦЭМ!$B$33:$B$776,R$11)+'СЕТ СН'!$F$11+СВЦЭМ!$D$10+'СЕТ СН'!$F$5-'СЕТ СН'!$F$21</f>
        <v>3644.9757809000002</v>
      </c>
      <c r="S35" s="36">
        <f>SUMIFS(СВЦЭМ!$D$33:$D$776,СВЦЭМ!$A$33:$A$776,$A35,СВЦЭМ!$B$33:$B$776,S$11)+'СЕТ СН'!$F$11+СВЦЭМ!$D$10+'СЕТ СН'!$F$5-'СЕТ СН'!$F$21</f>
        <v>3621.2925024699998</v>
      </c>
      <c r="T35" s="36">
        <f>SUMIFS(СВЦЭМ!$D$33:$D$776,СВЦЭМ!$A$33:$A$776,$A35,СВЦЭМ!$B$33:$B$776,T$11)+'СЕТ СН'!$F$11+СВЦЭМ!$D$10+'СЕТ СН'!$F$5-'СЕТ СН'!$F$21</f>
        <v>3606.7509929299999</v>
      </c>
      <c r="U35" s="36">
        <f>SUMIFS(СВЦЭМ!$D$33:$D$776,СВЦЭМ!$A$33:$A$776,$A35,СВЦЭМ!$B$33:$B$776,U$11)+'СЕТ СН'!$F$11+СВЦЭМ!$D$10+'СЕТ СН'!$F$5-'СЕТ СН'!$F$21</f>
        <v>3586.5519514299999</v>
      </c>
      <c r="V35" s="36">
        <f>SUMIFS(СВЦЭМ!$D$33:$D$776,СВЦЭМ!$A$33:$A$776,$A35,СВЦЭМ!$B$33:$B$776,V$11)+'СЕТ СН'!$F$11+СВЦЭМ!$D$10+'СЕТ СН'!$F$5-'СЕТ СН'!$F$21</f>
        <v>3582.2306556200001</v>
      </c>
      <c r="W35" s="36">
        <f>SUMIFS(СВЦЭМ!$D$33:$D$776,СВЦЭМ!$A$33:$A$776,$A35,СВЦЭМ!$B$33:$B$776,W$11)+'СЕТ СН'!$F$11+СВЦЭМ!$D$10+'СЕТ СН'!$F$5-'СЕТ СН'!$F$21</f>
        <v>3590.2181326499999</v>
      </c>
      <c r="X35" s="36">
        <f>SUMIFS(СВЦЭМ!$D$33:$D$776,СВЦЭМ!$A$33:$A$776,$A35,СВЦЭМ!$B$33:$B$776,X$11)+'СЕТ СН'!$F$11+СВЦЭМ!$D$10+'СЕТ СН'!$F$5-'СЕТ СН'!$F$21</f>
        <v>3615.9442328699997</v>
      </c>
      <c r="Y35" s="36">
        <f>SUMIFS(СВЦЭМ!$D$33:$D$776,СВЦЭМ!$A$33:$A$776,$A35,СВЦЭМ!$B$33:$B$776,Y$11)+'СЕТ СН'!$F$11+СВЦЭМ!$D$10+'СЕТ СН'!$F$5-'СЕТ СН'!$F$21</f>
        <v>3642.5246856700001</v>
      </c>
    </row>
    <row r="36" spans="1:27" ht="15.75" x14ac:dyDescent="0.2">
      <c r="A36" s="35">
        <f t="shared" si="0"/>
        <v>44252</v>
      </c>
      <c r="B36" s="36">
        <f>SUMIFS(СВЦЭМ!$D$33:$D$776,СВЦЭМ!$A$33:$A$776,$A36,СВЦЭМ!$B$33:$B$776,B$11)+'СЕТ СН'!$F$11+СВЦЭМ!$D$10+'СЕТ СН'!$F$5-'СЕТ СН'!$F$21</f>
        <v>3585.2915032299998</v>
      </c>
      <c r="C36" s="36">
        <f>SUMIFS(СВЦЭМ!$D$33:$D$776,СВЦЭМ!$A$33:$A$776,$A36,СВЦЭМ!$B$33:$B$776,C$11)+'СЕТ СН'!$F$11+СВЦЭМ!$D$10+'СЕТ СН'!$F$5-'СЕТ СН'!$F$21</f>
        <v>3609.9766093899998</v>
      </c>
      <c r="D36" s="36">
        <f>SUMIFS(СВЦЭМ!$D$33:$D$776,СВЦЭМ!$A$33:$A$776,$A36,СВЦЭМ!$B$33:$B$776,D$11)+'СЕТ СН'!$F$11+СВЦЭМ!$D$10+'СЕТ СН'!$F$5-'СЕТ СН'!$F$21</f>
        <v>3634.71733907</v>
      </c>
      <c r="E36" s="36">
        <f>SUMIFS(СВЦЭМ!$D$33:$D$776,СВЦЭМ!$A$33:$A$776,$A36,СВЦЭМ!$B$33:$B$776,E$11)+'СЕТ СН'!$F$11+СВЦЭМ!$D$10+'СЕТ СН'!$F$5-'СЕТ СН'!$F$21</f>
        <v>3640.1150586499998</v>
      </c>
      <c r="F36" s="36">
        <f>SUMIFS(СВЦЭМ!$D$33:$D$776,СВЦЭМ!$A$33:$A$776,$A36,СВЦЭМ!$B$33:$B$776,F$11)+'СЕТ СН'!$F$11+СВЦЭМ!$D$10+'СЕТ СН'!$F$5-'СЕТ СН'!$F$21</f>
        <v>3650.6933259699999</v>
      </c>
      <c r="G36" s="36">
        <f>SUMIFS(СВЦЭМ!$D$33:$D$776,СВЦЭМ!$A$33:$A$776,$A36,СВЦЭМ!$B$33:$B$776,G$11)+'СЕТ СН'!$F$11+СВЦЭМ!$D$10+'СЕТ СН'!$F$5-'СЕТ СН'!$F$21</f>
        <v>3634.56926875</v>
      </c>
      <c r="H36" s="36">
        <f>SUMIFS(СВЦЭМ!$D$33:$D$776,СВЦЭМ!$A$33:$A$776,$A36,СВЦЭМ!$B$33:$B$776,H$11)+'СЕТ СН'!$F$11+СВЦЭМ!$D$10+'СЕТ СН'!$F$5-'СЕТ СН'!$F$21</f>
        <v>3595.2702027199998</v>
      </c>
      <c r="I36" s="36">
        <f>SUMIFS(СВЦЭМ!$D$33:$D$776,СВЦЭМ!$A$33:$A$776,$A36,СВЦЭМ!$B$33:$B$776,I$11)+'СЕТ СН'!$F$11+СВЦЭМ!$D$10+'СЕТ СН'!$F$5-'СЕТ СН'!$F$21</f>
        <v>3575.19256038</v>
      </c>
      <c r="J36" s="36">
        <f>SUMIFS(СВЦЭМ!$D$33:$D$776,СВЦЭМ!$A$33:$A$776,$A36,СВЦЭМ!$B$33:$B$776,J$11)+'СЕТ СН'!$F$11+СВЦЭМ!$D$10+'СЕТ СН'!$F$5-'СЕТ СН'!$F$21</f>
        <v>3569.6679020500001</v>
      </c>
      <c r="K36" s="36">
        <f>SUMIFS(СВЦЭМ!$D$33:$D$776,СВЦЭМ!$A$33:$A$776,$A36,СВЦЭМ!$B$33:$B$776,K$11)+'СЕТ СН'!$F$11+СВЦЭМ!$D$10+'СЕТ СН'!$F$5-'СЕТ СН'!$F$21</f>
        <v>3571.65411726</v>
      </c>
      <c r="L36" s="36">
        <f>SUMIFS(СВЦЭМ!$D$33:$D$776,СВЦЭМ!$A$33:$A$776,$A36,СВЦЭМ!$B$33:$B$776,L$11)+'СЕТ СН'!$F$11+СВЦЭМ!$D$10+'СЕТ СН'!$F$5-'СЕТ СН'!$F$21</f>
        <v>3589.56558227</v>
      </c>
      <c r="M36" s="36">
        <f>SUMIFS(СВЦЭМ!$D$33:$D$776,СВЦЭМ!$A$33:$A$776,$A36,СВЦЭМ!$B$33:$B$776,M$11)+'СЕТ СН'!$F$11+СВЦЭМ!$D$10+'СЕТ СН'!$F$5-'СЕТ СН'!$F$21</f>
        <v>3585.89219271</v>
      </c>
      <c r="N36" s="36">
        <f>SUMIFS(СВЦЭМ!$D$33:$D$776,СВЦЭМ!$A$33:$A$776,$A36,СВЦЭМ!$B$33:$B$776,N$11)+'СЕТ СН'!$F$11+СВЦЭМ!$D$10+'СЕТ СН'!$F$5-'СЕТ СН'!$F$21</f>
        <v>3607.7146321099999</v>
      </c>
      <c r="O36" s="36">
        <f>SUMIFS(СВЦЭМ!$D$33:$D$776,СВЦЭМ!$A$33:$A$776,$A36,СВЦЭМ!$B$33:$B$776,O$11)+'СЕТ СН'!$F$11+СВЦЭМ!$D$10+'СЕТ СН'!$F$5-'СЕТ СН'!$F$21</f>
        <v>3648.3559053899999</v>
      </c>
      <c r="P36" s="36">
        <f>SUMIFS(СВЦЭМ!$D$33:$D$776,СВЦЭМ!$A$33:$A$776,$A36,СВЦЭМ!$B$33:$B$776,P$11)+'СЕТ СН'!$F$11+СВЦЭМ!$D$10+'СЕТ СН'!$F$5-'СЕТ СН'!$F$21</f>
        <v>3634.33839343</v>
      </c>
      <c r="Q36" s="36">
        <f>SUMIFS(СВЦЭМ!$D$33:$D$776,СВЦЭМ!$A$33:$A$776,$A36,СВЦЭМ!$B$33:$B$776,Q$11)+'СЕТ СН'!$F$11+СВЦЭМ!$D$10+'СЕТ СН'!$F$5-'СЕТ СН'!$F$21</f>
        <v>3631.62075035</v>
      </c>
      <c r="R36" s="36">
        <f>SUMIFS(СВЦЭМ!$D$33:$D$776,СВЦЭМ!$A$33:$A$776,$A36,СВЦЭМ!$B$33:$B$776,R$11)+'СЕТ СН'!$F$11+СВЦЭМ!$D$10+'СЕТ СН'!$F$5-'СЕТ СН'!$F$21</f>
        <v>3641.51931874</v>
      </c>
      <c r="S36" s="36">
        <f>SUMIFS(СВЦЭМ!$D$33:$D$776,СВЦЭМ!$A$33:$A$776,$A36,СВЦЭМ!$B$33:$B$776,S$11)+'СЕТ СН'!$F$11+СВЦЭМ!$D$10+'СЕТ СН'!$F$5-'СЕТ СН'!$F$21</f>
        <v>3622.0960881800002</v>
      </c>
      <c r="T36" s="36">
        <f>SUMIFS(СВЦЭМ!$D$33:$D$776,СВЦЭМ!$A$33:$A$776,$A36,СВЦЭМ!$B$33:$B$776,T$11)+'СЕТ СН'!$F$11+СВЦЭМ!$D$10+'СЕТ СН'!$F$5-'СЕТ СН'!$F$21</f>
        <v>3613.7519567199997</v>
      </c>
      <c r="U36" s="36">
        <f>SUMIFS(СВЦЭМ!$D$33:$D$776,СВЦЭМ!$A$33:$A$776,$A36,СВЦЭМ!$B$33:$B$776,U$11)+'СЕТ СН'!$F$11+СВЦЭМ!$D$10+'СЕТ СН'!$F$5-'СЕТ СН'!$F$21</f>
        <v>3619.5390705700001</v>
      </c>
      <c r="V36" s="36">
        <f>SUMIFS(СВЦЭМ!$D$33:$D$776,СВЦЭМ!$A$33:$A$776,$A36,СВЦЭМ!$B$33:$B$776,V$11)+'СЕТ СН'!$F$11+СВЦЭМ!$D$10+'СЕТ СН'!$F$5-'СЕТ СН'!$F$21</f>
        <v>3614.8694232299999</v>
      </c>
      <c r="W36" s="36">
        <f>SUMIFS(СВЦЭМ!$D$33:$D$776,СВЦЭМ!$A$33:$A$776,$A36,СВЦЭМ!$B$33:$B$776,W$11)+'СЕТ СН'!$F$11+СВЦЭМ!$D$10+'СЕТ СН'!$F$5-'СЕТ СН'!$F$21</f>
        <v>3609.5208503599997</v>
      </c>
      <c r="X36" s="36">
        <f>SUMIFS(СВЦЭМ!$D$33:$D$776,СВЦЭМ!$A$33:$A$776,$A36,СВЦЭМ!$B$33:$B$776,X$11)+'СЕТ СН'!$F$11+СВЦЭМ!$D$10+'СЕТ СН'!$F$5-'СЕТ СН'!$F$21</f>
        <v>3615.4729203899997</v>
      </c>
      <c r="Y36" s="36">
        <f>SUMIFS(СВЦЭМ!$D$33:$D$776,СВЦЭМ!$A$33:$A$776,$A36,СВЦЭМ!$B$33:$B$776,Y$11)+'СЕТ СН'!$F$11+СВЦЭМ!$D$10+'СЕТ СН'!$F$5-'СЕТ СН'!$F$21</f>
        <v>3624.1439176399999</v>
      </c>
    </row>
    <row r="37" spans="1:27" ht="15.75" x14ac:dyDescent="0.2">
      <c r="A37" s="35">
        <f t="shared" si="0"/>
        <v>44253</v>
      </c>
      <c r="B37" s="36">
        <f>SUMIFS(СВЦЭМ!$D$33:$D$776,СВЦЭМ!$A$33:$A$776,$A37,СВЦЭМ!$B$33:$B$776,B$11)+'СЕТ СН'!$F$11+СВЦЭМ!$D$10+'СЕТ СН'!$F$5-'СЕТ СН'!$F$21</f>
        <v>3604.3012373199999</v>
      </c>
      <c r="C37" s="36">
        <f>SUMIFS(СВЦЭМ!$D$33:$D$776,СВЦЭМ!$A$33:$A$776,$A37,СВЦЭМ!$B$33:$B$776,C$11)+'СЕТ СН'!$F$11+СВЦЭМ!$D$10+'СЕТ СН'!$F$5-'СЕТ СН'!$F$21</f>
        <v>3617.2107757499998</v>
      </c>
      <c r="D37" s="36">
        <f>SUMIFS(СВЦЭМ!$D$33:$D$776,СВЦЭМ!$A$33:$A$776,$A37,СВЦЭМ!$B$33:$B$776,D$11)+'СЕТ СН'!$F$11+СВЦЭМ!$D$10+'СЕТ СН'!$F$5-'СЕТ СН'!$F$21</f>
        <v>3646.7690307000003</v>
      </c>
      <c r="E37" s="36">
        <f>SUMIFS(СВЦЭМ!$D$33:$D$776,СВЦЭМ!$A$33:$A$776,$A37,СВЦЭМ!$B$33:$B$776,E$11)+'СЕТ СН'!$F$11+СВЦЭМ!$D$10+'СЕТ СН'!$F$5-'СЕТ СН'!$F$21</f>
        <v>3652.1378151500003</v>
      </c>
      <c r="F37" s="36">
        <f>SUMIFS(СВЦЭМ!$D$33:$D$776,СВЦЭМ!$A$33:$A$776,$A37,СВЦЭМ!$B$33:$B$776,F$11)+'СЕТ СН'!$F$11+СВЦЭМ!$D$10+'СЕТ СН'!$F$5-'СЕТ СН'!$F$21</f>
        <v>3663.2650251300001</v>
      </c>
      <c r="G37" s="36">
        <f>SUMIFS(СВЦЭМ!$D$33:$D$776,СВЦЭМ!$A$33:$A$776,$A37,СВЦЭМ!$B$33:$B$776,G$11)+'СЕТ СН'!$F$11+СВЦЭМ!$D$10+'СЕТ СН'!$F$5-'СЕТ СН'!$F$21</f>
        <v>3648.8416789100002</v>
      </c>
      <c r="H37" s="36">
        <f>SUMIFS(СВЦЭМ!$D$33:$D$776,СВЦЭМ!$A$33:$A$776,$A37,СВЦЭМ!$B$33:$B$776,H$11)+'СЕТ СН'!$F$11+СВЦЭМ!$D$10+'СЕТ СН'!$F$5-'СЕТ СН'!$F$21</f>
        <v>3619.3290817400002</v>
      </c>
      <c r="I37" s="36">
        <f>SUMIFS(СВЦЭМ!$D$33:$D$776,СВЦЭМ!$A$33:$A$776,$A37,СВЦЭМ!$B$33:$B$776,I$11)+'СЕТ СН'!$F$11+СВЦЭМ!$D$10+'СЕТ СН'!$F$5-'СЕТ СН'!$F$21</f>
        <v>3597.6210701</v>
      </c>
      <c r="J37" s="36">
        <f>SUMIFS(СВЦЭМ!$D$33:$D$776,СВЦЭМ!$A$33:$A$776,$A37,СВЦЭМ!$B$33:$B$776,J$11)+'СЕТ СН'!$F$11+СВЦЭМ!$D$10+'СЕТ СН'!$F$5-'СЕТ СН'!$F$21</f>
        <v>3582.2476359000002</v>
      </c>
      <c r="K37" s="36">
        <f>SUMIFS(СВЦЭМ!$D$33:$D$776,СВЦЭМ!$A$33:$A$776,$A37,СВЦЭМ!$B$33:$B$776,K$11)+'СЕТ СН'!$F$11+СВЦЭМ!$D$10+'СЕТ СН'!$F$5-'СЕТ СН'!$F$21</f>
        <v>3592.57944602</v>
      </c>
      <c r="L37" s="36">
        <f>SUMIFS(СВЦЭМ!$D$33:$D$776,СВЦЭМ!$A$33:$A$776,$A37,СВЦЭМ!$B$33:$B$776,L$11)+'СЕТ СН'!$F$11+СВЦЭМ!$D$10+'СЕТ СН'!$F$5-'СЕТ СН'!$F$21</f>
        <v>3594.1939158699997</v>
      </c>
      <c r="M37" s="36">
        <f>SUMIFS(СВЦЭМ!$D$33:$D$776,СВЦЭМ!$A$33:$A$776,$A37,СВЦЭМ!$B$33:$B$776,M$11)+'СЕТ СН'!$F$11+СВЦЭМ!$D$10+'СЕТ СН'!$F$5-'СЕТ СН'!$F$21</f>
        <v>3592.1024831999998</v>
      </c>
      <c r="N37" s="36">
        <f>SUMIFS(СВЦЭМ!$D$33:$D$776,СВЦЭМ!$A$33:$A$776,$A37,СВЦЭМ!$B$33:$B$776,N$11)+'СЕТ СН'!$F$11+СВЦЭМ!$D$10+'СЕТ СН'!$F$5-'СЕТ СН'!$F$21</f>
        <v>3611.7279240999997</v>
      </c>
      <c r="O37" s="36">
        <f>SUMIFS(СВЦЭМ!$D$33:$D$776,СВЦЭМ!$A$33:$A$776,$A37,СВЦЭМ!$B$33:$B$776,O$11)+'СЕТ СН'!$F$11+СВЦЭМ!$D$10+'СЕТ СН'!$F$5-'СЕТ СН'!$F$21</f>
        <v>3621.0566486799999</v>
      </c>
      <c r="P37" s="36">
        <f>SUMIFS(СВЦЭМ!$D$33:$D$776,СВЦЭМ!$A$33:$A$776,$A37,СВЦЭМ!$B$33:$B$776,P$11)+'СЕТ СН'!$F$11+СВЦЭМ!$D$10+'СЕТ СН'!$F$5-'СЕТ СН'!$F$21</f>
        <v>3606.3016086899997</v>
      </c>
      <c r="Q37" s="36">
        <f>SUMIFS(СВЦЭМ!$D$33:$D$776,СВЦЭМ!$A$33:$A$776,$A37,СВЦЭМ!$B$33:$B$776,Q$11)+'СЕТ СН'!$F$11+СВЦЭМ!$D$10+'СЕТ СН'!$F$5-'СЕТ СН'!$F$21</f>
        <v>3613.0791630799999</v>
      </c>
      <c r="R37" s="36">
        <f>SUMIFS(СВЦЭМ!$D$33:$D$776,СВЦЭМ!$A$33:$A$776,$A37,СВЦЭМ!$B$33:$B$776,R$11)+'СЕТ СН'!$F$11+СВЦЭМ!$D$10+'СЕТ СН'!$F$5-'СЕТ СН'!$F$21</f>
        <v>3625.2426792599999</v>
      </c>
      <c r="S37" s="36">
        <f>SUMIFS(СВЦЭМ!$D$33:$D$776,СВЦЭМ!$A$33:$A$776,$A37,СВЦЭМ!$B$33:$B$776,S$11)+'СЕТ СН'!$F$11+СВЦЭМ!$D$10+'СЕТ СН'!$F$5-'СЕТ СН'!$F$21</f>
        <v>3619.3470532199999</v>
      </c>
      <c r="T37" s="36">
        <f>SUMIFS(СВЦЭМ!$D$33:$D$776,СВЦЭМ!$A$33:$A$776,$A37,СВЦЭМ!$B$33:$B$776,T$11)+'СЕТ СН'!$F$11+СВЦЭМ!$D$10+'СЕТ СН'!$F$5-'СЕТ СН'!$F$21</f>
        <v>3607.9797927600002</v>
      </c>
      <c r="U37" s="36">
        <f>SUMIFS(СВЦЭМ!$D$33:$D$776,СВЦЭМ!$A$33:$A$776,$A37,СВЦЭМ!$B$33:$B$776,U$11)+'СЕТ СН'!$F$11+СВЦЭМ!$D$10+'СЕТ СН'!$F$5-'СЕТ СН'!$F$21</f>
        <v>3597.1787932100001</v>
      </c>
      <c r="V37" s="36">
        <f>SUMIFS(СВЦЭМ!$D$33:$D$776,СВЦЭМ!$A$33:$A$776,$A37,СВЦЭМ!$B$33:$B$776,V$11)+'СЕТ СН'!$F$11+СВЦЭМ!$D$10+'СЕТ СН'!$F$5-'СЕТ СН'!$F$21</f>
        <v>3600.8803810999998</v>
      </c>
      <c r="W37" s="36">
        <f>SUMIFS(СВЦЭМ!$D$33:$D$776,СВЦЭМ!$A$33:$A$776,$A37,СВЦЭМ!$B$33:$B$776,W$11)+'СЕТ СН'!$F$11+СВЦЭМ!$D$10+'СЕТ СН'!$F$5-'СЕТ СН'!$F$21</f>
        <v>3610.1802982099998</v>
      </c>
      <c r="X37" s="36">
        <f>SUMIFS(СВЦЭМ!$D$33:$D$776,СВЦЭМ!$A$33:$A$776,$A37,СВЦЭМ!$B$33:$B$776,X$11)+'СЕТ СН'!$F$11+СВЦЭМ!$D$10+'СЕТ СН'!$F$5-'СЕТ СН'!$F$21</f>
        <v>3628.5989104</v>
      </c>
      <c r="Y37" s="36">
        <f>SUMIFS(СВЦЭМ!$D$33:$D$776,СВЦЭМ!$A$33:$A$776,$A37,СВЦЭМ!$B$33:$B$776,Y$11)+'СЕТ СН'!$F$11+СВЦЭМ!$D$10+'СЕТ СН'!$F$5-'СЕТ СН'!$F$21</f>
        <v>3631.651531</v>
      </c>
    </row>
    <row r="38" spans="1:27" ht="15.75" x14ac:dyDescent="0.2">
      <c r="A38" s="35">
        <f t="shared" si="0"/>
        <v>44254</v>
      </c>
      <c r="B38" s="36">
        <f>SUMIFS(СВЦЭМ!$D$33:$D$776,СВЦЭМ!$A$33:$A$776,$A38,СВЦЭМ!$B$33:$B$776,B$11)+'СЕТ СН'!$F$11+СВЦЭМ!$D$10+'СЕТ СН'!$F$5-'СЕТ СН'!$F$21</f>
        <v>3639.3751728799998</v>
      </c>
      <c r="C38" s="36">
        <f>SUMIFS(СВЦЭМ!$D$33:$D$776,СВЦЭМ!$A$33:$A$776,$A38,СВЦЭМ!$B$33:$B$776,C$11)+'СЕТ СН'!$F$11+СВЦЭМ!$D$10+'СЕТ СН'!$F$5-'СЕТ СН'!$F$21</f>
        <v>3647.5279042800003</v>
      </c>
      <c r="D38" s="36">
        <f>SUMIFS(СВЦЭМ!$D$33:$D$776,СВЦЭМ!$A$33:$A$776,$A38,СВЦЭМ!$B$33:$B$776,D$11)+'СЕТ СН'!$F$11+СВЦЭМ!$D$10+'СЕТ СН'!$F$5-'СЕТ СН'!$F$21</f>
        <v>3678.9507350700001</v>
      </c>
      <c r="E38" s="36">
        <f>SUMIFS(СВЦЭМ!$D$33:$D$776,СВЦЭМ!$A$33:$A$776,$A38,СВЦЭМ!$B$33:$B$776,E$11)+'СЕТ СН'!$F$11+СВЦЭМ!$D$10+'СЕТ СН'!$F$5-'СЕТ СН'!$F$21</f>
        <v>3685.1731046899999</v>
      </c>
      <c r="F38" s="36">
        <f>SUMIFS(СВЦЭМ!$D$33:$D$776,СВЦЭМ!$A$33:$A$776,$A38,СВЦЭМ!$B$33:$B$776,F$11)+'СЕТ СН'!$F$11+СВЦЭМ!$D$10+'СЕТ СН'!$F$5-'СЕТ СН'!$F$21</f>
        <v>3700.6000640900002</v>
      </c>
      <c r="G38" s="36">
        <f>SUMIFS(СВЦЭМ!$D$33:$D$776,СВЦЭМ!$A$33:$A$776,$A38,СВЦЭМ!$B$33:$B$776,G$11)+'СЕТ СН'!$F$11+СВЦЭМ!$D$10+'СЕТ СН'!$F$5-'СЕТ СН'!$F$21</f>
        <v>3693.91454673</v>
      </c>
      <c r="H38" s="36">
        <f>SUMIFS(СВЦЭМ!$D$33:$D$776,СВЦЭМ!$A$33:$A$776,$A38,СВЦЭМ!$B$33:$B$776,H$11)+'СЕТ СН'!$F$11+СВЦЭМ!$D$10+'СЕТ СН'!$F$5-'СЕТ СН'!$F$21</f>
        <v>3680.3456344199999</v>
      </c>
      <c r="I38" s="36">
        <f>SUMIFS(СВЦЭМ!$D$33:$D$776,СВЦЭМ!$A$33:$A$776,$A38,СВЦЭМ!$B$33:$B$776,I$11)+'СЕТ СН'!$F$11+СВЦЭМ!$D$10+'СЕТ СН'!$F$5-'СЕТ СН'!$F$21</f>
        <v>3664.7627254700001</v>
      </c>
      <c r="J38" s="36">
        <f>SUMIFS(СВЦЭМ!$D$33:$D$776,СВЦЭМ!$A$33:$A$776,$A38,СВЦЭМ!$B$33:$B$776,J$11)+'СЕТ СН'!$F$11+СВЦЭМ!$D$10+'СЕТ СН'!$F$5-'СЕТ СН'!$F$21</f>
        <v>3651.70323538</v>
      </c>
      <c r="K38" s="36">
        <f>SUMIFS(СВЦЭМ!$D$33:$D$776,СВЦЭМ!$A$33:$A$776,$A38,СВЦЭМ!$B$33:$B$776,K$11)+'СЕТ СН'!$F$11+СВЦЭМ!$D$10+'СЕТ СН'!$F$5-'СЕТ СН'!$F$21</f>
        <v>3618.2862779299999</v>
      </c>
      <c r="L38" s="36">
        <f>SUMIFS(СВЦЭМ!$D$33:$D$776,СВЦЭМ!$A$33:$A$776,$A38,СВЦЭМ!$B$33:$B$776,L$11)+'СЕТ СН'!$F$11+СВЦЭМ!$D$10+'СЕТ СН'!$F$5-'СЕТ СН'!$F$21</f>
        <v>3616.2572424800001</v>
      </c>
      <c r="M38" s="36">
        <f>SUMIFS(СВЦЭМ!$D$33:$D$776,СВЦЭМ!$A$33:$A$776,$A38,СВЦЭМ!$B$33:$B$776,M$11)+'СЕТ СН'!$F$11+СВЦЭМ!$D$10+'СЕТ СН'!$F$5-'СЕТ СН'!$F$21</f>
        <v>3612.81290369</v>
      </c>
      <c r="N38" s="36">
        <f>SUMIFS(СВЦЭМ!$D$33:$D$776,СВЦЭМ!$A$33:$A$776,$A38,СВЦЭМ!$B$33:$B$776,N$11)+'СЕТ СН'!$F$11+СВЦЭМ!$D$10+'СЕТ СН'!$F$5-'СЕТ СН'!$F$21</f>
        <v>3620.1420258200001</v>
      </c>
      <c r="O38" s="36">
        <f>SUMIFS(СВЦЭМ!$D$33:$D$776,СВЦЭМ!$A$33:$A$776,$A38,СВЦЭМ!$B$33:$B$776,O$11)+'СЕТ СН'!$F$11+СВЦЭМ!$D$10+'СЕТ СН'!$F$5-'СЕТ СН'!$F$21</f>
        <v>3634.6131013100003</v>
      </c>
      <c r="P38" s="36">
        <f>SUMIFS(СВЦЭМ!$D$33:$D$776,СВЦЭМ!$A$33:$A$776,$A38,СВЦЭМ!$B$33:$B$776,P$11)+'СЕТ СН'!$F$11+СВЦЭМ!$D$10+'СЕТ СН'!$F$5-'СЕТ СН'!$F$21</f>
        <v>3622.5253433099997</v>
      </c>
      <c r="Q38" s="36">
        <f>SUMIFS(СВЦЭМ!$D$33:$D$776,СВЦЭМ!$A$33:$A$776,$A38,СВЦЭМ!$B$33:$B$776,Q$11)+'СЕТ СН'!$F$11+СВЦЭМ!$D$10+'СЕТ СН'!$F$5-'СЕТ СН'!$F$21</f>
        <v>3635.5028448499997</v>
      </c>
      <c r="R38" s="36">
        <f>SUMIFS(СВЦЭМ!$D$33:$D$776,СВЦЭМ!$A$33:$A$776,$A38,СВЦЭМ!$B$33:$B$776,R$11)+'СЕТ СН'!$F$11+СВЦЭМ!$D$10+'СЕТ СН'!$F$5-'СЕТ СН'!$F$21</f>
        <v>3656.4597828400001</v>
      </c>
      <c r="S38" s="36">
        <f>SUMIFS(СВЦЭМ!$D$33:$D$776,СВЦЭМ!$A$33:$A$776,$A38,СВЦЭМ!$B$33:$B$776,S$11)+'СЕТ СН'!$F$11+СВЦЭМ!$D$10+'СЕТ СН'!$F$5-'СЕТ СН'!$F$21</f>
        <v>3638.4627317100003</v>
      </c>
      <c r="T38" s="36">
        <f>SUMIFS(СВЦЭМ!$D$33:$D$776,СВЦЭМ!$A$33:$A$776,$A38,СВЦЭМ!$B$33:$B$776,T$11)+'СЕТ СН'!$F$11+СВЦЭМ!$D$10+'СЕТ СН'!$F$5-'СЕТ СН'!$F$21</f>
        <v>3634.3942359600001</v>
      </c>
      <c r="U38" s="36">
        <f>SUMIFS(СВЦЭМ!$D$33:$D$776,СВЦЭМ!$A$33:$A$776,$A38,СВЦЭМ!$B$33:$B$776,U$11)+'СЕТ СН'!$F$11+СВЦЭМ!$D$10+'СЕТ СН'!$F$5-'СЕТ СН'!$F$21</f>
        <v>3620.3448563900001</v>
      </c>
      <c r="V38" s="36">
        <f>SUMIFS(СВЦЭМ!$D$33:$D$776,СВЦЭМ!$A$33:$A$776,$A38,СВЦЭМ!$B$33:$B$776,V$11)+'СЕТ СН'!$F$11+СВЦЭМ!$D$10+'СЕТ СН'!$F$5-'СЕТ СН'!$F$21</f>
        <v>3629.6192359300003</v>
      </c>
      <c r="W38" s="36">
        <f>SUMIFS(СВЦЭМ!$D$33:$D$776,СВЦЭМ!$A$33:$A$776,$A38,СВЦЭМ!$B$33:$B$776,W$11)+'СЕТ СН'!$F$11+СВЦЭМ!$D$10+'СЕТ СН'!$F$5-'СЕТ СН'!$F$21</f>
        <v>3648.5354966800001</v>
      </c>
      <c r="X38" s="36">
        <f>SUMIFS(СВЦЭМ!$D$33:$D$776,СВЦЭМ!$A$33:$A$776,$A38,СВЦЭМ!$B$33:$B$776,X$11)+'СЕТ СН'!$F$11+СВЦЭМ!$D$10+'СЕТ СН'!$F$5-'СЕТ СН'!$F$21</f>
        <v>3656.1256736799996</v>
      </c>
      <c r="Y38" s="36">
        <f>SUMIFS(СВЦЭМ!$D$33:$D$776,СВЦЭМ!$A$33:$A$776,$A38,СВЦЭМ!$B$33:$B$776,Y$11)+'СЕТ СН'!$F$11+СВЦЭМ!$D$10+'СЕТ СН'!$F$5-'СЕТ СН'!$F$21</f>
        <v>3684.7639992899999</v>
      </c>
    </row>
    <row r="39" spans="1:27" ht="15.75" x14ac:dyDescent="0.2">
      <c r="A39" s="35">
        <f t="shared" si="0"/>
        <v>44255</v>
      </c>
      <c r="B39" s="36">
        <f>SUMIFS(СВЦЭМ!$D$33:$D$776,СВЦЭМ!$A$33:$A$776,$A39,СВЦЭМ!$B$33:$B$776,B$11)+'СЕТ СН'!$F$11+СВЦЭМ!$D$10+'СЕТ СН'!$F$5-'СЕТ СН'!$F$21</f>
        <v>3608.5077441599997</v>
      </c>
      <c r="C39" s="36">
        <f>SUMIFS(СВЦЭМ!$D$33:$D$776,СВЦЭМ!$A$33:$A$776,$A39,СВЦЭМ!$B$33:$B$776,C$11)+'СЕТ СН'!$F$11+СВЦЭМ!$D$10+'СЕТ СН'!$F$5-'СЕТ СН'!$F$21</f>
        <v>3645.57285856</v>
      </c>
      <c r="D39" s="36">
        <f>SUMIFS(СВЦЭМ!$D$33:$D$776,СВЦЭМ!$A$33:$A$776,$A39,СВЦЭМ!$B$33:$B$776,D$11)+'СЕТ СН'!$F$11+СВЦЭМ!$D$10+'СЕТ СН'!$F$5-'СЕТ СН'!$F$21</f>
        <v>3676.4415356899999</v>
      </c>
      <c r="E39" s="36">
        <f>SUMIFS(СВЦЭМ!$D$33:$D$776,СВЦЭМ!$A$33:$A$776,$A39,СВЦЭМ!$B$33:$B$776,E$11)+'СЕТ СН'!$F$11+СВЦЭМ!$D$10+'СЕТ СН'!$F$5-'СЕТ СН'!$F$21</f>
        <v>3689.7359150900002</v>
      </c>
      <c r="F39" s="36">
        <f>SUMIFS(СВЦЭМ!$D$33:$D$776,СВЦЭМ!$A$33:$A$776,$A39,СВЦЭМ!$B$33:$B$776,F$11)+'СЕТ СН'!$F$11+СВЦЭМ!$D$10+'СЕТ СН'!$F$5-'СЕТ СН'!$F$21</f>
        <v>3704.14982543</v>
      </c>
      <c r="G39" s="36">
        <f>SUMIFS(СВЦЭМ!$D$33:$D$776,СВЦЭМ!$A$33:$A$776,$A39,СВЦЭМ!$B$33:$B$776,G$11)+'СЕТ СН'!$F$11+СВЦЭМ!$D$10+'СЕТ СН'!$F$5-'СЕТ СН'!$F$21</f>
        <v>3696.9829133799999</v>
      </c>
      <c r="H39" s="36">
        <f>SUMIFS(СВЦЭМ!$D$33:$D$776,СВЦЭМ!$A$33:$A$776,$A39,СВЦЭМ!$B$33:$B$776,H$11)+'СЕТ СН'!$F$11+СВЦЭМ!$D$10+'СЕТ СН'!$F$5-'СЕТ СН'!$F$21</f>
        <v>3680.9623352999997</v>
      </c>
      <c r="I39" s="36">
        <f>SUMIFS(СВЦЭМ!$D$33:$D$776,СВЦЭМ!$A$33:$A$776,$A39,СВЦЭМ!$B$33:$B$776,I$11)+'СЕТ СН'!$F$11+СВЦЭМ!$D$10+'СЕТ СН'!$F$5-'СЕТ СН'!$F$21</f>
        <v>3657.58137119</v>
      </c>
      <c r="J39" s="36">
        <f>SUMIFS(СВЦЭМ!$D$33:$D$776,СВЦЭМ!$A$33:$A$776,$A39,СВЦЭМ!$B$33:$B$776,J$11)+'СЕТ СН'!$F$11+СВЦЭМ!$D$10+'СЕТ СН'!$F$5-'СЕТ СН'!$F$21</f>
        <v>3612.7026577199999</v>
      </c>
      <c r="K39" s="36">
        <f>SUMIFS(СВЦЭМ!$D$33:$D$776,СВЦЭМ!$A$33:$A$776,$A39,СВЦЭМ!$B$33:$B$776,K$11)+'СЕТ СН'!$F$11+СВЦЭМ!$D$10+'СЕТ СН'!$F$5-'СЕТ СН'!$F$21</f>
        <v>3579.74710228</v>
      </c>
      <c r="L39" s="36">
        <f>SUMIFS(СВЦЭМ!$D$33:$D$776,СВЦЭМ!$A$33:$A$776,$A39,СВЦЭМ!$B$33:$B$776,L$11)+'СЕТ СН'!$F$11+СВЦЭМ!$D$10+'СЕТ СН'!$F$5-'СЕТ СН'!$F$21</f>
        <v>3579.6199349999997</v>
      </c>
      <c r="M39" s="36">
        <f>SUMIFS(СВЦЭМ!$D$33:$D$776,СВЦЭМ!$A$33:$A$776,$A39,СВЦЭМ!$B$33:$B$776,M$11)+'СЕТ СН'!$F$11+СВЦЭМ!$D$10+'СЕТ СН'!$F$5-'СЕТ СН'!$F$21</f>
        <v>3593.1477934700001</v>
      </c>
      <c r="N39" s="36">
        <f>SUMIFS(СВЦЭМ!$D$33:$D$776,СВЦЭМ!$A$33:$A$776,$A39,СВЦЭМ!$B$33:$B$776,N$11)+'СЕТ СН'!$F$11+СВЦЭМ!$D$10+'СЕТ СН'!$F$5-'СЕТ СН'!$F$21</f>
        <v>3626.1305314700003</v>
      </c>
      <c r="O39" s="36">
        <f>SUMIFS(СВЦЭМ!$D$33:$D$776,СВЦЭМ!$A$33:$A$776,$A39,СВЦЭМ!$B$33:$B$776,O$11)+'СЕТ СН'!$F$11+СВЦЭМ!$D$10+'СЕТ СН'!$F$5-'СЕТ СН'!$F$21</f>
        <v>3649.97555207</v>
      </c>
      <c r="P39" s="36">
        <f>SUMIFS(СВЦЭМ!$D$33:$D$776,СВЦЭМ!$A$33:$A$776,$A39,СВЦЭМ!$B$33:$B$776,P$11)+'СЕТ СН'!$F$11+СВЦЭМ!$D$10+'СЕТ СН'!$F$5-'СЕТ СН'!$F$21</f>
        <v>3635.37250167</v>
      </c>
      <c r="Q39" s="36">
        <f>SUMIFS(СВЦЭМ!$D$33:$D$776,СВЦЭМ!$A$33:$A$776,$A39,СВЦЭМ!$B$33:$B$776,Q$11)+'СЕТ СН'!$F$11+СВЦЭМ!$D$10+'СЕТ СН'!$F$5-'СЕТ СН'!$F$21</f>
        <v>3641.93317054</v>
      </c>
      <c r="R39" s="36">
        <f>SUMIFS(СВЦЭМ!$D$33:$D$776,СВЦЭМ!$A$33:$A$776,$A39,СВЦЭМ!$B$33:$B$776,R$11)+'СЕТ СН'!$F$11+СВЦЭМ!$D$10+'СЕТ СН'!$F$5-'СЕТ СН'!$F$21</f>
        <v>3654.1271513800002</v>
      </c>
      <c r="S39" s="36">
        <f>SUMIFS(СВЦЭМ!$D$33:$D$776,СВЦЭМ!$A$33:$A$776,$A39,СВЦЭМ!$B$33:$B$776,S$11)+'СЕТ СН'!$F$11+СВЦЭМ!$D$10+'СЕТ СН'!$F$5-'СЕТ СН'!$F$21</f>
        <v>3628.28393194</v>
      </c>
      <c r="T39" s="36">
        <f>SUMIFS(СВЦЭМ!$D$33:$D$776,СВЦЭМ!$A$33:$A$776,$A39,СВЦЭМ!$B$33:$B$776,T$11)+'СЕТ СН'!$F$11+СВЦЭМ!$D$10+'СЕТ СН'!$F$5-'СЕТ СН'!$F$21</f>
        <v>3612.3924359399998</v>
      </c>
      <c r="U39" s="36">
        <f>SUMIFS(СВЦЭМ!$D$33:$D$776,СВЦЭМ!$A$33:$A$776,$A39,СВЦЭМ!$B$33:$B$776,U$11)+'СЕТ СН'!$F$11+СВЦЭМ!$D$10+'СЕТ СН'!$F$5-'СЕТ СН'!$F$21</f>
        <v>3598.2327898799999</v>
      </c>
      <c r="V39" s="36">
        <f>SUMIFS(СВЦЭМ!$D$33:$D$776,СВЦЭМ!$A$33:$A$776,$A39,СВЦЭМ!$B$33:$B$776,V$11)+'СЕТ СН'!$F$11+СВЦЭМ!$D$10+'СЕТ СН'!$F$5-'СЕТ СН'!$F$21</f>
        <v>3611.9284300600002</v>
      </c>
      <c r="W39" s="36">
        <f>SUMIFS(СВЦЭМ!$D$33:$D$776,СВЦЭМ!$A$33:$A$776,$A39,СВЦЭМ!$B$33:$B$776,W$11)+'СЕТ СН'!$F$11+СВЦЭМ!$D$10+'СЕТ СН'!$F$5-'СЕТ СН'!$F$21</f>
        <v>3641.2526948899999</v>
      </c>
      <c r="X39" s="36">
        <f>SUMIFS(СВЦЭМ!$D$33:$D$776,СВЦЭМ!$A$33:$A$776,$A39,СВЦЭМ!$B$33:$B$776,X$11)+'СЕТ СН'!$F$11+СВЦЭМ!$D$10+'СЕТ СН'!$F$5-'СЕТ СН'!$F$21</f>
        <v>3661.8010263199999</v>
      </c>
      <c r="Y39" s="36">
        <f>SUMIFS(СВЦЭМ!$D$33:$D$776,СВЦЭМ!$A$33:$A$776,$A39,СВЦЭМ!$B$33:$B$776,Y$11)+'СЕТ СН'!$F$11+СВЦЭМ!$D$10+'СЕТ СН'!$F$5-'СЕТ СН'!$F$21</f>
        <v>3699.0166141499999</v>
      </c>
    </row>
    <row r="40" spans="1:27"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7" ht="12.75" customHeight="1" x14ac:dyDescent="0.2">
      <c r="A42" s="121" t="s">
        <v>7</v>
      </c>
      <c r="B42" s="124" t="s">
        <v>74</v>
      </c>
      <c r="C42" s="125"/>
      <c r="D42" s="125"/>
      <c r="E42" s="125"/>
      <c r="F42" s="125"/>
      <c r="G42" s="125"/>
      <c r="H42" s="125"/>
      <c r="I42" s="125"/>
      <c r="J42" s="125"/>
      <c r="K42" s="125"/>
      <c r="L42" s="125"/>
      <c r="M42" s="125"/>
      <c r="N42" s="125"/>
      <c r="O42" s="125"/>
      <c r="P42" s="125"/>
      <c r="Q42" s="125"/>
      <c r="R42" s="125"/>
      <c r="S42" s="125"/>
      <c r="T42" s="125"/>
      <c r="U42" s="125"/>
      <c r="V42" s="125"/>
      <c r="W42" s="125"/>
      <c r="X42" s="125"/>
      <c r="Y42" s="126"/>
    </row>
    <row r="43" spans="1:27" ht="12.75" customHeight="1" x14ac:dyDescent="0.2">
      <c r="A43" s="122"/>
      <c r="B43" s="127"/>
      <c r="C43" s="128"/>
      <c r="D43" s="128"/>
      <c r="E43" s="128"/>
      <c r="F43" s="128"/>
      <c r="G43" s="128"/>
      <c r="H43" s="128"/>
      <c r="I43" s="128"/>
      <c r="J43" s="128"/>
      <c r="K43" s="128"/>
      <c r="L43" s="128"/>
      <c r="M43" s="128"/>
      <c r="N43" s="128"/>
      <c r="O43" s="128"/>
      <c r="P43" s="128"/>
      <c r="Q43" s="128"/>
      <c r="R43" s="128"/>
      <c r="S43" s="128"/>
      <c r="T43" s="128"/>
      <c r="U43" s="128"/>
      <c r="V43" s="128"/>
      <c r="W43" s="128"/>
      <c r="X43" s="128"/>
      <c r="Y43" s="129"/>
    </row>
    <row r="44" spans="1:27" ht="12.75" customHeight="1" x14ac:dyDescent="0.2">
      <c r="A44" s="123"/>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5.75" customHeight="1" x14ac:dyDescent="0.2">
      <c r="A45" s="35" t="str">
        <f>A12</f>
        <v>01.02.2021</v>
      </c>
      <c r="B45" s="36">
        <f>SUMIFS(СВЦЭМ!$D$33:$D$776,СВЦЭМ!$A$33:$A$776,$A45,СВЦЭМ!$B$33:$B$776,B$44)+'СЕТ СН'!$G$11+СВЦЭМ!$D$10+'СЕТ СН'!$G$5-'СЕТ СН'!$G$21</f>
        <v>3711.09389882</v>
      </c>
      <c r="C45" s="36">
        <f>SUMIFS(СВЦЭМ!$D$33:$D$776,СВЦЭМ!$A$33:$A$776,$A45,СВЦЭМ!$B$33:$B$776,C$44)+'СЕТ СН'!$G$11+СВЦЭМ!$D$10+'СЕТ СН'!$G$5-'СЕТ СН'!$G$21</f>
        <v>3753.44305794</v>
      </c>
      <c r="D45" s="36">
        <f>SUMIFS(СВЦЭМ!$D$33:$D$776,СВЦЭМ!$A$33:$A$776,$A45,СВЦЭМ!$B$33:$B$776,D$44)+'СЕТ СН'!$G$11+СВЦЭМ!$D$10+'СЕТ СН'!$G$5-'СЕТ СН'!$G$21</f>
        <v>3776.8773518600001</v>
      </c>
      <c r="E45" s="36">
        <f>SUMIFS(СВЦЭМ!$D$33:$D$776,СВЦЭМ!$A$33:$A$776,$A45,СВЦЭМ!$B$33:$B$776,E$44)+'СЕТ СН'!$G$11+СВЦЭМ!$D$10+'СЕТ СН'!$G$5-'СЕТ СН'!$G$21</f>
        <v>3787.6153917800002</v>
      </c>
      <c r="F45" s="36">
        <f>SUMIFS(СВЦЭМ!$D$33:$D$776,СВЦЭМ!$A$33:$A$776,$A45,СВЦЭМ!$B$33:$B$776,F$44)+'СЕТ СН'!$G$11+СВЦЭМ!$D$10+'СЕТ СН'!$G$5-'СЕТ СН'!$G$21</f>
        <v>3803.0997920099999</v>
      </c>
      <c r="G45" s="36">
        <f>SUMIFS(СВЦЭМ!$D$33:$D$776,СВЦЭМ!$A$33:$A$776,$A45,СВЦЭМ!$B$33:$B$776,G$44)+'СЕТ СН'!$G$11+СВЦЭМ!$D$10+'СЕТ СН'!$G$5-'СЕТ СН'!$G$21</f>
        <v>3786.3660744500003</v>
      </c>
      <c r="H45" s="36">
        <f>SUMIFS(СВЦЭМ!$D$33:$D$776,СВЦЭМ!$A$33:$A$776,$A45,СВЦЭМ!$B$33:$B$776,H$44)+'СЕТ СН'!$G$11+СВЦЭМ!$D$10+'СЕТ СН'!$G$5-'СЕТ СН'!$G$21</f>
        <v>3762.5470624199997</v>
      </c>
      <c r="I45" s="36">
        <f>SUMIFS(СВЦЭМ!$D$33:$D$776,СВЦЭМ!$A$33:$A$776,$A45,СВЦЭМ!$B$33:$B$776,I$44)+'СЕТ СН'!$G$11+СВЦЭМ!$D$10+'СЕТ СН'!$G$5-'СЕТ СН'!$G$21</f>
        <v>3739.9123300000001</v>
      </c>
      <c r="J45" s="36">
        <f>SUMIFS(СВЦЭМ!$D$33:$D$776,СВЦЭМ!$A$33:$A$776,$A45,СВЦЭМ!$B$33:$B$776,J$44)+'СЕТ СН'!$G$11+СВЦЭМ!$D$10+'СЕТ СН'!$G$5-'СЕТ СН'!$G$21</f>
        <v>3713.7894370399999</v>
      </c>
      <c r="K45" s="36">
        <f>SUMIFS(СВЦЭМ!$D$33:$D$776,СВЦЭМ!$A$33:$A$776,$A45,СВЦЭМ!$B$33:$B$776,K$44)+'СЕТ СН'!$G$11+СВЦЭМ!$D$10+'СЕТ СН'!$G$5-'СЕТ СН'!$G$21</f>
        <v>3710.06023031</v>
      </c>
      <c r="L45" s="36">
        <f>SUMIFS(СВЦЭМ!$D$33:$D$776,СВЦЭМ!$A$33:$A$776,$A45,СВЦЭМ!$B$33:$B$776,L$44)+'СЕТ СН'!$G$11+СВЦЭМ!$D$10+'СЕТ СН'!$G$5-'СЕТ СН'!$G$21</f>
        <v>3711.8620533799999</v>
      </c>
      <c r="M45" s="36">
        <f>SUMIFS(СВЦЭМ!$D$33:$D$776,СВЦЭМ!$A$33:$A$776,$A45,СВЦЭМ!$B$33:$B$776,M$44)+'СЕТ СН'!$G$11+СВЦЭМ!$D$10+'СЕТ СН'!$G$5-'СЕТ СН'!$G$21</f>
        <v>3720.63267842</v>
      </c>
      <c r="N45" s="36">
        <f>SUMIFS(СВЦЭМ!$D$33:$D$776,СВЦЭМ!$A$33:$A$776,$A45,СВЦЭМ!$B$33:$B$776,N$44)+'СЕТ СН'!$G$11+СВЦЭМ!$D$10+'СЕТ СН'!$G$5-'СЕТ СН'!$G$21</f>
        <v>3734.72436212</v>
      </c>
      <c r="O45" s="36">
        <f>SUMIFS(СВЦЭМ!$D$33:$D$776,СВЦЭМ!$A$33:$A$776,$A45,СВЦЭМ!$B$33:$B$776,O$44)+'СЕТ СН'!$G$11+СВЦЭМ!$D$10+'СЕТ СН'!$G$5-'СЕТ СН'!$G$21</f>
        <v>3750.3018108300002</v>
      </c>
      <c r="P45" s="36">
        <f>SUMIFS(СВЦЭМ!$D$33:$D$776,СВЦЭМ!$A$33:$A$776,$A45,СВЦЭМ!$B$33:$B$776,P$44)+'СЕТ СН'!$G$11+СВЦЭМ!$D$10+'СЕТ СН'!$G$5-'СЕТ СН'!$G$21</f>
        <v>3762.3834617499997</v>
      </c>
      <c r="Q45" s="36">
        <f>SUMIFS(СВЦЭМ!$D$33:$D$776,СВЦЭМ!$A$33:$A$776,$A45,СВЦЭМ!$B$33:$B$776,Q$44)+'СЕТ СН'!$G$11+СВЦЭМ!$D$10+'СЕТ СН'!$G$5-'СЕТ СН'!$G$21</f>
        <v>3766.9955137400002</v>
      </c>
      <c r="R45" s="36">
        <f>SUMIFS(СВЦЭМ!$D$33:$D$776,СВЦЭМ!$A$33:$A$776,$A45,СВЦЭМ!$B$33:$B$776,R$44)+'СЕТ СН'!$G$11+СВЦЭМ!$D$10+'СЕТ СН'!$G$5-'СЕТ СН'!$G$21</f>
        <v>3761.1224289399997</v>
      </c>
      <c r="S45" s="36">
        <f>SUMIFS(СВЦЭМ!$D$33:$D$776,СВЦЭМ!$A$33:$A$776,$A45,СВЦЭМ!$B$33:$B$776,S$44)+'СЕТ СН'!$G$11+СВЦЭМ!$D$10+'СЕТ СН'!$G$5-'СЕТ СН'!$G$21</f>
        <v>3745.8175463699999</v>
      </c>
      <c r="T45" s="36">
        <f>SUMIFS(СВЦЭМ!$D$33:$D$776,СВЦЭМ!$A$33:$A$776,$A45,СВЦЭМ!$B$33:$B$776,T$44)+'СЕТ СН'!$G$11+СВЦЭМ!$D$10+'СЕТ СН'!$G$5-'СЕТ СН'!$G$21</f>
        <v>3721.19460828</v>
      </c>
      <c r="U45" s="36">
        <f>SUMIFS(СВЦЭМ!$D$33:$D$776,СВЦЭМ!$A$33:$A$776,$A45,СВЦЭМ!$B$33:$B$776,U$44)+'СЕТ СН'!$G$11+СВЦЭМ!$D$10+'СЕТ СН'!$G$5-'СЕТ СН'!$G$21</f>
        <v>3717.3153966999998</v>
      </c>
      <c r="V45" s="36">
        <f>SUMIFS(СВЦЭМ!$D$33:$D$776,СВЦЭМ!$A$33:$A$776,$A45,СВЦЭМ!$B$33:$B$776,V$44)+'СЕТ СН'!$G$11+СВЦЭМ!$D$10+'СЕТ СН'!$G$5-'СЕТ СН'!$G$21</f>
        <v>3725.3675541000002</v>
      </c>
      <c r="W45" s="36">
        <f>SUMIFS(СВЦЭМ!$D$33:$D$776,СВЦЭМ!$A$33:$A$776,$A45,СВЦЭМ!$B$33:$B$776,W$44)+'СЕТ СН'!$G$11+СВЦЭМ!$D$10+'СЕТ СН'!$G$5-'СЕТ СН'!$G$21</f>
        <v>3740.47927501</v>
      </c>
      <c r="X45" s="36">
        <f>SUMIFS(СВЦЭМ!$D$33:$D$776,СВЦЭМ!$A$33:$A$776,$A45,СВЦЭМ!$B$33:$B$776,X$44)+'СЕТ СН'!$G$11+СВЦЭМ!$D$10+'СЕТ СН'!$G$5-'СЕТ СН'!$G$21</f>
        <v>3767.0658571200001</v>
      </c>
      <c r="Y45" s="36">
        <f>SUMIFS(СВЦЭМ!$D$33:$D$776,СВЦЭМ!$A$33:$A$776,$A45,СВЦЭМ!$B$33:$B$776,Y$44)+'СЕТ СН'!$G$11+СВЦЭМ!$D$10+'СЕТ СН'!$G$5-'СЕТ СН'!$G$21</f>
        <v>3780.0502538800001</v>
      </c>
      <c r="AA45" s="45"/>
    </row>
    <row r="46" spans="1:27" ht="15.75" x14ac:dyDescent="0.2">
      <c r="A46" s="35">
        <f>A45+1</f>
        <v>44229</v>
      </c>
      <c r="B46" s="36">
        <f>SUMIFS(СВЦЭМ!$D$33:$D$776,СВЦЭМ!$A$33:$A$776,$A46,СВЦЭМ!$B$33:$B$776,B$44)+'СЕТ СН'!$G$11+СВЦЭМ!$D$10+'СЕТ СН'!$G$5-'СЕТ СН'!$G$21</f>
        <v>3747.82763802</v>
      </c>
      <c r="C46" s="36">
        <f>SUMIFS(СВЦЭМ!$D$33:$D$776,СВЦЭМ!$A$33:$A$776,$A46,СВЦЭМ!$B$33:$B$776,C$44)+'СЕТ СН'!$G$11+СВЦЭМ!$D$10+'СЕТ СН'!$G$5-'СЕТ СН'!$G$21</f>
        <v>3769.4554939</v>
      </c>
      <c r="D46" s="36">
        <f>SUMIFS(СВЦЭМ!$D$33:$D$776,СВЦЭМ!$A$33:$A$776,$A46,СВЦЭМ!$B$33:$B$776,D$44)+'СЕТ СН'!$G$11+СВЦЭМ!$D$10+'СЕТ СН'!$G$5-'СЕТ СН'!$G$21</f>
        <v>3782.1946385299998</v>
      </c>
      <c r="E46" s="36">
        <f>SUMIFS(СВЦЭМ!$D$33:$D$776,СВЦЭМ!$A$33:$A$776,$A46,СВЦЭМ!$B$33:$B$776,E$44)+'СЕТ СН'!$G$11+СВЦЭМ!$D$10+'СЕТ СН'!$G$5-'СЕТ СН'!$G$21</f>
        <v>3787.4663932599997</v>
      </c>
      <c r="F46" s="36">
        <f>SUMIFS(СВЦЭМ!$D$33:$D$776,СВЦЭМ!$A$33:$A$776,$A46,СВЦЭМ!$B$33:$B$776,F$44)+'СЕТ СН'!$G$11+СВЦЭМ!$D$10+'СЕТ СН'!$G$5-'СЕТ СН'!$G$21</f>
        <v>3793.2894641600001</v>
      </c>
      <c r="G46" s="36">
        <f>SUMIFS(СВЦЭМ!$D$33:$D$776,СВЦЭМ!$A$33:$A$776,$A46,СВЦЭМ!$B$33:$B$776,G$44)+'СЕТ СН'!$G$11+СВЦЭМ!$D$10+'СЕТ СН'!$G$5-'СЕТ СН'!$G$21</f>
        <v>3770.2088882400003</v>
      </c>
      <c r="H46" s="36">
        <f>SUMIFS(СВЦЭМ!$D$33:$D$776,СВЦЭМ!$A$33:$A$776,$A46,СВЦЭМ!$B$33:$B$776,H$44)+'СЕТ СН'!$G$11+СВЦЭМ!$D$10+'СЕТ СН'!$G$5-'СЕТ СН'!$G$21</f>
        <v>3730.7727943099999</v>
      </c>
      <c r="I46" s="36">
        <f>SUMIFS(СВЦЭМ!$D$33:$D$776,СВЦЭМ!$A$33:$A$776,$A46,СВЦЭМ!$B$33:$B$776,I$44)+'СЕТ СН'!$G$11+СВЦЭМ!$D$10+'СЕТ СН'!$G$5-'СЕТ СН'!$G$21</f>
        <v>3712.50004605</v>
      </c>
      <c r="J46" s="36">
        <f>SUMIFS(СВЦЭМ!$D$33:$D$776,СВЦЭМ!$A$33:$A$776,$A46,СВЦЭМ!$B$33:$B$776,J$44)+'СЕТ СН'!$G$11+СВЦЭМ!$D$10+'СЕТ СН'!$G$5-'СЕТ СН'!$G$21</f>
        <v>3687.07847485</v>
      </c>
      <c r="K46" s="36">
        <f>SUMIFS(СВЦЭМ!$D$33:$D$776,СВЦЭМ!$A$33:$A$776,$A46,СВЦЭМ!$B$33:$B$776,K$44)+'СЕТ СН'!$G$11+СВЦЭМ!$D$10+'СЕТ СН'!$G$5-'СЕТ СН'!$G$21</f>
        <v>3674.2956626099999</v>
      </c>
      <c r="L46" s="36">
        <f>SUMIFS(СВЦЭМ!$D$33:$D$776,СВЦЭМ!$A$33:$A$776,$A46,СВЦЭМ!$B$33:$B$776,L$44)+'СЕТ СН'!$G$11+СВЦЭМ!$D$10+'СЕТ СН'!$G$5-'СЕТ СН'!$G$21</f>
        <v>3675.6953555599998</v>
      </c>
      <c r="M46" s="36">
        <f>SUMIFS(СВЦЭМ!$D$33:$D$776,СВЦЭМ!$A$33:$A$776,$A46,СВЦЭМ!$B$33:$B$776,M$44)+'СЕТ СН'!$G$11+СВЦЭМ!$D$10+'СЕТ СН'!$G$5-'СЕТ СН'!$G$21</f>
        <v>3710.5593803800002</v>
      </c>
      <c r="N46" s="36">
        <f>SUMIFS(СВЦЭМ!$D$33:$D$776,СВЦЭМ!$A$33:$A$776,$A46,СВЦЭМ!$B$33:$B$776,N$44)+'СЕТ СН'!$G$11+СВЦЭМ!$D$10+'СЕТ СН'!$G$5-'СЕТ СН'!$G$21</f>
        <v>3749.3131117000003</v>
      </c>
      <c r="O46" s="36">
        <f>SUMIFS(СВЦЭМ!$D$33:$D$776,СВЦЭМ!$A$33:$A$776,$A46,СВЦЭМ!$B$33:$B$776,O$44)+'СЕТ СН'!$G$11+СВЦЭМ!$D$10+'СЕТ СН'!$G$5-'СЕТ СН'!$G$21</f>
        <v>3766.2610999199997</v>
      </c>
      <c r="P46" s="36">
        <f>SUMIFS(СВЦЭМ!$D$33:$D$776,СВЦЭМ!$A$33:$A$776,$A46,СВЦЭМ!$B$33:$B$776,P$44)+'СЕТ СН'!$G$11+СВЦЭМ!$D$10+'СЕТ СН'!$G$5-'СЕТ СН'!$G$21</f>
        <v>3782.76036548</v>
      </c>
      <c r="Q46" s="36">
        <f>SUMIFS(СВЦЭМ!$D$33:$D$776,СВЦЭМ!$A$33:$A$776,$A46,СВЦЭМ!$B$33:$B$776,Q$44)+'СЕТ СН'!$G$11+СВЦЭМ!$D$10+'СЕТ СН'!$G$5-'СЕТ СН'!$G$21</f>
        <v>3785.49792591</v>
      </c>
      <c r="R46" s="36">
        <f>SUMIFS(СВЦЭМ!$D$33:$D$776,СВЦЭМ!$A$33:$A$776,$A46,СВЦЭМ!$B$33:$B$776,R$44)+'СЕТ СН'!$G$11+СВЦЭМ!$D$10+'СЕТ СН'!$G$5-'СЕТ СН'!$G$21</f>
        <v>3785.4827930500001</v>
      </c>
      <c r="S46" s="36">
        <f>SUMIFS(СВЦЭМ!$D$33:$D$776,СВЦЭМ!$A$33:$A$776,$A46,СВЦЭМ!$B$33:$B$776,S$44)+'СЕТ СН'!$G$11+СВЦЭМ!$D$10+'СЕТ СН'!$G$5-'СЕТ СН'!$G$21</f>
        <v>3773.6626493599997</v>
      </c>
      <c r="T46" s="36">
        <f>SUMIFS(СВЦЭМ!$D$33:$D$776,СВЦЭМ!$A$33:$A$776,$A46,СВЦЭМ!$B$33:$B$776,T$44)+'СЕТ СН'!$G$11+СВЦЭМ!$D$10+'СЕТ СН'!$G$5-'СЕТ СН'!$G$21</f>
        <v>3744.0080318999999</v>
      </c>
      <c r="U46" s="36">
        <f>SUMIFS(СВЦЭМ!$D$33:$D$776,СВЦЭМ!$A$33:$A$776,$A46,СВЦЭМ!$B$33:$B$776,U$44)+'СЕТ СН'!$G$11+СВЦЭМ!$D$10+'СЕТ СН'!$G$5-'СЕТ СН'!$G$21</f>
        <v>3741.1823540300002</v>
      </c>
      <c r="V46" s="36">
        <f>SUMIFS(СВЦЭМ!$D$33:$D$776,СВЦЭМ!$A$33:$A$776,$A46,СВЦЭМ!$B$33:$B$776,V$44)+'СЕТ СН'!$G$11+СВЦЭМ!$D$10+'СЕТ СН'!$G$5-'СЕТ СН'!$G$21</f>
        <v>3756.5511242900002</v>
      </c>
      <c r="W46" s="36">
        <f>SUMIFS(СВЦЭМ!$D$33:$D$776,СВЦЭМ!$A$33:$A$776,$A46,СВЦЭМ!$B$33:$B$776,W$44)+'СЕТ СН'!$G$11+СВЦЭМ!$D$10+'СЕТ СН'!$G$5-'СЕТ СН'!$G$21</f>
        <v>3778.7956074799999</v>
      </c>
      <c r="X46" s="36">
        <f>SUMIFS(СВЦЭМ!$D$33:$D$776,СВЦЭМ!$A$33:$A$776,$A46,СВЦЭМ!$B$33:$B$776,X$44)+'СЕТ СН'!$G$11+СВЦЭМ!$D$10+'СЕТ СН'!$G$5-'СЕТ СН'!$G$21</f>
        <v>3808.2818298900002</v>
      </c>
      <c r="Y46" s="36">
        <f>SUMIFS(СВЦЭМ!$D$33:$D$776,СВЦЭМ!$A$33:$A$776,$A46,СВЦЭМ!$B$33:$B$776,Y$44)+'СЕТ СН'!$G$11+СВЦЭМ!$D$10+'СЕТ СН'!$G$5-'СЕТ СН'!$G$21</f>
        <v>3820.8725296399998</v>
      </c>
    </row>
    <row r="47" spans="1:27" ht="15.75" x14ac:dyDescent="0.2">
      <c r="A47" s="35">
        <f t="shared" ref="A47:A72" si="1">A46+1</f>
        <v>44230</v>
      </c>
      <c r="B47" s="36">
        <f>SUMIFS(СВЦЭМ!$D$33:$D$776,СВЦЭМ!$A$33:$A$776,$A47,СВЦЭМ!$B$33:$B$776,B$44)+'СЕТ СН'!$G$11+СВЦЭМ!$D$10+'СЕТ СН'!$G$5-'СЕТ СН'!$G$21</f>
        <v>3728.1113266100001</v>
      </c>
      <c r="C47" s="36">
        <f>SUMIFS(СВЦЭМ!$D$33:$D$776,СВЦЭМ!$A$33:$A$776,$A47,СВЦЭМ!$B$33:$B$776,C$44)+'СЕТ СН'!$G$11+СВЦЭМ!$D$10+'СЕТ СН'!$G$5-'СЕТ СН'!$G$21</f>
        <v>3756.0745915500002</v>
      </c>
      <c r="D47" s="36">
        <f>SUMIFS(СВЦЭМ!$D$33:$D$776,СВЦЭМ!$A$33:$A$776,$A47,СВЦЭМ!$B$33:$B$776,D$44)+'СЕТ СН'!$G$11+СВЦЭМ!$D$10+'СЕТ СН'!$G$5-'СЕТ СН'!$G$21</f>
        <v>3762.5615872799999</v>
      </c>
      <c r="E47" s="36">
        <f>SUMIFS(СВЦЭМ!$D$33:$D$776,СВЦЭМ!$A$33:$A$776,$A47,СВЦЭМ!$B$33:$B$776,E$44)+'СЕТ СН'!$G$11+СВЦЭМ!$D$10+'СЕТ СН'!$G$5-'СЕТ СН'!$G$21</f>
        <v>3761.2411341299999</v>
      </c>
      <c r="F47" s="36">
        <f>SUMIFS(СВЦЭМ!$D$33:$D$776,СВЦЭМ!$A$33:$A$776,$A47,СВЦЭМ!$B$33:$B$776,F$44)+'СЕТ СН'!$G$11+СВЦЭМ!$D$10+'СЕТ СН'!$G$5-'СЕТ СН'!$G$21</f>
        <v>3755.0344564899997</v>
      </c>
      <c r="G47" s="36">
        <f>SUMIFS(СВЦЭМ!$D$33:$D$776,СВЦЭМ!$A$33:$A$776,$A47,СВЦЭМ!$B$33:$B$776,G$44)+'СЕТ СН'!$G$11+СВЦЭМ!$D$10+'СЕТ СН'!$G$5-'СЕТ СН'!$G$21</f>
        <v>3746.5263755199999</v>
      </c>
      <c r="H47" s="36">
        <f>SUMIFS(СВЦЭМ!$D$33:$D$776,СВЦЭМ!$A$33:$A$776,$A47,СВЦЭМ!$B$33:$B$776,H$44)+'СЕТ СН'!$G$11+СВЦЭМ!$D$10+'СЕТ СН'!$G$5-'СЕТ СН'!$G$21</f>
        <v>3718.0752833500001</v>
      </c>
      <c r="I47" s="36">
        <f>SUMIFS(СВЦЭМ!$D$33:$D$776,СВЦЭМ!$A$33:$A$776,$A47,СВЦЭМ!$B$33:$B$776,I$44)+'СЕТ СН'!$G$11+СВЦЭМ!$D$10+'СЕТ СН'!$G$5-'СЕТ СН'!$G$21</f>
        <v>3728.44622957</v>
      </c>
      <c r="J47" s="36">
        <f>SUMIFS(СВЦЭМ!$D$33:$D$776,СВЦЭМ!$A$33:$A$776,$A47,СВЦЭМ!$B$33:$B$776,J$44)+'СЕТ СН'!$G$11+СВЦЭМ!$D$10+'СЕТ СН'!$G$5-'СЕТ СН'!$G$21</f>
        <v>3727.84191551</v>
      </c>
      <c r="K47" s="36">
        <f>SUMIFS(СВЦЭМ!$D$33:$D$776,СВЦЭМ!$A$33:$A$776,$A47,СВЦЭМ!$B$33:$B$776,K$44)+'СЕТ СН'!$G$11+СВЦЭМ!$D$10+'СЕТ СН'!$G$5-'СЕТ СН'!$G$21</f>
        <v>3709.2027900200001</v>
      </c>
      <c r="L47" s="36">
        <f>SUMIFS(СВЦЭМ!$D$33:$D$776,СВЦЭМ!$A$33:$A$776,$A47,СВЦЭМ!$B$33:$B$776,L$44)+'СЕТ СН'!$G$11+СВЦЭМ!$D$10+'СЕТ СН'!$G$5-'СЕТ СН'!$G$21</f>
        <v>3714.6286546699998</v>
      </c>
      <c r="M47" s="36">
        <f>SUMIFS(СВЦЭМ!$D$33:$D$776,СВЦЭМ!$A$33:$A$776,$A47,СВЦЭМ!$B$33:$B$776,M$44)+'СЕТ СН'!$G$11+СВЦЭМ!$D$10+'СЕТ СН'!$G$5-'СЕТ СН'!$G$21</f>
        <v>3712.6753503499999</v>
      </c>
      <c r="N47" s="36">
        <f>SUMIFS(СВЦЭМ!$D$33:$D$776,СВЦЭМ!$A$33:$A$776,$A47,СВЦЭМ!$B$33:$B$776,N$44)+'СЕТ СН'!$G$11+СВЦЭМ!$D$10+'СЕТ СН'!$G$5-'СЕТ СН'!$G$21</f>
        <v>3729.7220770499998</v>
      </c>
      <c r="O47" s="36">
        <f>SUMIFS(СВЦЭМ!$D$33:$D$776,СВЦЭМ!$A$33:$A$776,$A47,СВЦЭМ!$B$33:$B$776,O$44)+'СЕТ СН'!$G$11+СВЦЭМ!$D$10+'СЕТ СН'!$G$5-'СЕТ СН'!$G$21</f>
        <v>3730.8857694200001</v>
      </c>
      <c r="P47" s="36">
        <f>SUMIFS(СВЦЭМ!$D$33:$D$776,СВЦЭМ!$A$33:$A$776,$A47,СВЦЭМ!$B$33:$B$776,P$44)+'СЕТ СН'!$G$11+СВЦЭМ!$D$10+'СЕТ СН'!$G$5-'СЕТ СН'!$G$21</f>
        <v>3727.3746995699998</v>
      </c>
      <c r="Q47" s="36">
        <f>SUMIFS(СВЦЭМ!$D$33:$D$776,СВЦЭМ!$A$33:$A$776,$A47,СВЦЭМ!$B$33:$B$776,Q$44)+'СЕТ СН'!$G$11+СВЦЭМ!$D$10+'СЕТ СН'!$G$5-'СЕТ СН'!$G$21</f>
        <v>3730.22465139</v>
      </c>
      <c r="R47" s="36">
        <f>SUMIFS(СВЦЭМ!$D$33:$D$776,СВЦЭМ!$A$33:$A$776,$A47,СВЦЭМ!$B$33:$B$776,R$44)+'СЕТ СН'!$G$11+СВЦЭМ!$D$10+'СЕТ СН'!$G$5-'СЕТ СН'!$G$21</f>
        <v>3731.0012365900002</v>
      </c>
      <c r="S47" s="36">
        <f>SUMIFS(СВЦЭМ!$D$33:$D$776,СВЦЭМ!$A$33:$A$776,$A47,СВЦЭМ!$B$33:$B$776,S$44)+'СЕТ СН'!$G$11+СВЦЭМ!$D$10+'СЕТ СН'!$G$5-'СЕТ СН'!$G$21</f>
        <v>3733.4557603600001</v>
      </c>
      <c r="T47" s="36">
        <f>SUMIFS(СВЦЭМ!$D$33:$D$776,СВЦЭМ!$A$33:$A$776,$A47,СВЦЭМ!$B$33:$B$776,T$44)+'СЕТ СН'!$G$11+СВЦЭМ!$D$10+'СЕТ СН'!$G$5-'СЕТ СН'!$G$21</f>
        <v>3731.17769576</v>
      </c>
      <c r="U47" s="36">
        <f>SUMIFS(СВЦЭМ!$D$33:$D$776,СВЦЭМ!$A$33:$A$776,$A47,СВЦЭМ!$B$33:$B$776,U$44)+'СЕТ СН'!$G$11+СВЦЭМ!$D$10+'СЕТ СН'!$G$5-'СЕТ СН'!$G$21</f>
        <v>3730.42273712</v>
      </c>
      <c r="V47" s="36">
        <f>SUMIFS(СВЦЭМ!$D$33:$D$776,СВЦЭМ!$A$33:$A$776,$A47,СВЦЭМ!$B$33:$B$776,V$44)+'СЕТ СН'!$G$11+СВЦЭМ!$D$10+'СЕТ СН'!$G$5-'СЕТ СН'!$G$21</f>
        <v>3729.1046091899998</v>
      </c>
      <c r="W47" s="36">
        <f>SUMIFS(СВЦЭМ!$D$33:$D$776,СВЦЭМ!$A$33:$A$776,$A47,СВЦЭМ!$B$33:$B$776,W$44)+'СЕТ СН'!$G$11+СВЦЭМ!$D$10+'СЕТ СН'!$G$5-'СЕТ СН'!$G$21</f>
        <v>3735.34216917</v>
      </c>
      <c r="X47" s="36">
        <f>SUMIFS(СВЦЭМ!$D$33:$D$776,СВЦЭМ!$A$33:$A$776,$A47,СВЦЭМ!$B$33:$B$776,X$44)+'СЕТ СН'!$G$11+СВЦЭМ!$D$10+'СЕТ СН'!$G$5-'СЕТ СН'!$G$21</f>
        <v>3736.5290417400001</v>
      </c>
      <c r="Y47" s="36">
        <f>SUMIFS(СВЦЭМ!$D$33:$D$776,СВЦЭМ!$A$33:$A$776,$A47,СВЦЭМ!$B$33:$B$776,Y$44)+'СЕТ СН'!$G$11+СВЦЭМ!$D$10+'СЕТ СН'!$G$5-'СЕТ СН'!$G$21</f>
        <v>3759.9027177500002</v>
      </c>
    </row>
    <row r="48" spans="1:27" ht="15.75" x14ac:dyDescent="0.2">
      <c r="A48" s="35">
        <f t="shared" si="1"/>
        <v>44231</v>
      </c>
      <c r="B48" s="36">
        <f>SUMIFS(СВЦЭМ!$D$33:$D$776,СВЦЭМ!$A$33:$A$776,$A48,СВЦЭМ!$B$33:$B$776,B$44)+'СЕТ СН'!$G$11+СВЦЭМ!$D$10+'СЕТ СН'!$G$5-'СЕТ СН'!$G$21</f>
        <v>3807.5028457199996</v>
      </c>
      <c r="C48" s="36">
        <f>SUMIFS(СВЦЭМ!$D$33:$D$776,СВЦЭМ!$A$33:$A$776,$A48,СВЦЭМ!$B$33:$B$776,C$44)+'СЕТ СН'!$G$11+СВЦЭМ!$D$10+'СЕТ СН'!$G$5-'СЕТ СН'!$G$21</f>
        <v>3828.96026016</v>
      </c>
      <c r="D48" s="36">
        <f>SUMIFS(СВЦЭМ!$D$33:$D$776,СВЦЭМ!$A$33:$A$776,$A48,СВЦЭМ!$B$33:$B$776,D$44)+'СЕТ СН'!$G$11+СВЦЭМ!$D$10+'СЕТ СН'!$G$5-'СЕТ СН'!$G$21</f>
        <v>3833.1695900599998</v>
      </c>
      <c r="E48" s="36">
        <f>SUMIFS(СВЦЭМ!$D$33:$D$776,СВЦЭМ!$A$33:$A$776,$A48,СВЦЭМ!$B$33:$B$776,E$44)+'СЕТ СН'!$G$11+СВЦЭМ!$D$10+'СЕТ СН'!$G$5-'СЕТ СН'!$G$21</f>
        <v>3829.77087858</v>
      </c>
      <c r="F48" s="36">
        <f>SUMIFS(СВЦЭМ!$D$33:$D$776,СВЦЭМ!$A$33:$A$776,$A48,СВЦЭМ!$B$33:$B$776,F$44)+'СЕТ СН'!$G$11+СВЦЭМ!$D$10+'СЕТ СН'!$G$5-'СЕТ СН'!$G$21</f>
        <v>3824.98370105</v>
      </c>
      <c r="G48" s="36">
        <f>SUMIFS(СВЦЭМ!$D$33:$D$776,СВЦЭМ!$A$33:$A$776,$A48,СВЦЭМ!$B$33:$B$776,G$44)+'СЕТ СН'!$G$11+СВЦЭМ!$D$10+'СЕТ СН'!$G$5-'СЕТ СН'!$G$21</f>
        <v>3823.7942965900002</v>
      </c>
      <c r="H48" s="36">
        <f>SUMIFS(СВЦЭМ!$D$33:$D$776,СВЦЭМ!$A$33:$A$776,$A48,СВЦЭМ!$B$33:$B$776,H$44)+'СЕТ СН'!$G$11+СВЦЭМ!$D$10+'СЕТ СН'!$G$5-'СЕТ СН'!$G$21</f>
        <v>3785.9695995900001</v>
      </c>
      <c r="I48" s="36">
        <f>SUMIFS(СВЦЭМ!$D$33:$D$776,СВЦЭМ!$A$33:$A$776,$A48,СВЦЭМ!$B$33:$B$776,I$44)+'СЕТ СН'!$G$11+СВЦЭМ!$D$10+'СЕТ СН'!$G$5-'СЕТ СН'!$G$21</f>
        <v>3763.63750901</v>
      </c>
      <c r="J48" s="36">
        <f>SUMIFS(СВЦЭМ!$D$33:$D$776,СВЦЭМ!$A$33:$A$776,$A48,СВЦЭМ!$B$33:$B$776,J$44)+'СЕТ СН'!$G$11+СВЦЭМ!$D$10+'СЕТ СН'!$G$5-'СЕТ СН'!$G$21</f>
        <v>3738.0721484400001</v>
      </c>
      <c r="K48" s="36">
        <f>SUMIFS(СВЦЭМ!$D$33:$D$776,СВЦЭМ!$A$33:$A$776,$A48,СВЦЭМ!$B$33:$B$776,K$44)+'СЕТ СН'!$G$11+СВЦЭМ!$D$10+'СЕТ СН'!$G$5-'СЕТ СН'!$G$21</f>
        <v>3735.8790055099998</v>
      </c>
      <c r="L48" s="36">
        <f>SUMIFS(СВЦЭМ!$D$33:$D$776,СВЦЭМ!$A$33:$A$776,$A48,СВЦЭМ!$B$33:$B$776,L$44)+'СЕТ СН'!$G$11+СВЦЭМ!$D$10+'СЕТ СН'!$G$5-'СЕТ СН'!$G$21</f>
        <v>3727.6217388499999</v>
      </c>
      <c r="M48" s="36">
        <f>SUMIFS(СВЦЭМ!$D$33:$D$776,СВЦЭМ!$A$33:$A$776,$A48,СВЦЭМ!$B$33:$B$776,M$44)+'СЕТ СН'!$G$11+СВЦЭМ!$D$10+'СЕТ СН'!$G$5-'СЕТ СН'!$G$21</f>
        <v>3743.18094535</v>
      </c>
      <c r="N48" s="36">
        <f>SUMIFS(СВЦЭМ!$D$33:$D$776,СВЦЭМ!$A$33:$A$776,$A48,СВЦЭМ!$B$33:$B$776,N$44)+'СЕТ СН'!$G$11+СВЦЭМ!$D$10+'СЕТ СН'!$G$5-'СЕТ СН'!$G$21</f>
        <v>3769.64053827</v>
      </c>
      <c r="O48" s="36">
        <f>SUMIFS(СВЦЭМ!$D$33:$D$776,СВЦЭМ!$A$33:$A$776,$A48,СВЦЭМ!$B$33:$B$776,O$44)+'СЕТ СН'!$G$11+СВЦЭМ!$D$10+'СЕТ СН'!$G$5-'СЕТ СН'!$G$21</f>
        <v>3769.5704483899999</v>
      </c>
      <c r="P48" s="36">
        <f>SUMIFS(СВЦЭМ!$D$33:$D$776,СВЦЭМ!$A$33:$A$776,$A48,СВЦЭМ!$B$33:$B$776,P$44)+'СЕТ СН'!$G$11+СВЦЭМ!$D$10+'СЕТ СН'!$G$5-'СЕТ СН'!$G$21</f>
        <v>3777.4162630299998</v>
      </c>
      <c r="Q48" s="36">
        <f>SUMIFS(СВЦЭМ!$D$33:$D$776,СВЦЭМ!$A$33:$A$776,$A48,СВЦЭМ!$B$33:$B$776,Q$44)+'СЕТ СН'!$G$11+СВЦЭМ!$D$10+'СЕТ СН'!$G$5-'СЕТ СН'!$G$21</f>
        <v>3776.5756821599998</v>
      </c>
      <c r="R48" s="36">
        <f>SUMIFS(СВЦЭМ!$D$33:$D$776,СВЦЭМ!$A$33:$A$776,$A48,СВЦЭМ!$B$33:$B$776,R$44)+'СЕТ СН'!$G$11+СВЦЭМ!$D$10+'СЕТ СН'!$G$5-'СЕТ СН'!$G$21</f>
        <v>3774.3512892999997</v>
      </c>
      <c r="S48" s="36">
        <f>SUMIFS(СВЦЭМ!$D$33:$D$776,СВЦЭМ!$A$33:$A$776,$A48,СВЦЭМ!$B$33:$B$776,S$44)+'СЕТ СН'!$G$11+СВЦЭМ!$D$10+'СЕТ СН'!$G$5-'СЕТ СН'!$G$21</f>
        <v>3772.4903207699999</v>
      </c>
      <c r="T48" s="36">
        <f>SUMIFS(СВЦЭМ!$D$33:$D$776,СВЦЭМ!$A$33:$A$776,$A48,СВЦЭМ!$B$33:$B$776,T$44)+'СЕТ СН'!$G$11+СВЦЭМ!$D$10+'СЕТ СН'!$G$5-'СЕТ СН'!$G$21</f>
        <v>3743.6022101600001</v>
      </c>
      <c r="U48" s="36">
        <f>SUMIFS(СВЦЭМ!$D$33:$D$776,СВЦЭМ!$A$33:$A$776,$A48,СВЦЭМ!$B$33:$B$776,U$44)+'СЕТ СН'!$G$11+СВЦЭМ!$D$10+'СЕТ СН'!$G$5-'СЕТ СН'!$G$21</f>
        <v>3734.5508453900002</v>
      </c>
      <c r="V48" s="36">
        <f>SUMIFS(СВЦЭМ!$D$33:$D$776,СВЦЭМ!$A$33:$A$776,$A48,СВЦЭМ!$B$33:$B$776,V$44)+'СЕТ СН'!$G$11+СВЦЭМ!$D$10+'СЕТ СН'!$G$5-'СЕТ СН'!$G$21</f>
        <v>3756.8363584899998</v>
      </c>
      <c r="W48" s="36">
        <f>SUMIFS(СВЦЭМ!$D$33:$D$776,СВЦЭМ!$A$33:$A$776,$A48,СВЦЭМ!$B$33:$B$776,W$44)+'СЕТ СН'!$G$11+СВЦЭМ!$D$10+'СЕТ СН'!$G$5-'СЕТ СН'!$G$21</f>
        <v>3782.7762101999997</v>
      </c>
      <c r="X48" s="36">
        <f>SUMIFS(СВЦЭМ!$D$33:$D$776,СВЦЭМ!$A$33:$A$776,$A48,СВЦЭМ!$B$33:$B$776,X$44)+'СЕТ СН'!$G$11+СВЦЭМ!$D$10+'СЕТ СН'!$G$5-'СЕТ СН'!$G$21</f>
        <v>3794.2125155799999</v>
      </c>
      <c r="Y48" s="36">
        <f>SUMIFS(СВЦЭМ!$D$33:$D$776,СВЦЭМ!$A$33:$A$776,$A48,СВЦЭМ!$B$33:$B$776,Y$44)+'СЕТ СН'!$G$11+СВЦЭМ!$D$10+'СЕТ СН'!$G$5-'СЕТ СН'!$G$21</f>
        <v>3817.7311587699996</v>
      </c>
    </row>
    <row r="49" spans="1:25" ht="15.75" x14ac:dyDescent="0.2">
      <c r="A49" s="35">
        <f t="shared" si="1"/>
        <v>44232</v>
      </c>
      <c r="B49" s="36">
        <f>SUMIFS(СВЦЭМ!$D$33:$D$776,СВЦЭМ!$A$33:$A$776,$A49,СВЦЭМ!$B$33:$B$776,B$44)+'СЕТ СН'!$G$11+СВЦЭМ!$D$10+'СЕТ СН'!$G$5-'СЕТ СН'!$G$21</f>
        <v>3823.7663246900001</v>
      </c>
      <c r="C49" s="36">
        <f>SUMIFS(СВЦЭМ!$D$33:$D$776,СВЦЭМ!$A$33:$A$776,$A49,СВЦЭМ!$B$33:$B$776,C$44)+'СЕТ СН'!$G$11+СВЦЭМ!$D$10+'СЕТ СН'!$G$5-'СЕТ СН'!$G$21</f>
        <v>3846.79597079</v>
      </c>
      <c r="D49" s="36">
        <f>SUMIFS(СВЦЭМ!$D$33:$D$776,СВЦЭМ!$A$33:$A$776,$A49,СВЦЭМ!$B$33:$B$776,D$44)+'СЕТ СН'!$G$11+СВЦЭМ!$D$10+'СЕТ СН'!$G$5-'СЕТ СН'!$G$21</f>
        <v>3851.4069972099996</v>
      </c>
      <c r="E49" s="36">
        <f>SUMIFS(СВЦЭМ!$D$33:$D$776,СВЦЭМ!$A$33:$A$776,$A49,СВЦЭМ!$B$33:$B$776,E$44)+'СЕТ СН'!$G$11+СВЦЭМ!$D$10+'СЕТ СН'!$G$5-'СЕТ СН'!$G$21</f>
        <v>3853.07199507</v>
      </c>
      <c r="F49" s="36">
        <f>SUMIFS(СВЦЭМ!$D$33:$D$776,СВЦЭМ!$A$33:$A$776,$A49,СВЦЭМ!$B$33:$B$776,F$44)+'СЕТ СН'!$G$11+СВЦЭМ!$D$10+'СЕТ СН'!$G$5-'СЕТ СН'!$G$21</f>
        <v>3843.8837204299998</v>
      </c>
      <c r="G49" s="36">
        <f>SUMIFS(СВЦЭМ!$D$33:$D$776,СВЦЭМ!$A$33:$A$776,$A49,СВЦЭМ!$B$33:$B$776,G$44)+'СЕТ СН'!$G$11+СВЦЭМ!$D$10+'СЕТ СН'!$G$5-'СЕТ СН'!$G$21</f>
        <v>3840.6859067799996</v>
      </c>
      <c r="H49" s="36">
        <f>SUMIFS(СВЦЭМ!$D$33:$D$776,СВЦЭМ!$A$33:$A$776,$A49,СВЦЭМ!$B$33:$B$776,H$44)+'СЕТ СН'!$G$11+СВЦЭМ!$D$10+'СЕТ СН'!$G$5-'СЕТ СН'!$G$21</f>
        <v>3805.82233417</v>
      </c>
      <c r="I49" s="36">
        <f>SUMIFS(СВЦЭМ!$D$33:$D$776,СВЦЭМ!$A$33:$A$776,$A49,СВЦЭМ!$B$33:$B$776,I$44)+'СЕТ СН'!$G$11+СВЦЭМ!$D$10+'СЕТ СН'!$G$5-'СЕТ СН'!$G$21</f>
        <v>3792.2429242600001</v>
      </c>
      <c r="J49" s="36">
        <f>SUMIFS(СВЦЭМ!$D$33:$D$776,СВЦЭМ!$A$33:$A$776,$A49,СВЦЭМ!$B$33:$B$776,J$44)+'СЕТ СН'!$G$11+СВЦЭМ!$D$10+'СЕТ СН'!$G$5-'СЕТ СН'!$G$21</f>
        <v>3755.89059864</v>
      </c>
      <c r="K49" s="36">
        <f>SUMIFS(СВЦЭМ!$D$33:$D$776,СВЦЭМ!$A$33:$A$776,$A49,СВЦЭМ!$B$33:$B$776,K$44)+'СЕТ СН'!$G$11+СВЦЭМ!$D$10+'СЕТ СН'!$G$5-'СЕТ СН'!$G$21</f>
        <v>3742.4484328500002</v>
      </c>
      <c r="L49" s="36">
        <f>SUMIFS(СВЦЭМ!$D$33:$D$776,СВЦЭМ!$A$33:$A$776,$A49,СВЦЭМ!$B$33:$B$776,L$44)+'СЕТ СН'!$G$11+СВЦЭМ!$D$10+'СЕТ СН'!$G$5-'СЕТ СН'!$G$21</f>
        <v>3732.5599995100001</v>
      </c>
      <c r="M49" s="36">
        <f>SUMIFS(СВЦЭМ!$D$33:$D$776,СВЦЭМ!$A$33:$A$776,$A49,СВЦЭМ!$B$33:$B$776,M$44)+'СЕТ СН'!$G$11+СВЦЭМ!$D$10+'СЕТ СН'!$G$5-'СЕТ СН'!$G$21</f>
        <v>3725.81665578</v>
      </c>
      <c r="N49" s="36">
        <f>SUMIFS(СВЦЭМ!$D$33:$D$776,СВЦЭМ!$A$33:$A$776,$A49,СВЦЭМ!$B$33:$B$776,N$44)+'СЕТ СН'!$G$11+СВЦЭМ!$D$10+'СЕТ СН'!$G$5-'СЕТ СН'!$G$21</f>
        <v>3744.39628515</v>
      </c>
      <c r="O49" s="36">
        <f>SUMIFS(СВЦЭМ!$D$33:$D$776,СВЦЭМ!$A$33:$A$776,$A49,СВЦЭМ!$B$33:$B$776,O$44)+'СЕТ СН'!$G$11+СВЦЭМ!$D$10+'СЕТ СН'!$G$5-'СЕТ СН'!$G$21</f>
        <v>3745.5913996999998</v>
      </c>
      <c r="P49" s="36">
        <f>SUMIFS(СВЦЭМ!$D$33:$D$776,СВЦЭМ!$A$33:$A$776,$A49,СВЦЭМ!$B$33:$B$776,P$44)+'СЕТ СН'!$G$11+СВЦЭМ!$D$10+'СЕТ СН'!$G$5-'СЕТ СН'!$G$21</f>
        <v>3755.6106556200002</v>
      </c>
      <c r="Q49" s="36">
        <f>SUMIFS(СВЦЭМ!$D$33:$D$776,СВЦЭМ!$A$33:$A$776,$A49,СВЦЭМ!$B$33:$B$776,Q$44)+'СЕТ СН'!$G$11+СВЦЭМ!$D$10+'СЕТ СН'!$G$5-'СЕТ СН'!$G$21</f>
        <v>3763.2998091299996</v>
      </c>
      <c r="R49" s="36">
        <f>SUMIFS(СВЦЭМ!$D$33:$D$776,СВЦЭМ!$A$33:$A$776,$A49,СВЦЭМ!$B$33:$B$776,R$44)+'СЕТ СН'!$G$11+СВЦЭМ!$D$10+'СЕТ СН'!$G$5-'СЕТ СН'!$G$21</f>
        <v>3762.1121171200002</v>
      </c>
      <c r="S49" s="36">
        <f>SUMIFS(СВЦЭМ!$D$33:$D$776,СВЦЭМ!$A$33:$A$776,$A49,СВЦЭМ!$B$33:$B$776,S$44)+'СЕТ СН'!$G$11+СВЦЭМ!$D$10+'СЕТ СН'!$G$5-'СЕТ СН'!$G$21</f>
        <v>3750.77091372</v>
      </c>
      <c r="T49" s="36">
        <f>SUMIFS(СВЦЭМ!$D$33:$D$776,СВЦЭМ!$A$33:$A$776,$A49,СВЦЭМ!$B$33:$B$776,T$44)+'СЕТ СН'!$G$11+СВЦЭМ!$D$10+'СЕТ СН'!$G$5-'СЕТ СН'!$G$21</f>
        <v>3725.2425302199999</v>
      </c>
      <c r="U49" s="36">
        <f>SUMIFS(СВЦЭМ!$D$33:$D$776,СВЦЭМ!$A$33:$A$776,$A49,СВЦЭМ!$B$33:$B$776,U$44)+'СЕТ СН'!$G$11+СВЦЭМ!$D$10+'СЕТ СН'!$G$5-'СЕТ СН'!$G$21</f>
        <v>3702.91207859</v>
      </c>
      <c r="V49" s="36">
        <f>SUMIFS(СВЦЭМ!$D$33:$D$776,СВЦЭМ!$A$33:$A$776,$A49,СВЦЭМ!$B$33:$B$776,V$44)+'СЕТ СН'!$G$11+СВЦЭМ!$D$10+'СЕТ СН'!$G$5-'СЕТ СН'!$G$21</f>
        <v>3705.9035687699998</v>
      </c>
      <c r="W49" s="36">
        <f>SUMIFS(СВЦЭМ!$D$33:$D$776,СВЦЭМ!$A$33:$A$776,$A49,СВЦЭМ!$B$33:$B$776,W$44)+'СЕТ СН'!$G$11+СВЦЭМ!$D$10+'СЕТ СН'!$G$5-'СЕТ СН'!$G$21</f>
        <v>3720.5903598</v>
      </c>
      <c r="X49" s="36">
        <f>SUMIFS(СВЦЭМ!$D$33:$D$776,СВЦЭМ!$A$33:$A$776,$A49,СВЦЭМ!$B$33:$B$776,X$44)+'СЕТ СН'!$G$11+СВЦЭМ!$D$10+'СЕТ СН'!$G$5-'СЕТ СН'!$G$21</f>
        <v>3741.3642456899997</v>
      </c>
      <c r="Y49" s="36">
        <f>SUMIFS(СВЦЭМ!$D$33:$D$776,СВЦЭМ!$A$33:$A$776,$A49,СВЦЭМ!$B$33:$B$776,Y$44)+'СЕТ СН'!$G$11+СВЦЭМ!$D$10+'СЕТ СН'!$G$5-'СЕТ СН'!$G$21</f>
        <v>3756.0190258000002</v>
      </c>
    </row>
    <row r="50" spans="1:25" ht="15.75" x14ac:dyDescent="0.2">
      <c r="A50" s="35">
        <f t="shared" si="1"/>
        <v>44233</v>
      </c>
      <c r="B50" s="36">
        <f>SUMIFS(СВЦЭМ!$D$33:$D$776,СВЦЭМ!$A$33:$A$776,$A50,СВЦЭМ!$B$33:$B$776,B$44)+'СЕТ СН'!$G$11+СВЦЭМ!$D$10+'СЕТ СН'!$G$5-'СЕТ СН'!$G$21</f>
        <v>3785.4499605399997</v>
      </c>
      <c r="C50" s="36">
        <f>SUMIFS(СВЦЭМ!$D$33:$D$776,СВЦЭМ!$A$33:$A$776,$A50,СВЦЭМ!$B$33:$B$776,C$44)+'СЕТ СН'!$G$11+СВЦЭМ!$D$10+'СЕТ СН'!$G$5-'СЕТ СН'!$G$21</f>
        <v>3808.4648059299998</v>
      </c>
      <c r="D50" s="36">
        <f>SUMIFS(СВЦЭМ!$D$33:$D$776,СВЦЭМ!$A$33:$A$776,$A50,СВЦЭМ!$B$33:$B$776,D$44)+'СЕТ СН'!$G$11+СВЦЭМ!$D$10+'СЕТ СН'!$G$5-'СЕТ СН'!$G$21</f>
        <v>3807.5688072799999</v>
      </c>
      <c r="E50" s="36">
        <f>SUMIFS(СВЦЭМ!$D$33:$D$776,СВЦЭМ!$A$33:$A$776,$A50,СВЦЭМ!$B$33:$B$776,E$44)+'СЕТ СН'!$G$11+СВЦЭМ!$D$10+'СЕТ СН'!$G$5-'СЕТ СН'!$G$21</f>
        <v>3817.5390507699999</v>
      </c>
      <c r="F50" s="36">
        <f>SUMIFS(СВЦЭМ!$D$33:$D$776,СВЦЭМ!$A$33:$A$776,$A50,СВЦЭМ!$B$33:$B$776,F$44)+'СЕТ СН'!$G$11+СВЦЭМ!$D$10+'СЕТ СН'!$G$5-'СЕТ СН'!$G$21</f>
        <v>3832.3732466299998</v>
      </c>
      <c r="G50" s="36">
        <f>SUMIFS(СВЦЭМ!$D$33:$D$776,СВЦЭМ!$A$33:$A$776,$A50,СВЦЭМ!$B$33:$B$776,G$44)+'СЕТ СН'!$G$11+СВЦЭМ!$D$10+'СЕТ СН'!$G$5-'СЕТ СН'!$G$21</f>
        <v>3827.6062776199997</v>
      </c>
      <c r="H50" s="36">
        <f>SUMIFS(СВЦЭМ!$D$33:$D$776,СВЦЭМ!$A$33:$A$776,$A50,СВЦЭМ!$B$33:$B$776,H$44)+'СЕТ СН'!$G$11+СВЦЭМ!$D$10+'СЕТ СН'!$G$5-'СЕТ СН'!$G$21</f>
        <v>3814.2430214599999</v>
      </c>
      <c r="I50" s="36">
        <f>SUMIFS(СВЦЭМ!$D$33:$D$776,СВЦЭМ!$A$33:$A$776,$A50,СВЦЭМ!$B$33:$B$776,I$44)+'СЕТ СН'!$G$11+СВЦЭМ!$D$10+'СЕТ СН'!$G$5-'СЕТ СН'!$G$21</f>
        <v>3789.2262668000003</v>
      </c>
      <c r="J50" s="36">
        <f>SUMIFS(СВЦЭМ!$D$33:$D$776,СВЦЭМ!$A$33:$A$776,$A50,СВЦЭМ!$B$33:$B$776,J$44)+'СЕТ СН'!$G$11+СВЦЭМ!$D$10+'СЕТ СН'!$G$5-'СЕТ СН'!$G$21</f>
        <v>3751.53089292</v>
      </c>
      <c r="K50" s="36">
        <f>SUMIFS(СВЦЭМ!$D$33:$D$776,СВЦЭМ!$A$33:$A$776,$A50,СВЦЭМ!$B$33:$B$776,K$44)+'СЕТ СН'!$G$11+СВЦЭМ!$D$10+'СЕТ СН'!$G$5-'СЕТ СН'!$G$21</f>
        <v>3715.5101669599999</v>
      </c>
      <c r="L50" s="36">
        <f>SUMIFS(СВЦЭМ!$D$33:$D$776,СВЦЭМ!$A$33:$A$776,$A50,СВЦЭМ!$B$33:$B$776,L$44)+'СЕТ СН'!$G$11+СВЦЭМ!$D$10+'СЕТ СН'!$G$5-'СЕТ СН'!$G$21</f>
        <v>3704.1875892200001</v>
      </c>
      <c r="M50" s="36">
        <f>SUMIFS(СВЦЭМ!$D$33:$D$776,СВЦЭМ!$A$33:$A$776,$A50,СВЦЭМ!$B$33:$B$776,M$44)+'СЕТ СН'!$G$11+СВЦЭМ!$D$10+'СЕТ СН'!$G$5-'СЕТ СН'!$G$21</f>
        <v>3705.8117140200002</v>
      </c>
      <c r="N50" s="36">
        <f>SUMIFS(СВЦЭМ!$D$33:$D$776,СВЦЭМ!$A$33:$A$776,$A50,СВЦЭМ!$B$33:$B$776,N$44)+'СЕТ СН'!$G$11+СВЦЭМ!$D$10+'СЕТ СН'!$G$5-'СЕТ СН'!$G$21</f>
        <v>3721.597546</v>
      </c>
      <c r="O50" s="36">
        <f>SUMIFS(СВЦЭМ!$D$33:$D$776,СВЦЭМ!$A$33:$A$776,$A50,СВЦЭМ!$B$33:$B$776,O$44)+'СЕТ СН'!$G$11+СВЦЭМ!$D$10+'СЕТ СН'!$G$5-'СЕТ СН'!$G$21</f>
        <v>3737.5241209300002</v>
      </c>
      <c r="P50" s="36">
        <f>SUMIFS(СВЦЭМ!$D$33:$D$776,СВЦЭМ!$A$33:$A$776,$A50,СВЦЭМ!$B$33:$B$776,P$44)+'СЕТ СН'!$G$11+СВЦЭМ!$D$10+'СЕТ СН'!$G$5-'СЕТ СН'!$G$21</f>
        <v>3744.1153206199997</v>
      </c>
      <c r="Q50" s="36">
        <f>SUMIFS(СВЦЭМ!$D$33:$D$776,СВЦЭМ!$A$33:$A$776,$A50,СВЦЭМ!$B$33:$B$776,Q$44)+'СЕТ СН'!$G$11+СВЦЭМ!$D$10+'СЕТ СН'!$G$5-'СЕТ СН'!$G$21</f>
        <v>3757.5569619299999</v>
      </c>
      <c r="R50" s="36">
        <f>SUMIFS(СВЦЭМ!$D$33:$D$776,СВЦЭМ!$A$33:$A$776,$A50,СВЦЭМ!$B$33:$B$776,R$44)+'СЕТ СН'!$G$11+СВЦЭМ!$D$10+'СЕТ СН'!$G$5-'СЕТ СН'!$G$21</f>
        <v>3755.5382304300001</v>
      </c>
      <c r="S50" s="36">
        <f>SUMIFS(СВЦЭМ!$D$33:$D$776,СВЦЭМ!$A$33:$A$776,$A50,СВЦЭМ!$B$33:$B$776,S$44)+'СЕТ СН'!$G$11+СВЦЭМ!$D$10+'СЕТ СН'!$G$5-'СЕТ СН'!$G$21</f>
        <v>3737.23308997</v>
      </c>
      <c r="T50" s="36">
        <f>SUMIFS(СВЦЭМ!$D$33:$D$776,СВЦЭМ!$A$33:$A$776,$A50,СВЦЭМ!$B$33:$B$776,T$44)+'СЕТ СН'!$G$11+СВЦЭМ!$D$10+'СЕТ СН'!$G$5-'СЕТ СН'!$G$21</f>
        <v>3712.9633577099999</v>
      </c>
      <c r="U50" s="36">
        <f>SUMIFS(СВЦЭМ!$D$33:$D$776,СВЦЭМ!$A$33:$A$776,$A50,СВЦЭМ!$B$33:$B$776,U$44)+'СЕТ СН'!$G$11+СВЦЭМ!$D$10+'СЕТ СН'!$G$5-'СЕТ СН'!$G$21</f>
        <v>3716.8258952300002</v>
      </c>
      <c r="V50" s="36">
        <f>SUMIFS(СВЦЭМ!$D$33:$D$776,СВЦЭМ!$A$33:$A$776,$A50,СВЦЭМ!$B$33:$B$776,V$44)+'СЕТ СН'!$G$11+СВЦЭМ!$D$10+'СЕТ СН'!$G$5-'СЕТ СН'!$G$21</f>
        <v>3733.7105873599999</v>
      </c>
      <c r="W50" s="36">
        <f>SUMIFS(СВЦЭМ!$D$33:$D$776,СВЦЭМ!$A$33:$A$776,$A50,СВЦЭМ!$B$33:$B$776,W$44)+'СЕТ СН'!$G$11+СВЦЭМ!$D$10+'СЕТ СН'!$G$5-'СЕТ СН'!$G$21</f>
        <v>3750.25587481</v>
      </c>
      <c r="X50" s="36">
        <f>SUMIFS(СВЦЭМ!$D$33:$D$776,СВЦЭМ!$A$33:$A$776,$A50,СВЦЭМ!$B$33:$B$776,X$44)+'СЕТ СН'!$G$11+СВЦЭМ!$D$10+'СЕТ СН'!$G$5-'СЕТ СН'!$G$21</f>
        <v>3768.1142790499998</v>
      </c>
      <c r="Y50" s="36">
        <f>SUMIFS(СВЦЭМ!$D$33:$D$776,СВЦЭМ!$A$33:$A$776,$A50,СВЦЭМ!$B$33:$B$776,Y$44)+'СЕТ СН'!$G$11+СВЦЭМ!$D$10+'СЕТ СН'!$G$5-'СЕТ СН'!$G$21</f>
        <v>3788.9017428799998</v>
      </c>
    </row>
    <row r="51" spans="1:25" ht="15.75" x14ac:dyDescent="0.2">
      <c r="A51" s="35">
        <f t="shared" si="1"/>
        <v>44234</v>
      </c>
      <c r="B51" s="36">
        <f>SUMIFS(СВЦЭМ!$D$33:$D$776,СВЦЭМ!$A$33:$A$776,$A51,СВЦЭМ!$B$33:$B$776,B$44)+'СЕТ СН'!$G$11+СВЦЭМ!$D$10+'СЕТ СН'!$G$5-'СЕТ СН'!$G$21</f>
        <v>3784.7616852399997</v>
      </c>
      <c r="C51" s="36">
        <f>SUMIFS(СВЦЭМ!$D$33:$D$776,СВЦЭМ!$A$33:$A$776,$A51,СВЦЭМ!$B$33:$B$776,C$44)+'СЕТ СН'!$G$11+СВЦЭМ!$D$10+'СЕТ СН'!$G$5-'СЕТ СН'!$G$21</f>
        <v>3805.5168364700003</v>
      </c>
      <c r="D51" s="36">
        <f>SUMIFS(СВЦЭМ!$D$33:$D$776,СВЦЭМ!$A$33:$A$776,$A51,СВЦЭМ!$B$33:$B$776,D$44)+'СЕТ СН'!$G$11+СВЦЭМ!$D$10+'СЕТ СН'!$G$5-'СЕТ СН'!$G$21</f>
        <v>3804.78906598</v>
      </c>
      <c r="E51" s="36">
        <f>SUMIFS(СВЦЭМ!$D$33:$D$776,СВЦЭМ!$A$33:$A$776,$A51,СВЦЭМ!$B$33:$B$776,E$44)+'СЕТ СН'!$G$11+СВЦЭМ!$D$10+'СЕТ СН'!$G$5-'СЕТ СН'!$G$21</f>
        <v>3811.3130926900003</v>
      </c>
      <c r="F51" s="36">
        <f>SUMIFS(СВЦЭМ!$D$33:$D$776,СВЦЭМ!$A$33:$A$776,$A51,СВЦЭМ!$B$33:$B$776,F$44)+'СЕТ СН'!$G$11+СВЦЭМ!$D$10+'СЕТ СН'!$G$5-'СЕТ СН'!$G$21</f>
        <v>3821.8967875999997</v>
      </c>
      <c r="G51" s="36">
        <f>SUMIFS(СВЦЭМ!$D$33:$D$776,СВЦЭМ!$A$33:$A$776,$A51,СВЦЭМ!$B$33:$B$776,G$44)+'СЕТ СН'!$G$11+СВЦЭМ!$D$10+'СЕТ СН'!$G$5-'СЕТ СН'!$G$21</f>
        <v>3814.2459203999997</v>
      </c>
      <c r="H51" s="36">
        <f>SUMIFS(СВЦЭМ!$D$33:$D$776,СВЦЭМ!$A$33:$A$776,$A51,СВЦЭМ!$B$33:$B$776,H$44)+'СЕТ СН'!$G$11+СВЦЭМ!$D$10+'СЕТ СН'!$G$5-'СЕТ СН'!$G$21</f>
        <v>3807.1540594999997</v>
      </c>
      <c r="I51" s="36">
        <f>SUMIFS(СВЦЭМ!$D$33:$D$776,СВЦЭМ!$A$33:$A$776,$A51,СВЦЭМ!$B$33:$B$776,I$44)+'СЕТ СН'!$G$11+СВЦЭМ!$D$10+'СЕТ СН'!$G$5-'СЕТ СН'!$G$21</f>
        <v>3793.2066416400003</v>
      </c>
      <c r="J51" s="36">
        <f>SUMIFS(СВЦЭМ!$D$33:$D$776,СВЦЭМ!$A$33:$A$776,$A51,СВЦЭМ!$B$33:$B$776,J$44)+'СЕТ СН'!$G$11+СВЦЭМ!$D$10+'СЕТ СН'!$G$5-'СЕТ СН'!$G$21</f>
        <v>3771.7365919499998</v>
      </c>
      <c r="K51" s="36">
        <f>SUMIFS(СВЦЭМ!$D$33:$D$776,СВЦЭМ!$A$33:$A$776,$A51,СВЦЭМ!$B$33:$B$776,K$44)+'СЕТ СН'!$G$11+СВЦЭМ!$D$10+'СЕТ СН'!$G$5-'СЕТ СН'!$G$21</f>
        <v>3751.1941354399996</v>
      </c>
      <c r="L51" s="36">
        <f>SUMIFS(СВЦЭМ!$D$33:$D$776,СВЦЭМ!$A$33:$A$776,$A51,СВЦЭМ!$B$33:$B$776,L$44)+'СЕТ СН'!$G$11+СВЦЭМ!$D$10+'СЕТ СН'!$G$5-'СЕТ СН'!$G$21</f>
        <v>3732.33999103</v>
      </c>
      <c r="M51" s="36">
        <f>SUMIFS(СВЦЭМ!$D$33:$D$776,СВЦЭМ!$A$33:$A$776,$A51,СВЦЭМ!$B$33:$B$776,M$44)+'СЕТ СН'!$G$11+СВЦЭМ!$D$10+'СЕТ СН'!$G$5-'СЕТ СН'!$G$21</f>
        <v>3722.5688984200001</v>
      </c>
      <c r="N51" s="36">
        <f>SUMIFS(СВЦЭМ!$D$33:$D$776,СВЦЭМ!$A$33:$A$776,$A51,СВЦЭМ!$B$33:$B$776,N$44)+'СЕТ СН'!$G$11+СВЦЭМ!$D$10+'СЕТ СН'!$G$5-'СЕТ СН'!$G$21</f>
        <v>3736.0555155000002</v>
      </c>
      <c r="O51" s="36">
        <f>SUMIFS(СВЦЭМ!$D$33:$D$776,СВЦЭМ!$A$33:$A$776,$A51,СВЦЭМ!$B$33:$B$776,O$44)+'СЕТ СН'!$G$11+СВЦЭМ!$D$10+'СЕТ СН'!$G$5-'СЕТ СН'!$G$21</f>
        <v>3755.0350821399998</v>
      </c>
      <c r="P51" s="36">
        <f>SUMIFS(СВЦЭМ!$D$33:$D$776,СВЦЭМ!$A$33:$A$776,$A51,СВЦЭМ!$B$33:$B$776,P$44)+'СЕТ СН'!$G$11+СВЦЭМ!$D$10+'СЕТ СН'!$G$5-'СЕТ СН'!$G$21</f>
        <v>3770.84604296</v>
      </c>
      <c r="Q51" s="36">
        <f>SUMIFS(СВЦЭМ!$D$33:$D$776,СВЦЭМ!$A$33:$A$776,$A51,СВЦЭМ!$B$33:$B$776,Q$44)+'СЕТ СН'!$G$11+СВЦЭМ!$D$10+'СЕТ СН'!$G$5-'СЕТ СН'!$G$21</f>
        <v>3775.8680484500001</v>
      </c>
      <c r="R51" s="36">
        <f>SUMIFS(СВЦЭМ!$D$33:$D$776,СВЦЭМ!$A$33:$A$776,$A51,СВЦЭМ!$B$33:$B$776,R$44)+'СЕТ СН'!$G$11+СВЦЭМ!$D$10+'СЕТ СН'!$G$5-'СЕТ СН'!$G$21</f>
        <v>3765.50068207</v>
      </c>
      <c r="S51" s="36">
        <f>SUMIFS(СВЦЭМ!$D$33:$D$776,СВЦЭМ!$A$33:$A$776,$A51,СВЦЭМ!$B$33:$B$776,S$44)+'СЕТ СН'!$G$11+СВЦЭМ!$D$10+'СЕТ СН'!$G$5-'СЕТ СН'!$G$21</f>
        <v>3746.4206365700002</v>
      </c>
      <c r="T51" s="36">
        <f>SUMIFS(СВЦЭМ!$D$33:$D$776,СВЦЭМ!$A$33:$A$776,$A51,СВЦЭМ!$B$33:$B$776,T$44)+'СЕТ СН'!$G$11+СВЦЭМ!$D$10+'СЕТ СН'!$G$5-'СЕТ СН'!$G$21</f>
        <v>3715.1095695599997</v>
      </c>
      <c r="U51" s="36">
        <f>SUMIFS(СВЦЭМ!$D$33:$D$776,СВЦЭМ!$A$33:$A$776,$A51,СВЦЭМ!$B$33:$B$776,U$44)+'СЕТ СН'!$G$11+СВЦЭМ!$D$10+'СЕТ СН'!$G$5-'СЕТ СН'!$G$21</f>
        <v>3726.5187070100001</v>
      </c>
      <c r="V51" s="36">
        <f>SUMIFS(СВЦЭМ!$D$33:$D$776,СВЦЭМ!$A$33:$A$776,$A51,СВЦЭМ!$B$33:$B$776,V$44)+'СЕТ СН'!$G$11+СВЦЭМ!$D$10+'СЕТ СН'!$G$5-'СЕТ СН'!$G$21</f>
        <v>3739.0504600699996</v>
      </c>
      <c r="W51" s="36">
        <f>SUMIFS(СВЦЭМ!$D$33:$D$776,СВЦЭМ!$A$33:$A$776,$A51,СВЦЭМ!$B$33:$B$776,W$44)+'СЕТ СН'!$G$11+СВЦЭМ!$D$10+'СЕТ СН'!$G$5-'СЕТ СН'!$G$21</f>
        <v>3752.6163987899999</v>
      </c>
      <c r="X51" s="36">
        <f>SUMIFS(СВЦЭМ!$D$33:$D$776,СВЦЭМ!$A$33:$A$776,$A51,СВЦЭМ!$B$33:$B$776,X$44)+'СЕТ СН'!$G$11+СВЦЭМ!$D$10+'СЕТ СН'!$G$5-'СЕТ СН'!$G$21</f>
        <v>3774.3068952499998</v>
      </c>
      <c r="Y51" s="36">
        <f>SUMIFS(СВЦЭМ!$D$33:$D$776,СВЦЭМ!$A$33:$A$776,$A51,СВЦЭМ!$B$33:$B$776,Y$44)+'СЕТ СН'!$G$11+СВЦЭМ!$D$10+'СЕТ СН'!$G$5-'СЕТ СН'!$G$21</f>
        <v>3800.5980392700003</v>
      </c>
    </row>
    <row r="52" spans="1:25" ht="15.75" x14ac:dyDescent="0.2">
      <c r="A52" s="35">
        <f t="shared" si="1"/>
        <v>44235</v>
      </c>
      <c r="B52" s="36">
        <f>SUMIFS(СВЦЭМ!$D$33:$D$776,СВЦЭМ!$A$33:$A$776,$A52,СВЦЭМ!$B$33:$B$776,B$44)+'СЕТ СН'!$G$11+СВЦЭМ!$D$10+'СЕТ СН'!$G$5-'СЕТ СН'!$G$21</f>
        <v>3793.9103672399997</v>
      </c>
      <c r="C52" s="36">
        <f>SUMIFS(СВЦЭМ!$D$33:$D$776,СВЦЭМ!$A$33:$A$776,$A52,СВЦЭМ!$B$33:$B$776,C$44)+'СЕТ СН'!$G$11+СВЦЭМ!$D$10+'СЕТ СН'!$G$5-'СЕТ СН'!$G$21</f>
        <v>3829.0136573199998</v>
      </c>
      <c r="D52" s="36">
        <f>SUMIFS(СВЦЭМ!$D$33:$D$776,СВЦЭМ!$A$33:$A$776,$A52,СВЦЭМ!$B$33:$B$776,D$44)+'СЕТ СН'!$G$11+СВЦЭМ!$D$10+'СЕТ СН'!$G$5-'СЕТ СН'!$G$21</f>
        <v>3846.6624790799997</v>
      </c>
      <c r="E52" s="36">
        <f>SUMIFS(СВЦЭМ!$D$33:$D$776,СВЦЭМ!$A$33:$A$776,$A52,СВЦЭМ!$B$33:$B$776,E$44)+'СЕТ СН'!$G$11+СВЦЭМ!$D$10+'СЕТ СН'!$G$5-'СЕТ СН'!$G$21</f>
        <v>3852.5804694799999</v>
      </c>
      <c r="F52" s="36">
        <f>SUMIFS(СВЦЭМ!$D$33:$D$776,СВЦЭМ!$A$33:$A$776,$A52,СВЦЭМ!$B$33:$B$776,F$44)+'СЕТ СН'!$G$11+СВЦЭМ!$D$10+'СЕТ СН'!$G$5-'СЕТ СН'!$G$21</f>
        <v>3854.28018337</v>
      </c>
      <c r="G52" s="36">
        <f>SUMIFS(СВЦЭМ!$D$33:$D$776,СВЦЭМ!$A$33:$A$776,$A52,СВЦЭМ!$B$33:$B$776,G$44)+'СЕТ СН'!$G$11+СВЦЭМ!$D$10+'СЕТ СН'!$G$5-'СЕТ СН'!$G$21</f>
        <v>3836.5452591100002</v>
      </c>
      <c r="H52" s="36">
        <f>SUMIFS(СВЦЭМ!$D$33:$D$776,СВЦЭМ!$A$33:$A$776,$A52,СВЦЭМ!$B$33:$B$776,H$44)+'СЕТ СН'!$G$11+СВЦЭМ!$D$10+'СЕТ СН'!$G$5-'СЕТ СН'!$G$21</f>
        <v>3802.53553199</v>
      </c>
      <c r="I52" s="36">
        <f>SUMIFS(СВЦЭМ!$D$33:$D$776,СВЦЭМ!$A$33:$A$776,$A52,СВЦЭМ!$B$33:$B$776,I$44)+'СЕТ СН'!$G$11+СВЦЭМ!$D$10+'СЕТ СН'!$G$5-'СЕТ СН'!$G$21</f>
        <v>3773.7142030099999</v>
      </c>
      <c r="J52" s="36">
        <f>SUMIFS(СВЦЭМ!$D$33:$D$776,СВЦЭМ!$A$33:$A$776,$A52,СВЦЭМ!$B$33:$B$776,J$44)+'СЕТ СН'!$G$11+СВЦЭМ!$D$10+'СЕТ СН'!$G$5-'СЕТ СН'!$G$21</f>
        <v>3766.3850775599999</v>
      </c>
      <c r="K52" s="36">
        <f>SUMIFS(СВЦЭМ!$D$33:$D$776,СВЦЭМ!$A$33:$A$776,$A52,СВЦЭМ!$B$33:$B$776,K$44)+'СЕТ СН'!$G$11+СВЦЭМ!$D$10+'СЕТ СН'!$G$5-'СЕТ СН'!$G$21</f>
        <v>3760.01667976</v>
      </c>
      <c r="L52" s="36">
        <f>SUMIFS(СВЦЭМ!$D$33:$D$776,СВЦЭМ!$A$33:$A$776,$A52,СВЦЭМ!$B$33:$B$776,L$44)+'СЕТ СН'!$G$11+СВЦЭМ!$D$10+'СЕТ СН'!$G$5-'СЕТ СН'!$G$21</f>
        <v>3755.7175425200003</v>
      </c>
      <c r="M52" s="36">
        <f>SUMIFS(СВЦЭМ!$D$33:$D$776,СВЦЭМ!$A$33:$A$776,$A52,СВЦЭМ!$B$33:$B$776,M$44)+'СЕТ СН'!$G$11+СВЦЭМ!$D$10+'СЕТ СН'!$G$5-'СЕТ СН'!$G$21</f>
        <v>3764.7158609899998</v>
      </c>
      <c r="N52" s="36">
        <f>SUMIFS(СВЦЭМ!$D$33:$D$776,СВЦЭМ!$A$33:$A$776,$A52,СВЦЭМ!$B$33:$B$776,N$44)+'СЕТ СН'!$G$11+СВЦЭМ!$D$10+'СЕТ СН'!$G$5-'СЕТ СН'!$G$21</f>
        <v>3774.1058767200002</v>
      </c>
      <c r="O52" s="36">
        <f>SUMIFS(СВЦЭМ!$D$33:$D$776,СВЦЭМ!$A$33:$A$776,$A52,СВЦЭМ!$B$33:$B$776,O$44)+'СЕТ СН'!$G$11+СВЦЭМ!$D$10+'СЕТ СН'!$G$5-'СЕТ СН'!$G$21</f>
        <v>3788.2604704699997</v>
      </c>
      <c r="P52" s="36">
        <f>SUMIFS(СВЦЭМ!$D$33:$D$776,СВЦЭМ!$A$33:$A$776,$A52,СВЦЭМ!$B$33:$B$776,P$44)+'СЕТ СН'!$G$11+СВЦЭМ!$D$10+'СЕТ СН'!$G$5-'СЕТ СН'!$G$21</f>
        <v>3797.767527</v>
      </c>
      <c r="Q52" s="36">
        <f>SUMIFS(СВЦЭМ!$D$33:$D$776,СВЦЭМ!$A$33:$A$776,$A52,СВЦЭМ!$B$33:$B$776,Q$44)+'СЕТ СН'!$G$11+СВЦЭМ!$D$10+'СЕТ СН'!$G$5-'СЕТ СН'!$G$21</f>
        <v>3800.2979287500002</v>
      </c>
      <c r="R52" s="36">
        <f>SUMIFS(СВЦЭМ!$D$33:$D$776,СВЦЭМ!$A$33:$A$776,$A52,СВЦЭМ!$B$33:$B$776,R$44)+'СЕТ СН'!$G$11+СВЦЭМ!$D$10+'СЕТ СН'!$G$5-'СЕТ СН'!$G$21</f>
        <v>3794.38910949</v>
      </c>
      <c r="S52" s="36">
        <f>SUMIFS(СВЦЭМ!$D$33:$D$776,СВЦЭМ!$A$33:$A$776,$A52,СВЦЭМ!$B$33:$B$776,S$44)+'СЕТ СН'!$G$11+СВЦЭМ!$D$10+'СЕТ СН'!$G$5-'СЕТ СН'!$G$21</f>
        <v>3780.6094044800002</v>
      </c>
      <c r="T52" s="36">
        <f>SUMIFS(СВЦЭМ!$D$33:$D$776,СВЦЭМ!$A$33:$A$776,$A52,СВЦЭМ!$B$33:$B$776,T$44)+'СЕТ СН'!$G$11+СВЦЭМ!$D$10+'СЕТ СН'!$G$5-'СЕТ СН'!$G$21</f>
        <v>3750.9303228099998</v>
      </c>
      <c r="U52" s="36">
        <f>SUMIFS(СВЦЭМ!$D$33:$D$776,СВЦЭМ!$A$33:$A$776,$A52,СВЦЭМ!$B$33:$B$776,U$44)+'СЕТ СН'!$G$11+СВЦЭМ!$D$10+'СЕТ СН'!$G$5-'СЕТ СН'!$G$21</f>
        <v>3756.6732400199999</v>
      </c>
      <c r="V52" s="36">
        <f>SUMIFS(СВЦЭМ!$D$33:$D$776,СВЦЭМ!$A$33:$A$776,$A52,СВЦЭМ!$B$33:$B$776,V$44)+'СЕТ СН'!$G$11+СВЦЭМ!$D$10+'СЕТ СН'!$G$5-'СЕТ СН'!$G$21</f>
        <v>3770.8875562900002</v>
      </c>
      <c r="W52" s="36">
        <f>SUMIFS(СВЦЭМ!$D$33:$D$776,СВЦЭМ!$A$33:$A$776,$A52,СВЦЭМ!$B$33:$B$776,W$44)+'СЕТ СН'!$G$11+СВЦЭМ!$D$10+'СЕТ СН'!$G$5-'СЕТ СН'!$G$21</f>
        <v>3790.0159471899997</v>
      </c>
      <c r="X52" s="36">
        <f>SUMIFS(СВЦЭМ!$D$33:$D$776,СВЦЭМ!$A$33:$A$776,$A52,СВЦЭМ!$B$33:$B$776,X$44)+'СЕТ СН'!$G$11+СВЦЭМ!$D$10+'СЕТ СН'!$G$5-'СЕТ СН'!$G$21</f>
        <v>3810.8038906199999</v>
      </c>
      <c r="Y52" s="36">
        <f>SUMIFS(СВЦЭМ!$D$33:$D$776,СВЦЭМ!$A$33:$A$776,$A52,СВЦЭМ!$B$33:$B$776,Y$44)+'СЕТ СН'!$G$11+СВЦЭМ!$D$10+'СЕТ СН'!$G$5-'СЕТ СН'!$G$21</f>
        <v>3825.8724244499999</v>
      </c>
    </row>
    <row r="53" spans="1:25" ht="15.75" x14ac:dyDescent="0.2">
      <c r="A53" s="35">
        <f t="shared" si="1"/>
        <v>44236</v>
      </c>
      <c r="B53" s="36">
        <f>SUMIFS(СВЦЭМ!$D$33:$D$776,СВЦЭМ!$A$33:$A$776,$A53,СВЦЭМ!$B$33:$B$776,B$44)+'СЕТ СН'!$G$11+СВЦЭМ!$D$10+'СЕТ СН'!$G$5-'СЕТ СН'!$G$21</f>
        <v>3794.9211764800002</v>
      </c>
      <c r="C53" s="36">
        <f>SUMIFS(СВЦЭМ!$D$33:$D$776,СВЦЭМ!$A$33:$A$776,$A53,СВЦЭМ!$B$33:$B$776,C$44)+'СЕТ СН'!$G$11+СВЦЭМ!$D$10+'СЕТ СН'!$G$5-'СЕТ СН'!$G$21</f>
        <v>3821.72818005</v>
      </c>
      <c r="D53" s="36">
        <f>SUMIFS(СВЦЭМ!$D$33:$D$776,СВЦЭМ!$A$33:$A$776,$A53,СВЦЭМ!$B$33:$B$776,D$44)+'СЕТ СН'!$G$11+СВЦЭМ!$D$10+'СЕТ СН'!$G$5-'СЕТ СН'!$G$21</f>
        <v>3854.1124803399998</v>
      </c>
      <c r="E53" s="36">
        <f>SUMIFS(СВЦЭМ!$D$33:$D$776,СВЦЭМ!$A$33:$A$776,$A53,СВЦЭМ!$B$33:$B$776,E$44)+'СЕТ СН'!$G$11+СВЦЭМ!$D$10+'СЕТ СН'!$G$5-'СЕТ СН'!$G$21</f>
        <v>3864.2632673999997</v>
      </c>
      <c r="F53" s="36">
        <f>SUMIFS(СВЦЭМ!$D$33:$D$776,СВЦЭМ!$A$33:$A$776,$A53,СВЦЭМ!$B$33:$B$776,F$44)+'СЕТ СН'!$G$11+СВЦЭМ!$D$10+'СЕТ СН'!$G$5-'СЕТ СН'!$G$21</f>
        <v>3851.07301568</v>
      </c>
      <c r="G53" s="36">
        <f>SUMIFS(СВЦЭМ!$D$33:$D$776,СВЦЭМ!$A$33:$A$776,$A53,СВЦЭМ!$B$33:$B$776,G$44)+'СЕТ СН'!$G$11+СВЦЭМ!$D$10+'СЕТ СН'!$G$5-'СЕТ СН'!$G$21</f>
        <v>3828.3683812600002</v>
      </c>
      <c r="H53" s="36">
        <f>SUMIFS(СВЦЭМ!$D$33:$D$776,СВЦЭМ!$A$33:$A$776,$A53,СВЦЭМ!$B$33:$B$776,H$44)+'СЕТ СН'!$G$11+СВЦЭМ!$D$10+'СЕТ СН'!$G$5-'СЕТ СН'!$G$21</f>
        <v>3791.9712799199997</v>
      </c>
      <c r="I53" s="36">
        <f>SUMIFS(СВЦЭМ!$D$33:$D$776,СВЦЭМ!$A$33:$A$776,$A53,СВЦЭМ!$B$33:$B$776,I$44)+'СЕТ СН'!$G$11+СВЦЭМ!$D$10+'СЕТ СН'!$G$5-'СЕТ СН'!$G$21</f>
        <v>3754.0777021499998</v>
      </c>
      <c r="J53" s="36">
        <f>SUMIFS(СВЦЭМ!$D$33:$D$776,СВЦЭМ!$A$33:$A$776,$A53,СВЦЭМ!$B$33:$B$776,J$44)+'СЕТ СН'!$G$11+СВЦЭМ!$D$10+'СЕТ СН'!$G$5-'СЕТ СН'!$G$21</f>
        <v>3730.4262732100001</v>
      </c>
      <c r="K53" s="36">
        <f>SUMIFS(СВЦЭМ!$D$33:$D$776,СВЦЭМ!$A$33:$A$776,$A53,СВЦЭМ!$B$33:$B$776,K$44)+'СЕТ СН'!$G$11+СВЦЭМ!$D$10+'СЕТ СН'!$G$5-'СЕТ СН'!$G$21</f>
        <v>3725.8314349399998</v>
      </c>
      <c r="L53" s="36">
        <f>SUMIFS(СВЦЭМ!$D$33:$D$776,СВЦЭМ!$A$33:$A$776,$A53,СВЦЭМ!$B$33:$B$776,L$44)+'СЕТ СН'!$G$11+СВЦЭМ!$D$10+'СЕТ СН'!$G$5-'СЕТ СН'!$G$21</f>
        <v>3718.3996153799999</v>
      </c>
      <c r="M53" s="36">
        <f>SUMIFS(СВЦЭМ!$D$33:$D$776,СВЦЭМ!$A$33:$A$776,$A53,СВЦЭМ!$B$33:$B$776,M$44)+'СЕТ СН'!$G$11+СВЦЭМ!$D$10+'СЕТ СН'!$G$5-'СЕТ СН'!$G$21</f>
        <v>3727.0697076299998</v>
      </c>
      <c r="N53" s="36">
        <f>SUMIFS(СВЦЭМ!$D$33:$D$776,СВЦЭМ!$A$33:$A$776,$A53,СВЦЭМ!$B$33:$B$776,N$44)+'СЕТ СН'!$G$11+СВЦЭМ!$D$10+'СЕТ СН'!$G$5-'СЕТ СН'!$G$21</f>
        <v>3738.8472170699997</v>
      </c>
      <c r="O53" s="36">
        <f>SUMIFS(СВЦЭМ!$D$33:$D$776,СВЦЭМ!$A$33:$A$776,$A53,СВЦЭМ!$B$33:$B$776,O$44)+'СЕТ СН'!$G$11+СВЦЭМ!$D$10+'СЕТ СН'!$G$5-'СЕТ СН'!$G$21</f>
        <v>3755.2935681700001</v>
      </c>
      <c r="P53" s="36">
        <f>SUMIFS(СВЦЭМ!$D$33:$D$776,СВЦЭМ!$A$33:$A$776,$A53,СВЦЭМ!$B$33:$B$776,P$44)+'СЕТ СН'!$G$11+СВЦЭМ!$D$10+'СЕТ СН'!$G$5-'СЕТ СН'!$G$21</f>
        <v>3775.9682726999999</v>
      </c>
      <c r="Q53" s="36">
        <f>SUMIFS(СВЦЭМ!$D$33:$D$776,СВЦЭМ!$A$33:$A$776,$A53,СВЦЭМ!$B$33:$B$776,Q$44)+'СЕТ СН'!$G$11+СВЦЭМ!$D$10+'СЕТ СН'!$G$5-'СЕТ СН'!$G$21</f>
        <v>3781.6358147299998</v>
      </c>
      <c r="R53" s="36">
        <f>SUMIFS(СВЦЭМ!$D$33:$D$776,СВЦЭМ!$A$33:$A$776,$A53,СВЦЭМ!$B$33:$B$776,R$44)+'СЕТ СН'!$G$11+СВЦЭМ!$D$10+'СЕТ СН'!$G$5-'СЕТ СН'!$G$21</f>
        <v>3781.73422463</v>
      </c>
      <c r="S53" s="36">
        <f>SUMIFS(СВЦЭМ!$D$33:$D$776,СВЦЭМ!$A$33:$A$776,$A53,СВЦЭМ!$B$33:$B$776,S$44)+'СЕТ СН'!$G$11+СВЦЭМ!$D$10+'СЕТ СН'!$G$5-'СЕТ СН'!$G$21</f>
        <v>3765.9601771600001</v>
      </c>
      <c r="T53" s="36">
        <f>SUMIFS(СВЦЭМ!$D$33:$D$776,СВЦЭМ!$A$33:$A$776,$A53,СВЦЭМ!$B$33:$B$776,T$44)+'СЕТ СН'!$G$11+СВЦЭМ!$D$10+'СЕТ СН'!$G$5-'СЕТ СН'!$G$21</f>
        <v>3734.7362739700002</v>
      </c>
      <c r="U53" s="36">
        <f>SUMIFS(СВЦЭМ!$D$33:$D$776,СВЦЭМ!$A$33:$A$776,$A53,СВЦЭМ!$B$33:$B$776,U$44)+'СЕТ СН'!$G$11+СВЦЭМ!$D$10+'СЕТ СН'!$G$5-'СЕТ СН'!$G$21</f>
        <v>3731.2790764000001</v>
      </c>
      <c r="V53" s="36">
        <f>SUMIFS(СВЦЭМ!$D$33:$D$776,СВЦЭМ!$A$33:$A$776,$A53,СВЦЭМ!$B$33:$B$776,V$44)+'СЕТ СН'!$G$11+СВЦЭМ!$D$10+'СЕТ СН'!$G$5-'СЕТ СН'!$G$21</f>
        <v>3744.7716034</v>
      </c>
      <c r="W53" s="36">
        <f>SUMIFS(СВЦЭМ!$D$33:$D$776,СВЦЭМ!$A$33:$A$776,$A53,СВЦЭМ!$B$33:$B$776,W$44)+'СЕТ СН'!$G$11+СВЦЭМ!$D$10+'СЕТ СН'!$G$5-'СЕТ СН'!$G$21</f>
        <v>3766.4011112899998</v>
      </c>
      <c r="X53" s="36">
        <f>SUMIFS(СВЦЭМ!$D$33:$D$776,СВЦЭМ!$A$33:$A$776,$A53,СВЦЭМ!$B$33:$B$776,X$44)+'СЕТ СН'!$G$11+СВЦЭМ!$D$10+'СЕТ СН'!$G$5-'СЕТ СН'!$G$21</f>
        <v>3790.5010683199998</v>
      </c>
      <c r="Y53" s="36">
        <f>SUMIFS(СВЦЭМ!$D$33:$D$776,СВЦЭМ!$A$33:$A$776,$A53,СВЦЭМ!$B$33:$B$776,Y$44)+'СЕТ СН'!$G$11+СВЦЭМ!$D$10+'СЕТ СН'!$G$5-'СЕТ СН'!$G$21</f>
        <v>3800.94738826</v>
      </c>
    </row>
    <row r="54" spans="1:25" ht="15.75" x14ac:dyDescent="0.2">
      <c r="A54" s="35">
        <f t="shared" si="1"/>
        <v>44237</v>
      </c>
      <c r="B54" s="36">
        <f>SUMIFS(СВЦЭМ!$D$33:$D$776,СВЦЭМ!$A$33:$A$776,$A54,СВЦЭМ!$B$33:$B$776,B$44)+'СЕТ СН'!$G$11+СВЦЭМ!$D$10+'СЕТ СН'!$G$5-'СЕТ СН'!$G$21</f>
        <v>3744.6747916100003</v>
      </c>
      <c r="C54" s="36">
        <f>SUMIFS(СВЦЭМ!$D$33:$D$776,СВЦЭМ!$A$33:$A$776,$A54,СВЦЭМ!$B$33:$B$776,C$44)+'СЕТ СН'!$G$11+СВЦЭМ!$D$10+'СЕТ СН'!$G$5-'СЕТ СН'!$G$21</f>
        <v>3761.3972797599999</v>
      </c>
      <c r="D54" s="36">
        <f>SUMIFS(СВЦЭМ!$D$33:$D$776,СВЦЭМ!$A$33:$A$776,$A54,СВЦЭМ!$B$33:$B$776,D$44)+'СЕТ СН'!$G$11+СВЦЭМ!$D$10+'СЕТ СН'!$G$5-'СЕТ СН'!$G$21</f>
        <v>3783.3343268899998</v>
      </c>
      <c r="E54" s="36">
        <f>SUMIFS(СВЦЭМ!$D$33:$D$776,СВЦЭМ!$A$33:$A$776,$A54,СВЦЭМ!$B$33:$B$776,E$44)+'СЕТ СН'!$G$11+СВЦЭМ!$D$10+'СЕТ СН'!$G$5-'СЕТ СН'!$G$21</f>
        <v>3787.80000101</v>
      </c>
      <c r="F54" s="36">
        <f>SUMIFS(СВЦЭМ!$D$33:$D$776,СВЦЭМ!$A$33:$A$776,$A54,СВЦЭМ!$B$33:$B$776,F$44)+'СЕТ СН'!$G$11+СВЦЭМ!$D$10+'СЕТ СН'!$G$5-'СЕТ СН'!$G$21</f>
        <v>3779.7484572399999</v>
      </c>
      <c r="G54" s="36">
        <f>SUMIFS(СВЦЭМ!$D$33:$D$776,СВЦЭМ!$A$33:$A$776,$A54,СВЦЭМ!$B$33:$B$776,G$44)+'СЕТ СН'!$G$11+СВЦЭМ!$D$10+'СЕТ СН'!$G$5-'СЕТ СН'!$G$21</f>
        <v>3763.3191655299997</v>
      </c>
      <c r="H54" s="36">
        <f>SUMIFS(СВЦЭМ!$D$33:$D$776,СВЦЭМ!$A$33:$A$776,$A54,СВЦЭМ!$B$33:$B$776,H$44)+'СЕТ СН'!$G$11+СВЦЭМ!$D$10+'СЕТ СН'!$G$5-'СЕТ СН'!$G$21</f>
        <v>3742.33448787</v>
      </c>
      <c r="I54" s="36">
        <f>SUMIFS(СВЦЭМ!$D$33:$D$776,СВЦЭМ!$A$33:$A$776,$A54,СВЦЭМ!$B$33:$B$776,I$44)+'СЕТ СН'!$G$11+СВЦЭМ!$D$10+'СЕТ СН'!$G$5-'СЕТ СН'!$G$21</f>
        <v>3768.8065057700001</v>
      </c>
      <c r="J54" s="36">
        <f>SUMIFS(СВЦЭМ!$D$33:$D$776,СВЦЭМ!$A$33:$A$776,$A54,СВЦЭМ!$B$33:$B$776,J$44)+'СЕТ СН'!$G$11+СВЦЭМ!$D$10+'СЕТ СН'!$G$5-'СЕТ СН'!$G$21</f>
        <v>3743.7473312100001</v>
      </c>
      <c r="K54" s="36">
        <f>SUMIFS(СВЦЭМ!$D$33:$D$776,СВЦЭМ!$A$33:$A$776,$A54,СВЦЭМ!$B$33:$B$776,K$44)+'СЕТ СН'!$G$11+СВЦЭМ!$D$10+'СЕТ СН'!$G$5-'СЕТ СН'!$G$21</f>
        <v>3730.330586</v>
      </c>
      <c r="L54" s="36">
        <f>SUMIFS(СВЦЭМ!$D$33:$D$776,СВЦЭМ!$A$33:$A$776,$A54,СВЦЭМ!$B$33:$B$776,L$44)+'СЕТ СН'!$G$11+СВЦЭМ!$D$10+'СЕТ СН'!$G$5-'СЕТ СН'!$G$21</f>
        <v>3728.5877645299997</v>
      </c>
      <c r="M54" s="36">
        <f>SUMIFS(СВЦЭМ!$D$33:$D$776,СВЦЭМ!$A$33:$A$776,$A54,СВЦЭМ!$B$33:$B$776,M$44)+'СЕТ СН'!$G$11+СВЦЭМ!$D$10+'СЕТ СН'!$G$5-'СЕТ СН'!$G$21</f>
        <v>3737.48115796</v>
      </c>
      <c r="N54" s="36">
        <f>SUMIFS(СВЦЭМ!$D$33:$D$776,СВЦЭМ!$A$33:$A$776,$A54,СВЦЭМ!$B$33:$B$776,N$44)+'СЕТ СН'!$G$11+СВЦЭМ!$D$10+'СЕТ СН'!$G$5-'СЕТ СН'!$G$21</f>
        <v>3750.2107529699997</v>
      </c>
      <c r="O54" s="36">
        <f>SUMIFS(СВЦЭМ!$D$33:$D$776,СВЦЭМ!$A$33:$A$776,$A54,СВЦЭМ!$B$33:$B$776,O$44)+'СЕТ СН'!$G$11+СВЦЭМ!$D$10+'СЕТ СН'!$G$5-'СЕТ СН'!$G$21</f>
        <v>3769.84591658</v>
      </c>
      <c r="P54" s="36">
        <f>SUMIFS(СВЦЭМ!$D$33:$D$776,СВЦЭМ!$A$33:$A$776,$A54,СВЦЭМ!$B$33:$B$776,P$44)+'СЕТ СН'!$G$11+СВЦЭМ!$D$10+'СЕТ СН'!$G$5-'СЕТ СН'!$G$21</f>
        <v>3780.5293934399997</v>
      </c>
      <c r="Q54" s="36">
        <f>SUMIFS(СВЦЭМ!$D$33:$D$776,СВЦЭМ!$A$33:$A$776,$A54,СВЦЭМ!$B$33:$B$776,Q$44)+'СЕТ СН'!$G$11+СВЦЭМ!$D$10+'СЕТ СН'!$G$5-'СЕТ СН'!$G$21</f>
        <v>3788.38910842</v>
      </c>
      <c r="R54" s="36">
        <f>SUMIFS(СВЦЭМ!$D$33:$D$776,СВЦЭМ!$A$33:$A$776,$A54,СВЦЭМ!$B$33:$B$776,R$44)+'СЕТ СН'!$G$11+СВЦЭМ!$D$10+'СЕТ СН'!$G$5-'СЕТ СН'!$G$21</f>
        <v>3785.1426003799997</v>
      </c>
      <c r="S54" s="36">
        <f>SUMIFS(СВЦЭМ!$D$33:$D$776,СВЦЭМ!$A$33:$A$776,$A54,СВЦЭМ!$B$33:$B$776,S$44)+'СЕТ СН'!$G$11+СВЦЭМ!$D$10+'СЕТ СН'!$G$5-'СЕТ СН'!$G$21</f>
        <v>3772.3924417200001</v>
      </c>
      <c r="T54" s="36">
        <f>SUMIFS(СВЦЭМ!$D$33:$D$776,СВЦЭМ!$A$33:$A$776,$A54,СВЦЭМ!$B$33:$B$776,T$44)+'СЕТ СН'!$G$11+СВЦЭМ!$D$10+'СЕТ СН'!$G$5-'СЕТ СН'!$G$21</f>
        <v>3735.2817230400001</v>
      </c>
      <c r="U54" s="36">
        <f>SUMIFS(СВЦЭМ!$D$33:$D$776,СВЦЭМ!$A$33:$A$776,$A54,СВЦЭМ!$B$33:$B$776,U$44)+'СЕТ СН'!$G$11+СВЦЭМ!$D$10+'СЕТ СН'!$G$5-'СЕТ СН'!$G$21</f>
        <v>3729.80506814</v>
      </c>
      <c r="V54" s="36">
        <f>SUMIFS(СВЦЭМ!$D$33:$D$776,СВЦЭМ!$A$33:$A$776,$A54,СВЦЭМ!$B$33:$B$776,V$44)+'СЕТ СН'!$G$11+СВЦЭМ!$D$10+'СЕТ СН'!$G$5-'СЕТ СН'!$G$21</f>
        <v>3742.8149315399996</v>
      </c>
      <c r="W54" s="36">
        <f>SUMIFS(СВЦЭМ!$D$33:$D$776,СВЦЭМ!$A$33:$A$776,$A54,СВЦЭМ!$B$33:$B$776,W$44)+'СЕТ СН'!$G$11+СВЦЭМ!$D$10+'СЕТ СН'!$G$5-'СЕТ СН'!$G$21</f>
        <v>3761.96662182</v>
      </c>
      <c r="X54" s="36">
        <f>SUMIFS(СВЦЭМ!$D$33:$D$776,СВЦЭМ!$A$33:$A$776,$A54,СВЦЭМ!$B$33:$B$776,X$44)+'СЕТ СН'!$G$11+СВЦЭМ!$D$10+'СЕТ СН'!$G$5-'СЕТ СН'!$G$21</f>
        <v>3782.9178896000003</v>
      </c>
      <c r="Y54" s="36">
        <f>SUMIFS(СВЦЭМ!$D$33:$D$776,СВЦЭМ!$A$33:$A$776,$A54,СВЦЭМ!$B$33:$B$776,Y$44)+'СЕТ СН'!$G$11+СВЦЭМ!$D$10+'СЕТ СН'!$G$5-'СЕТ СН'!$G$21</f>
        <v>3794.4319499000003</v>
      </c>
    </row>
    <row r="55" spans="1:25" ht="15.75" x14ac:dyDescent="0.2">
      <c r="A55" s="35">
        <f t="shared" si="1"/>
        <v>44238</v>
      </c>
      <c r="B55" s="36">
        <f>SUMIFS(СВЦЭМ!$D$33:$D$776,СВЦЭМ!$A$33:$A$776,$A55,СВЦЭМ!$B$33:$B$776,B$44)+'СЕТ СН'!$G$11+СВЦЭМ!$D$10+'СЕТ СН'!$G$5-'СЕТ СН'!$G$21</f>
        <v>3759.5444863800003</v>
      </c>
      <c r="C55" s="36">
        <f>SUMIFS(СВЦЭМ!$D$33:$D$776,СВЦЭМ!$A$33:$A$776,$A55,СВЦЭМ!$B$33:$B$776,C$44)+'СЕТ СН'!$G$11+СВЦЭМ!$D$10+'СЕТ СН'!$G$5-'СЕТ СН'!$G$21</f>
        <v>3806.6805489199996</v>
      </c>
      <c r="D55" s="36">
        <f>SUMIFS(СВЦЭМ!$D$33:$D$776,СВЦЭМ!$A$33:$A$776,$A55,СВЦЭМ!$B$33:$B$776,D$44)+'СЕТ СН'!$G$11+СВЦЭМ!$D$10+'СЕТ СН'!$G$5-'СЕТ СН'!$G$21</f>
        <v>3822.15147828</v>
      </c>
      <c r="E55" s="36">
        <f>SUMIFS(СВЦЭМ!$D$33:$D$776,СВЦЭМ!$A$33:$A$776,$A55,СВЦЭМ!$B$33:$B$776,E$44)+'СЕТ СН'!$G$11+СВЦЭМ!$D$10+'СЕТ СН'!$G$5-'СЕТ СН'!$G$21</f>
        <v>3825.74521138</v>
      </c>
      <c r="F55" s="36">
        <f>SUMIFS(СВЦЭМ!$D$33:$D$776,СВЦЭМ!$A$33:$A$776,$A55,СВЦЭМ!$B$33:$B$776,F$44)+'СЕТ СН'!$G$11+СВЦЭМ!$D$10+'СЕТ СН'!$G$5-'СЕТ СН'!$G$21</f>
        <v>3847.5043098400001</v>
      </c>
      <c r="G55" s="36">
        <f>SUMIFS(СВЦЭМ!$D$33:$D$776,СВЦЭМ!$A$33:$A$776,$A55,СВЦЭМ!$B$33:$B$776,G$44)+'СЕТ СН'!$G$11+СВЦЭМ!$D$10+'СЕТ СН'!$G$5-'СЕТ СН'!$G$21</f>
        <v>3838.1462873199998</v>
      </c>
      <c r="H55" s="36">
        <f>SUMIFS(СВЦЭМ!$D$33:$D$776,СВЦЭМ!$A$33:$A$776,$A55,СВЦЭМ!$B$33:$B$776,H$44)+'СЕТ СН'!$G$11+СВЦЭМ!$D$10+'СЕТ СН'!$G$5-'СЕТ СН'!$G$21</f>
        <v>3809.1934253499999</v>
      </c>
      <c r="I55" s="36">
        <f>SUMIFS(СВЦЭМ!$D$33:$D$776,СВЦЭМ!$A$33:$A$776,$A55,СВЦЭМ!$B$33:$B$776,I$44)+'СЕТ СН'!$G$11+СВЦЭМ!$D$10+'СЕТ СН'!$G$5-'СЕТ СН'!$G$21</f>
        <v>3767.7852837199998</v>
      </c>
      <c r="J55" s="36">
        <f>SUMIFS(СВЦЭМ!$D$33:$D$776,СВЦЭМ!$A$33:$A$776,$A55,СВЦЭМ!$B$33:$B$776,J$44)+'СЕТ СН'!$G$11+СВЦЭМ!$D$10+'СЕТ СН'!$G$5-'СЕТ СН'!$G$21</f>
        <v>3735.3547966400001</v>
      </c>
      <c r="K55" s="36">
        <f>SUMIFS(СВЦЭМ!$D$33:$D$776,СВЦЭМ!$A$33:$A$776,$A55,СВЦЭМ!$B$33:$B$776,K$44)+'СЕТ СН'!$G$11+СВЦЭМ!$D$10+'СЕТ СН'!$G$5-'СЕТ СН'!$G$21</f>
        <v>3729.2334155600001</v>
      </c>
      <c r="L55" s="36">
        <f>SUMIFS(СВЦЭМ!$D$33:$D$776,СВЦЭМ!$A$33:$A$776,$A55,СВЦЭМ!$B$33:$B$776,L$44)+'СЕТ СН'!$G$11+СВЦЭМ!$D$10+'СЕТ СН'!$G$5-'СЕТ СН'!$G$21</f>
        <v>3731.11099444</v>
      </c>
      <c r="M55" s="36">
        <f>SUMIFS(СВЦЭМ!$D$33:$D$776,СВЦЭМ!$A$33:$A$776,$A55,СВЦЭМ!$B$33:$B$776,M$44)+'СЕТ СН'!$G$11+СВЦЭМ!$D$10+'СЕТ СН'!$G$5-'СЕТ СН'!$G$21</f>
        <v>3741.4443222800001</v>
      </c>
      <c r="N55" s="36">
        <f>SUMIFS(СВЦЭМ!$D$33:$D$776,СВЦЭМ!$A$33:$A$776,$A55,СВЦЭМ!$B$33:$B$776,N$44)+'СЕТ СН'!$G$11+СВЦЭМ!$D$10+'СЕТ СН'!$G$5-'СЕТ СН'!$G$21</f>
        <v>3763.4106492800001</v>
      </c>
      <c r="O55" s="36">
        <f>SUMIFS(СВЦЭМ!$D$33:$D$776,СВЦЭМ!$A$33:$A$776,$A55,СВЦЭМ!$B$33:$B$776,O$44)+'СЕТ СН'!$G$11+СВЦЭМ!$D$10+'СЕТ СН'!$G$5-'СЕТ СН'!$G$21</f>
        <v>3781.0489076700001</v>
      </c>
      <c r="P55" s="36">
        <f>SUMIFS(СВЦЭМ!$D$33:$D$776,СВЦЭМ!$A$33:$A$776,$A55,СВЦЭМ!$B$33:$B$776,P$44)+'СЕТ СН'!$G$11+СВЦЭМ!$D$10+'СЕТ СН'!$G$5-'СЕТ СН'!$G$21</f>
        <v>3797.0324986300002</v>
      </c>
      <c r="Q55" s="36">
        <f>SUMIFS(СВЦЭМ!$D$33:$D$776,СВЦЭМ!$A$33:$A$776,$A55,СВЦЭМ!$B$33:$B$776,Q$44)+'СЕТ СН'!$G$11+СВЦЭМ!$D$10+'СЕТ СН'!$G$5-'СЕТ СН'!$G$21</f>
        <v>3803.8992979499999</v>
      </c>
      <c r="R55" s="36">
        <f>SUMIFS(СВЦЭМ!$D$33:$D$776,СВЦЭМ!$A$33:$A$776,$A55,СВЦЭМ!$B$33:$B$776,R$44)+'СЕТ СН'!$G$11+СВЦЭМ!$D$10+'СЕТ СН'!$G$5-'СЕТ СН'!$G$21</f>
        <v>3797.34541868</v>
      </c>
      <c r="S55" s="36">
        <f>SUMIFS(СВЦЭМ!$D$33:$D$776,СВЦЭМ!$A$33:$A$776,$A55,СВЦЭМ!$B$33:$B$776,S$44)+'СЕТ СН'!$G$11+СВЦЭМ!$D$10+'СЕТ СН'!$G$5-'СЕТ СН'!$G$21</f>
        <v>3778.6769997700003</v>
      </c>
      <c r="T55" s="36">
        <f>SUMIFS(СВЦЭМ!$D$33:$D$776,СВЦЭМ!$A$33:$A$776,$A55,СВЦЭМ!$B$33:$B$776,T$44)+'СЕТ СН'!$G$11+СВЦЭМ!$D$10+'СЕТ СН'!$G$5-'СЕТ СН'!$G$21</f>
        <v>3746.0106087300001</v>
      </c>
      <c r="U55" s="36">
        <f>SUMIFS(СВЦЭМ!$D$33:$D$776,СВЦЭМ!$A$33:$A$776,$A55,СВЦЭМ!$B$33:$B$776,U$44)+'СЕТ СН'!$G$11+СВЦЭМ!$D$10+'СЕТ СН'!$G$5-'СЕТ СН'!$G$21</f>
        <v>3737.6114662199998</v>
      </c>
      <c r="V55" s="36">
        <f>SUMIFS(СВЦЭМ!$D$33:$D$776,СВЦЭМ!$A$33:$A$776,$A55,СВЦЭМ!$B$33:$B$776,V$44)+'СЕТ СН'!$G$11+СВЦЭМ!$D$10+'СЕТ СН'!$G$5-'СЕТ СН'!$G$21</f>
        <v>3737.54235238</v>
      </c>
      <c r="W55" s="36">
        <f>SUMIFS(СВЦЭМ!$D$33:$D$776,СВЦЭМ!$A$33:$A$776,$A55,СВЦЭМ!$B$33:$B$776,W$44)+'СЕТ СН'!$G$11+СВЦЭМ!$D$10+'СЕТ СН'!$G$5-'СЕТ СН'!$G$21</f>
        <v>3759.9629082000001</v>
      </c>
      <c r="X55" s="36">
        <f>SUMIFS(СВЦЭМ!$D$33:$D$776,СВЦЭМ!$A$33:$A$776,$A55,СВЦЭМ!$B$33:$B$776,X$44)+'СЕТ СН'!$G$11+СВЦЭМ!$D$10+'СЕТ СН'!$G$5-'СЕТ СН'!$G$21</f>
        <v>3780.39770086</v>
      </c>
      <c r="Y55" s="36">
        <f>SUMIFS(СВЦЭМ!$D$33:$D$776,СВЦЭМ!$A$33:$A$776,$A55,СВЦЭМ!$B$33:$B$776,Y$44)+'СЕТ СН'!$G$11+СВЦЭМ!$D$10+'СЕТ СН'!$G$5-'СЕТ СН'!$G$21</f>
        <v>3793.7094281600002</v>
      </c>
    </row>
    <row r="56" spans="1:25" ht="15.75" x14ac:dyDescent="0.2">
      <c r="A56" s="35">
        <f t="shared" si="1"/>
        <v>44239</v>
      </c>
      <c r="B56" s="36">
        <f>SUMIFS(СВЦЭМ!$D$33:$D$776,СВЦЭМ!$A$33:$A$776,$A56,СВЦЭМ!$B$33:$B$776,B$44)+'СЕТ СН'!$G$11+СВЦЭМ!$D$10+'СЕТ СН'!$G$5-'СЕТ СН'!$G$21</f>
        <v>3806.2440720699997</v>
      </c>
      <c r="C56" s="36">
        <f>SUMIFS(СВЦЭМ!$D$33:$D$776,СВЦЭМ!$A$33:$A$776,$A56,СВЦЭМ!$B$33:$B$776,C$44)+'СЕТ СН'!$G$11+СВЦЭМ!$D$10+'СЕТ СН'!$G$5-'СЕТ СН'!$G$21</f>
        <v>3828.6388613199997</v>
      </c>
      <c r="D56" s="36">
        <f>SUMIFS(СВЦЭМ!$D$33:$D$776,СВЦЭМ!$A$33:$A$776,$A56,СВЦЭМ!$B$33:$B$776,D$44)+'СЕТ СН'!$G$11+СВЦЭМ!$D$10+'СЕТ СН'!$G$5-'СЕТ СН'!$G$21</f>
        <v>3833.1319202300001</v>
      </c>
      <c r="E56" s="36">
        <f>SUMIFS(СВЦЭМ!$D$33:$D$776,СВЦЭМ!$A$33:$A$776,$A56,СВЦЭМ!$B$33:$B$776,E$44)+'СЕТ СН'!$G$11+СВЦЭМ!$D$10+'СЕТ СН'!$G$5-'СЕТ СН'!$G$21</f>
        <v>3836.3436309500003</v>
      </c>
      <c r="F56" s="36">
        <f>SUMIFS(СВЦЭМ!$D$33:$D$776,СВЦЭМ!$A$33:$A$776,$A56,СВЦЭМ!$B$33:$B$776,F$44)+'СЕТ СН'!$G$11+СВЦЭМ!$D$10+'СЕТ СН'!$G$5-'СЕТ СН'!$G$21</f>
        <v>3838.2800029700002</v>
      </c>
      <c r="G56" s="36">
        <f>SUMIFS(СВЦЭМ!$D$33:$D$776,СВЦЭМ!$A$33:$A$776,$A56,СВЦЭМ!$B$33:$B$776,G$44)+'СЕТ СН'!$G$11+СВЦЭМ!$D$10+'СЕТ СН'!$G$5-'СЕТ СН'!$G$21</f>
        <v>3821.5435610100003</v>
      </c>
      <c r="H56" s="36">
        <f>SUMIFS(СВЦЭМ!$D$33:$D$776,СВЦЭМ!$A$33:$A$776,$A56,СВЦЭМ!$B$33:$B$776,H$44)+'СЕТ СН'!$G$11+СВЦЭМ!$D$10+'СЕТ СН'!$G$5-'СЕТ СН'!$G$21</f>
        <v>3793.5896879800002</v>
      </c>
      <c r="I56" s="36">
        <f>SUMIFS(СВЦЭМ!$D$33:$D$776,СВЦЭМ!$A$33:$A$776,$A56,СВЦЭМ!$B$33:$B$776,I$44)+'СЕТ СН'!$G$11+СВЦЭМ!$D$10+'СЕТ СН'!$G$5-'СЕТ СН'!$G$21</f>
        <v>3778.50528609</v>
      </c>
      <c r="J56" s="36">
        <f>SUMIFS(СВЦЭМ!$D$33:$D$776,СВЦЭМ!$A$33:$A$776,$A56,СВЦЭМ!$B$33:$B$776,J$44)+'СЕТ СН'!$G$11+СВЦЭМ!$D$10+'СЕТ СН'!$G$5-'СЕТ СН'!$G$21</f>
        <v>3751.2033030000002</v>
      </c>
      <c r="K56" s="36">
        <f>SUMIFS(СВЦЭМ!$D$33:$D$776,СВЦЭМ!$A$33:$A$776,$A56,СВЦЭМ!$B$33:$B$776,K$44)+'СЕТ СН'!$G$11+СВЦЭМ!$D$10+'СЕТ СН'!$G$5-'СЕТ СН'!$G$21</f>
        <v>3740.8727677300003</v>
      </c>
      <c r="L56" s="36">
        <f>SUMIFS(СВЦЭМ!$D$33:$D$776,СВЦЭМ!$A$33:$A$776,$A56,СВЦЭМ!$B$33:$B$776,L$44)+'СЕТ СН'!$G$11+СВЦЭМ!$D$10+'СЕТ СН'!$G$5-'СЕТ СН'!$G$21</f>
        <v>3735.2967512599998</v>
      </c>
      <c r="M56" s="36">
        <f>SUMIFS(СВЦЭМ!$D$33:$D$776,СВЦЭМ!$A$33:$A$776,$A56,СВЦЭМ!$B$33:$B$776,M$44)+'СЕТ СН'!$G$11+СВЦЭМ!$D$10+'СЕТ СН'!$G$5-'СЕТ СН'!$G$21</f>
        <v>3756.9681338199998</v>
      </c>
      <c r="N56" s="36">
        <f>SUMIFS(СВЦЭМ!$D$33:$D$776,СВЦЭМ!$A$33:$A$776,$A56,СВЦЭМ!$B$33:$B$776,N$44)+'СЕТ СН'!$G$11+СВЦЭМ!$D$10+'СЕТ СН'!$G$5-'СЕТ СН'!$G$21</f>
        <v>3770.0402355199999</v>
      </c>
      <c r="O56" s="36">
        <f>SUMIFS(СВЦЭМ!$D$33:$D$776,СВЦЭМ!$A$33:$A$776,$A56,СВЦЭМ!$B$33:$B$776,O$44)+'СЕТ СН'!$G$11+СВЦЭМ!$D$10+'СЕТ СН'!$G$5-'СЕТ СН'!$G$21</f>
        <v>3776.29821124</v>
      </c>
      <c r="P56" s="36">
        <f>SUMIFS(СВЦЭМ!$D$33:$D$776,СВЦЭМ!$A$33:$A$776,$A56,СВЦЭМ!$B$33:$B$776,P$44)+'СЕТ СН'!$G$11+СВЦЭМ!$D$10+'СЕТ СН'!$G$5-'СЕТ СН'!$G$21</f>
        <v>3785.7429701000001</v>
      </c>
      <c r="Q56" s="36">
        <f>SUMIFS(СВЦЭМ!$D$33:$D$776,СВЦЭМ!$A$33:$A$776,$A56,СВЦЭМ!$B$33:$B$776,Q$44)+'СЕТ СН'!$G$11+СВЦЭМ!$D$10+'СЕТ СН'!$G$5-'СЕТ СН'!$G$21</f>
        <v>3791.2536479099999</v>
      </c>
      <c r="R56" s="36">
        <f>SUMIFS(СВЦЭМ!$D$33:$D$776,СВЦЭМ!$A$33:$A$776,$A56,СВЦЭМ!$B$33:$B$776,R$44)+'СЕТ СН'!$G$11+СВЦЭМ!$D$10+'СЕТ СН'!$G$5-'СЕТ СН'!$G$21</f>
        <v>3787.2060854199999</v>
      </c>
      <c r="S56" s="36">
        <f>SUMIFS(СВЦЭМ!$D$33:$D$776,СВЦЭМ!$A$33:$A$776,$A56,СВЦЭМ!$B$33:$B$776,S$44)+'СЕТ СН'!$G$11+СВЦЭМ!$D$10+'СЕТ СН'!$G$5-'СЕТ СН'!$G$21</f>
        <v>3780.9395022600002</v>
      </c>
      <c r="T56" s="36">
        <f>SUMIFS(СВЦЭМ!$D$33:$D$776,СВЦЭМ!$A$33:$A$776,$A56,СВЦЭМ!$B$33:$B$776,T$44)+'СЕТ СН'!$G$11+СВЦЭМ!$D$10+'СЕТ СН'!$G$5-'СЕТ СН'!$G$21</f>
        <v>3766.0740090499999</v>
      </c>
      <c r="U56" s="36">
        <f>SUMIFS(СВЦЭМ!$D$33:$D$776,СВЦЭМ!$A$33:$A$776,$A56,СВЦЭМ!$B$33:$B$776,U$44)+'СЕТ СН'!$G$11+СВЦЭМ!$D$10+'СЕТ СН'!$G$5-'СЕТ СН'!$G$21</f>
        <v>3750.5220961</v>
      </c>
      <c r="V56" s="36">
        <f>SUMIFS(СВЦЭМ!$D$33:$D$776,СВЦЭМ!$A$33:$A$776,$A56,СВЦЭМ!$B$33:$B$776,V$44)+'СЕТ СН'!$G$11+СВЦЭМ!$D$10+'СЕТ СН'!$G$5-'СЕТ СН'!$G$21</f>
        <v>3758.7990516700002</v>
      </c>
      <c r="W56" s="36">
        <f>SUMIFS(СВЦЭМ!$D$33:$D$776,СВЦЭМ!$A$33:$A$776,$A56,СВЦЭМ!$B$33:$B$776,W$44)+'СЕТ СН'!$G$11+СВЦЭМ!$D$10+'СЕТ СН'!$G$5-'СЕТ СН'!$G$21</f>
        <v>3786.3493784399998</v>
      </c>
      <c r="X56" s="36">
        <f>SUMIFS(СВЦЭМ!$D$33:$D$776,СВЦЭМ!$A$33:$A$776,$A56,СВЦЭМ!$B$33:$B$776,X$44)+'СЕТ СН'!$G$11+СВЦЭМ!$D$10+'СЕТ СН'!$G$5-'СЕТ СН'!$G$21</f>
        <v>3794.10632816</v>
      </c>
      <c r="Y56" s="36">
        <f>SUMIFS(СВЦЭМ!$D$33:$D$776,СВЦЭМ!$A$33:$A$776,$A56,СВЦЭМ!$B$33:$B$776,Y$44)+'СЕТ СН'!$G$11+СВЦЭМ!$D$10+'СЕТ СН'!$G$5-'СЕТ СН'!$G$21</f>
        <v>3793.4690529</v>
      </c>
    </row>
    <row r="57" spans="1:25" ht="15.75" x14ac:dyDescent="0.2">
      <c r="A57" s="35">
        <f t="shared" si="1"/>
        <v>44240</v>
      </c>
      <c r="B57" s="36">
        <f>SUMIFS(СВЦЭМ!$D$33:$D$776,СВЦЭМ!$A$33:$A$776,$A57,СВЦЭМ!$B$33:$B$776,B$44)+'СЕТ СН'!$G$11+СВЦЭМ!$D$10+'СЕТ СН'!$G$5-'СЕТ СН'!$G$21</f>
        <v>3767.8346631200002</v>
      </c>
      <c r="C57" s="36">
        <f>SUMIFS(СВЦЭМ!$D$33:$D$776,СВЦЭМ!$A$33:$A$776,$A57,СВЦЭМ!$B$33:$B$776,C$44)+'СЕТ СН'!$G$11+СВЦЭМ!$D$10+'СЕТ СН'!$G$5-'СЕТ СН'!$G$21</f>
        <v>3783.67937428</v>
      </c>
      <c r="D57" s="36">
        <f>SUMIFS(СВЦЭМ!$D$33:$D$776,СВЦЭМ!$A$33:$A$776,$A57,СВЦЭМ!$B$33:$B$776,D$44)+'СЕТ СН'!$G$11+СВЦЭМ!$D$10+'СЕТ СН'!$G$5-'СЕТ СН'!$G$21</f>
        <v>3767.5037793500001</v>
      </c>
      <c r="E57" s="36">
        <f>SUMIFS(СВЦЭМ!$D$33:$D$776,СВЦЭМ!$A$33:$A$776,$A57,СВЦЭМ!$B$33:$B$776,E$44)+'СЕТ СН'!$G$11+СВЦЭМ!$D$10+'СЕТ СН'!$G$5-'СЕТ СН'!$G$21</f>
        <v>3773.4424084100001</v>
      </c>
      <c r="F57" s="36">
        <f>SUMIFS(СВЦЭМ!$D$33:$D$776,СВЦЭМ!$A$33:$A$776,$A57,СВЦЭМ!$B$33:$B$776,F$44)+'СЕТ СН'!$G$11+СВЦЭМ!$D$10+'СЕТ СН'!$G$5-'СЕТ СН'!$G$21</f>
        <v>3787.9104871</v>
      </c>
      <c r="G57" s="36">
        <f>SUMIFS(СВЦЭМ!$D$33:$D$776,СВЦЭМ!$A$33:$A$776,$A57,СВЦЭМ!$B$33:$B$776,G$44)+'СЕТ СН'!$G$11+СВЦЭМ!$D$10+'СЕТ СН'!$G$5-'СЕТ СН'!$G$21</f>
        <v>3777.8862387099998</v>
      </c>
      <c r="H57" s="36">
        <f>SUMIFS(СВЦЭМ!$D$33:$D$776,СВЦЭМ!$A$33:$A$776,$A57,СВЦЭМ!$B$33:$B$776,H$44)+'СЕТ СН'!$G$11+СВЦЭМ!$D$10+'СЕТ СН'!$G$5-'СЕТ СН'!$G$21</f>
        <v>3775.2146744699999</v>
      </c>
      <c r="I57" s="36">
        <f>SUMIFS(СВЦЭМ!$D$33:$D$776,СВЦЭМ!$A$33:$A$776,$A57,СВЦЭМ!$B$33:$B$776,I$44)+'СЕТ СН'!$G$11+СВЦЭМ!$D$10+'СЕТ СН'!$G$5-'СЕТ СН'!$G$21</f>
        <v>3750.3645109600002</v>
      </c>
      <c r="J57" s="36">
        <f>SUMIFS(СВЦЭМ!$D$33:$D$776,СВЦЭМ!$A$33:$A$776,$A57,СВЦЭМ!$B$33:$B$776,J$44)+'СЕТ СН'!$G$11+СВЦЭМ!$D$10+'СЕТ СН'!$G$5-'СЕТ СН'!$G$21</f>
        <v>3740.0804006099997</v>
      </c>
      <c r="K57" s="36">
        <f>SUMIFS(СВЦЭМ!$D$33:$D$776,СВЦЭМ!$A$33:$A$776,$A57,СВЦЭМ!$B$33:$B$776,K$44)+'СЕТ СН'!$G$11+СВЦЭМ!$D$10+'СЕТ СН'!$G$5-'СЕТ СН'!$G$21</f>
        <v>3715.5454979900001</v>
      </c>
      <c r="L57" s="36">
        <f>SUMIFS(СВЦЭМ!$D$33:$D$776,СВЦЭМ!$A$33:$A$776,$A57,СВЦЭМ!$B$33:$B$776,L$44)+'СЕТ СН'!$G$11+СВЦЭМ!$D$10+'СЕТ СН'!$G$5-'СЕТ СН'!$G$21</f>
        <v>3736.9587137999997</v>
      </c>
      <c r="M57" s="36">
        <f>SUMIFS(СВЦЭМ!$D$33:$D$776,СВЦЭМ!$A$33:$A$776,$A57,СВЦЭМ!$B$33:$B$776,M$44)+'СЕТ СН'!$G$11+СВЦЭМ!$D$10+'СЕТ СН'!$G$5-'СЕТ СН'!$G$21</f>
        <v>3737.6096299199999</v>
      </c>
      <c r="N57" s="36">
        <f>SUMIFS(СВЦЭМ!$D$33:$D$776,СВЦЭМ!$A$33:$A$776,$A57,СВЦЭМ!$B$33:$B$776,N$44)+'СЕТ СН'!$G$11+СВЦЭМ!$D$10+'СЕТ СН'!$G$5-'СЕТ СН'!$G$21</f>
        <v>3730.4980364100002</v>
      </c>
      <c r="O57" s="36">
        <f>SUMIFS(СВЦЭМ!$D$33:$D$776,СВЦЭМ!$A$33:$A$776,$A57,СВЦЭМ!$B$33:$B$776,O$44)+'СЕТ СН'!$G$11+СВЦЭМ!$D$10+'СЕТ СН'!$G$5-'СЕТ СН'!$G$21</f>
        <v>3737.8201810999999</v>
      </c>
      <c r="P57" s="36">
        <f>SUMIFS(СВЦЭМ!$D$33:$D$776,СВЦЭМ!$A$33:$A$776,$A57,СВЦЭМ!$B$33:$B$776,P$44)+'СЕТ СН'!$G$11+СВЦЭМ!$D$10+'СЕТ СН'!$G$5-'СЕТ СН'!$G$21</f>
        <v>3748.5459702999997</v>
      </c>
      <c r="Q57" s="36">
        <f>SUMIFS(СВЦЭМ!$D$33:$D$776,СВЦЭМ!$A$33:$A$776,$A57,СВЦЭМ!$B$33:$B$776,Q$44)+'СЕТ СН'!$G$11+СВЦЭМ!$D$10+'СЕТ СН'!$G$5-'СЕТ СН'!$G$21</f>
        <v>3755.4229360199997</v>
      </c>
      <c r="R57" s="36">
        <f>SUMIFS(СВЦЭМ!$D$33:$D$776,СВЦЭМ!$A$33:$A$776,$A57,СВЦЭМ!$B$33:$B$776,R$44)+'СЕТ СН'!$G$11+СВЦЭМ!$D$10+'СЕТ СН'!$G$5-'СЕТ СН'!$G$21</f>
        <v>3756.1628091000002</v>
      </c>
      <c r="S57" s="36">
        <f>SUMIFS(СВЦЭМ!$D$33:$D$776,СВЦЭМ!$A$33:$A$776,$A57,СВЦЭМ!$B$33:$B$776,S$44)+'СЕТ СН'!$G$11+СВЦЭМ!$D$10+'СЕТ СН'!$G$5-'СЕТ СН'!$G$21</f>
        <v>3770.6987288999999</v>
      </c>
      <c r="T57" s="36">
        <f>SUMIFS(СВЦЭМ!$D$33:$D$776,СВЦЭМ!$A$33:$A$776,$A57,СВЦЭМ!$B$33:$B$776,T$44)+'СЕТ СН'!$G$11+СВЦЭМ!$D$10+'СЕТ СН'!$G$5-'СЕТ СН'!$G$21</f>
        <v>3734.9886744199998</v>
      </c>
      <c r="U57" s="36">
        <f>SUMIFS(СВЦЭМ!$D$33:$D$776,СВЦЭМ!$A$33:$A$776,$A57,СВЦЭМ!$B$33:$B$776,U$44)+'СЕТ СН'!$G$11+СВЦЭМ!$D$10+'СЕТ СН'!$G$5-'СЕТ СН'!$G$21</f>
        <v>3706.0043876999998</v>
      </c>
      <c r="V57" s="36">
        <f>SUMIFS(СВЦЭМ!$D$33:$D$776,СВЦЭМ!$A$33:$A$776,$A57,СВЦЭМ!$B$33:$B$776,V$44)+'СЕТ СН'!$G$11+СВЦЭМ!$D$10+'СЕТ СН'!$G$5-'СЕТ СН'!$G$21</f>
        <v>3719.6033674400001</v>
      </c>
      <c r="W57" s="36">
        <f>SUMIFS(СВЦЭМ!$D$33:$D$776,СВЦЭМ!$A$33:$A$776,$A57,СВЦЭМ!$B$33:$B$776,W$44)+'СЕТ СН'!$G$11+СВЦЭМ!$D$10+'СЕТ СН'!$G$5-'СЕТ СН'!$G$21</f>
        <v>3735.84766657</v>
      </c>
      <c r="X57" s="36">
        <f>SUMIFS(СВЦЭМ!$D$33:$D$776,СВЦЭМ!$A$33:$A$776,$A57,СВЦЭМ!$B$33:$B$776,X$44)+'СЕТ СН'!$G$11+СВЦЭМ!$D$10+'СЕТ СН'!$G$5-'СЕТ СН'!$G$21</f>
        <v>3747.7853400399999</v>
      </c>
      <c r="Y57" s="36">
        <f>SUMIFS(СВЦЭМ!$D$33:$D$776,СВЦЭМ!$A$33:$A$776,$A57,СВЦЭМ!$B$33:$B$776,Y$44)+'СЕТ СН'!$G$11+СВЦЭМ!$D$10+'СЕТ СН'!$G$5-'СЕТ СН'!$G$21</f>
        <v>3755.5603417499997</v>
      </c>
    </row>
    <row r="58" spans="1:25" ht="15.75" x14ac:dyDescent="0.2">
      <c r="A58" s="35">
        <f t="shared" si="1"/>
        <v>44241</v>
      </c>
      <c r="B58" s="36">
        <f>SUMIFS(СВЦЭМ!$D$33:$D$776,СВЦЭМ!$A$33:$A$776,$A58,СВЦЭМ!$B$33:$B$776,B$44)+'СЕТ СН'!$G$11+СВЦЭМ!$D$10+'СЕТ СН'!$G$5-'СЕТ СН'!$G$21</f>
        <v>3812.78451954</v>
      </c>
      <c r="C58" s="36">
        <f>SUMIFS(СВЦЭМ!$D$33:$D$776,СВЦЭМ!$A$33:$A$776,$A58,СВЦЭМ!$B$33:$B$776,C$44)+'СЕТ СН'!$G$11+СВЦЭМ!$D$10+'СЕТ СН'!$G$5-'СЕТ СН'!$G$21</f>
        <v>3833.8815464300001</v>
      </c>
      <c r="D58" s="36">
        <f>SUMIFS(СВЦЭМ!$D$33:$D$776,СВЦЭМ!$A$33:$A$776,$A58,СВЦЭМ!$B$33:$B$776,D$44)+'СЕТ СН'!$G$11+СВЦЭМ!$D$10+'СЕТ СН'!$G$5-'СЕТ СН'!$G$21</f>
        <v>3827.1217026200002</v>
      </c>
      <c r="E58" s="36">
        <f>SUMIFS(СВЦЭМ!$D$33:$D$776,СВЦЭМ!$A$33:$A$776,$A58,СВЦЭМ!$B$33:$B$776,E$44)+'СЕТ СН'!$G$11+СВЦЭМ!$D$10+'СЕТ СН'!$G$5-'СЕТ СН'!$G$21</f>
        <v>3832.3058371500001</v>
      </c>
      <c r="F58" s="36">
        <f>SUMIFS(СВЦЭМ!$D$33:$D$776,СВЦЭМ!$A$33:$A$776,$A58,СВЦЭМ!$B$33:$B$776,F$44)+'СЕТ СН'!$G$11+СВЦЭМ!$D$10+'СЕТ СН'!$G$5-'СЕТ СН'!$G$21</f>
        <v>3840.7086411199998</v>
      </c>
      <c r="G58" s="36">
        <f>SUMIFS(СВЦЭМ!$D$33:$D$776,СВЦЭМ!$A$33:$A$776,$A58,СВЦЭМ!$B$33:$B$776,G$44)+'СЕТ СН'!$G$11+СВЦЭМ!$D$10+'СЕТ СН'!$G$5-'СЕТ СН'!$G$21</f>
        <v>3839.21556814</v>
      </c>
      <c r="H58" s="36">
        <f>SUMIFS(СВЦЭМ!$D$33:$D$776,СВЦЭМ!$A$33:$A$776,$A58,СВЦЭМ!$B$33:$B$776,H$44)+'СЕТ СН'!$G$11+СВЦЭМ!$D$10+'СЕТ СН'!$G$5-'СЕТ СН'!$G$21</f>
        <v>3837.1542782899996</v>
      </c>
      <c r="I58" s="36">
        <f>SUMIFS(СВЦЭМ!$D$33:$D$776,СВЦЭМ!$A$33:$A$776,$A58,СВЦЭМ!$B$33:$B$776,I$44)+'СЕТ СН'!$G$11+СВЦЭМ!$D$10+'СЕТ СН'!$G$5-'СЕТ СН'!$G$21</f>
        <v>3818.7189227700001</v>
      </c>
      <c r="J58" s="36">
        <f>SUMIFS(СВЦЭМ!$D$33:$D$776,СВЦЭМ!$A$33:$A$776,$A58,СВЦЭМ!$B$33:$B$776,J$44)+'СЕТ СН'!$G$11+СВЦЭМ!$D$10+'СЕТ СН'!$G$5-'СЕТ СН'!$G$21</f>
        <v>3792.6502597399999</v>
      </c>
      <c r="K58" s="36">
        <f>SUMIFS(СВЦЭМ!$D$33:$D$776,СВЦЭМ!$A$33:$A$776,$A58,СВЦЭМ!$B$33:$B$776,K$44)+'СЕТ СН'!$G$11+СВЦЭМ!$D$10+'СЕТ СН'!$G$5-'СЕТ СН'!$G$21</f>
        <v>3749.05393112</v>
      </c>
      <c r="L58" s="36">
        <f>SUMIFS(СВЦЭМ!$D$33:$D$776,СВЦЭМ!$A$33:$A$776,$A58,СВЦЭМ!$B$33:$B$776,L$44)+'СЕТ СН'!$G$11+СВЦЭМ!$D$10+'СЕТ СН'!$G$5-'СЕТ СН'!$G$21</f>
        <v>3735.7399105</v>
      </c>
      <c r="M58" s="36">
        <f>SUMIFS(СВЦЭМ!$D$33:$D$776,СВЦЭМ!$A$33:$A$776,$A58,СВЦЭМ!$B$33:$B$776,M$44)+'СЕТ СН'!$G$11+СВЦЭМ!$D$10+'СЕТ СН'!$G$5-'СЕТ СН'!$G$21</f>
        <v>3736.77869973</v>
      </c>
      <c r="N58" s="36">
        <f>SUMIFS(СВЦЭМ!$D$33:$D$776,СВЦЭМ!$A$33:$A$776,$A58,СВЦЭМ!$B$33:$B$776,N$44)+'СЕТ СН'!$G$11+СВЦЭМ!$D$10+'СЕТ СН'!$G$5-'СЕТ СН'!$G$21</f>
        <v>3750.80321159</v>
      </c>
      <c r="O58" s="36">
        <f>SUMIFS(СВЦЭМ!$D$33:$D$776,СВЦЭМ!$A$33:$A$776,$A58,СВЦЭМ!$B$33:$B$776,O$44)+'СЕТ СН'!$G$11+СВЦЭМ!$D$10+'СЕТ СН'!$G$5-'СЕТ СН'!$G$21</f>
        <v>3763.7870835100002</v>
      </c>
      <c r="P58" s="36">
        <f>SUMIFS(СВЦЭМ!$D$33:$D$776,СВЦЭМ!$A$33:$A$776,$A58,СВЦЭМ!$B$33:$B$776,P$44)+'СЕТ СН'!$G$11+СВЦЭМ!$D$10+'СЕТ СН'!$G$5-'СЕТ СН'!$G$21</f>
        <v>3776.4034686200002</v>
      </c>
      <c r="Q58" s="36">
        <f>SUMIFS(СВЦЭМ!$D$33:$D$776,СВЦЭМ!$A$33:$A$776,$A58,СВЦЭМ!$B$33:$B$776,Q$44)+'СЕТ СН'!$G$11+СВЦЭМ!$D$10+'СЕТ СН'!$G$5-'СЕТ СН'!$G$21</f>
        <v>3780.5164813599999</v>
      </c>
      <c r="R58" s="36">
        <f>SUMIFS(СВЦЭМ!$D$33:$D$776,СВЦЭМ!$A$33:$A$776,$A58,СВЦЭМ!$B$33:$B$776,R$44)+'СЕТ СН'!$G$11+СВЦЭМ!$D$10+'СЕТ СН'!$G$5-'СЕТ СН'!$G$21</f>
        <v>3777.31229708</v>
      </c>
      <c r="S58" s="36">
        <f>SUMIFS(СВЦЭМ!$D$33:$D$776,СВЦЭМ!$A$33:$A$776,$A58,СВЦЭМ!$B$33:$B$776,S$44)+'СЕТ СН'!$G$11+СВЦЭМ!$D$10+'СЕТ СН'!$G$5-'СЕТ СН'!$G$21</f>
        <v>3748.0079666900001</v>
      </c>
      <c r="T58" s="36">
        <f>SUMIFS(СВЦЭМ!$D$33:$D$776,СВЦЭМ!$A$33:$A$776,$A58,СВЦЭМ!$B$33:$B$776,T$44)+'СЕТ СН'!$G$11+СВЦЭМ!$D$10+'СЕТ СН'!$G$5-'СЕТ СН'!$G$21</f>
        <v>3713.1228229899998</v>
      </c>
      <c r="U58" s="36">
        <f>SUMIFS(СВЦЭМ!$D$33:$D$776,СВЦЭМ!$A$33:$A$776,$A58,СВЦЭМ!$B$33:$B$776,U$44)+'СЕТ СН'!$G$11+СВЦЭМ!$D$10+'СЕТ СН'!$G$5-'СЕТ СН'!$G$21</f>
        <v>3714.5112680799998</v>
      </c>
      <c r="V58" s="36">
        <f>SUMIFS(СВЦЭМ!$D$33:$D$776,СВЦЭМ!$A$33:$A$776,$A58,СВЦЭМ!$B$33:$B$776,V$44)+'СЕТ СН'!$G$11+СВЦЭМ!$D$10+'СЕТ СН'!$G$5-'СЕТ СН'!$G$21</f>
        <v>3742.2030821899998</v>
      </c>
      <c r="W58" s="36">
        <f>SUMIFS(СВЦЭМ!$D$33:$D$776,СВЦЭМ!$A$33:$A$776,$A58,СВЦЭМ!$B$33:$B$776,W$44)+'СЕТ СН'!$G$11+СВЦЭМ!$D$10+'СЕТ СН'!$G$5-'СЕТ СН'!$G$21</f>
        <v>3763.5447504900003</v>
      </c>
      <c r="X58" s="36">
        <f>SUMIFS(СВЦЭМ!$D$33:$D$776,СВЦЭМ!$A$33:$A$776,$A58,СВЦЭМ!$B$33:$B$776,X$44)+'СЕТ СН'!$G$11+СВЦЭМ!$D$10+'СЕТ СН'!$G$5-'СЕТ СН'!$G$21</f>
        <v>3784.19933696</v>
      </c>
      <c r="Y58" s="36">
        <f>SUMIFS(СВЦЭМ!$D$33:$D$776,СВЦЭМ!$A$33:$A$776,$A58,СВЦЭМ!$B$33:$B$776,Y$44)+'СЕТ СН'!$G$11+СВЦЭМ!$D$10+'СЕТ СН'!$G$5-'СЕТ СН'!$G$21</f>
        <v>3809.4928757999996</v>
      </c>
    </row>
    <row r="59" spans="1:25" ht="15.75" x14ac:dyDescent="0.2">
      <c r="A59" s="35">
        <f t="shared" si="1"/>
        <v>44242</v>
      </c>
      <c r="B59" s="36">
        <f>SUMIFS(СВЦЭМ!$D$33:$D$776,СВЦЭМ!$A$33:$A$776,$A59,СВЦЭМ!$B$33:$B$776,B$44)+'СЕТ СН'!$G$11+СВЦЭМ!$D$10+'СЕТ СН'!$G$5-'СЕТ СН'!$G$21</f>
        <v>3840.1692154499997</v>
      </c>
      <c r="C59" s="36">
        <f>SUMIFS(СВЦЭМ!$D$33:$D$776,СВЦЭМ!$A$33:$A$776,$A59,СВЦЭМ!$B$33:$B$776,C$44)+'СЕТ СН'!$G$11+СВЦЭМ!$D$10+'СЕТ СН'!$G$5-'СЕТ СН'!$G$21</f>
        <v>3846.2287815899999</v>
      </c>
      <c r="D59" s="36">
        <f>SUMIFS(СВЦЭМ!$D$33:$D$776,СВЦЭМ!$A$33:$A$776,$A59,СВЦЭМ!$B$33:$B$776,D$44)+'СЕТ СН'!$G$11+СВЦЭМ!$D$10+'СЕТ СН'!$G$5-'СЕТ СН'!$G$21</f>
        <v>3841.3913538899997</v>
      </c>
      <c r="E59" s="36">
        <f>SUMIFS(СВЦЭМ!$D$33:$D$776,СВЦЭМ!$A$33:$A$776,$A59,СВЦЭМ!$B$33:$B$776,E$44)+'СЕТ СН'!$G$11+СВЦЭМ!$D$10+'СЕТ СН'!$G$5-'СЕТ СН'!$G$21</f>
        <v>3841.0658156099998</v>
      </c>
      <c r="F59" s="36">
        <f>SUMIFS(СВЦЭМ!$D$33:$D$776,СВЦЭМ!$A$33:$A$776,$A59,СВЦЭМ!$B$33:$B$776,F$44)+'СЕТ СН'!$G$11+СВЦЭМ!$D$10+'СЕТ СН'!$G$5-'СЕТ СН'!$G$21</f>
        <v>3846.51921911</v>
      </c>
      <c r="G59" s="36">
        <f>SUMIFS(СВЦЭМ!$D$33:$D$776,СВЦЭМ!$A$33:$A$776,$A59,СВЦЭМ!$B$33:$B$776,G$44)+'СЕТ СН'!$G$11+СВЦЭМ!$D$10+'СЕТ СН'!$G$5-'СЕТ СН'!$G$21</f>
        <v>3850.2082069099997</v>
      </c>
      <c r="H59" s="36">
        <f>SUMIFS(СВЦЭМ!$D$33:$D$776,СВЦЭМ!$A$33:$A$776,$A59,СВЦЭМ!$B$33:$B$776,H$44)+'СЕТ СН'!$G$11+СВЦЭМ!$D$10+'СЕТ СН'!$G$5-'СЕТ СН'!$G$21</f>
        <v>3846.10050641</v>
      </c>
      <c r="I59" s="36">
        <f>SUMIFS(СВЦЭМ!$D$33:$D$776,СВЦЭМ!$A$33:$A$776,$A59,СВЦЭМ!$B$33:$B$776,I$44)+'СЕТ СН'!$G$11+СВЦЭМ!$D$10+'СЕТ СН'!$G$5-'СЕТ СН'!$G$21</f>
        <v>3800.4326153299999</v>
      </c>
      <c r="J59" s="36">
        <f>SUMIFS(СВЦЭМ!$D$33:$D$776,СВЦЭМ!$A$33:$A$776,$A59,СВЦЭМ!$B$33:$B$776,J$44)+'СЕТ СН'!$G$11+СВЦЭМ!$D$10+'СЕТ СН'!$G$5-'СЕТ СН'!$G$21</f>
        <v>3778.6062672600001</v>
      </c>
      <c r="K59" s="36">
        <f>SUMIFS(СВЦЭМ!$D$33:$D$776,СВЦЭМ!$A$33:$A$776,$A59,СВЦЭМ!$B$33:$B$776,K$44)+'СЕТ СН'!$G$11+СВЦЭМ!$D$10+'СЕТ СН'!$G$5-'СЕТ СН'!$G$21</f>
        <v>3774.70822464</v>
      </c>
      <c r="L59" s="36">
        <f>SUMIFS(СВЦЭМ!$D$33:$D$776,СВЦЭМ!$A$33:$A$776,$A59,СВЦЭМ!$B$33:$B$776,L$44)+'СЕТ СН'!$G$11+СВЦЭМ!$D$10+'СЕТ СН'!$G$5-'СЕТ СН'!$G$21</f>
        <v>3768.0113852699997</v>
      </c>
      <c r="M59" s="36">
        <f>SUMIFS(СВЦЭМ!$D$33:$D$776,СВЦЭМ!$A$33:$A$776,$A59,СВЦЭМ!$B$33:$B$776,M$44)+'СЕТ СН'!$G$11+СВЦЭМ!$D$10+'СЕТ СН'!$G$5-'СЕТ СН'!$G$21</f>
        <v>3776.9985979799999</v>
      </c>
      <c r="N59" s="36">
        <f>SUMIFS(СВЦЭМ!$D$33:$D$776,СВЦЭМ!$A$33:$A$776,$A59,СВЦЭМ!$B$33:$B$776,N$44)+'СЕТ СН'!$G$11+СВЦЭМ!$D$10+'СЕТ СН'!$G$5-'СЕТ СН'!$G$21</f>
        <v>3786.10418815</v>
      </c>
      <c r="O59" s="36">
        <f>SUMIFS(СВЦЭМ!$D$33:$D$776,СВЦЭМ!$A$33:$A$776,$A59,СВЦЭМ!$B$33:$B$776,O$44)+'СЕТ СН'!$G$11+СВЦЭМ!$D$10+'СЕТ СН'!$G$5-'СЕТ СН'!$G$21</f>
        <v>3793.1627398299997</v>
      </c>
      <c r="P59" s="36">
        <f>SUMIFS(СВЦЭМ!$D$33:$D$776,СВЦЭМ!$A$33:$A$776,$A59,СВЦЭМ!$B$33:$B$776,P$44)+'СЕТ СН'!$G$11+СВЦЭМ!$D$10+'СЕТ СН'!$G$5-'СЕТ СН'!$G$21</f>
        <v>3786.2013646599999</v>
      </c>
      <c r="Q59" s="36">
        <f>SUMIFS(СВЦЭМ!$D$33:$D$776,СВЦЭМ!$A$33:$A$776,$A59,СВЦЭМ!$B$33:$B$776,Q$44)+'СЕТ СН'!$G$11+СВЦЭМ!$D$10+'СЕТ СН'!$G$5-'СЕТ СН'!$G$21</f>
        <v>3782.3770879799999</v>
      </c>
      <c r="R59" s="36">
        <f>SUMIFS(СВЦЭМ!$D$33:$D$776,СВЦЭМ!$A$33:$A$776,$A59,СВЦЭМ!$B$33:$B$776,R$44)+'СЕТ СН'!$G$11+СВЦЭМ!$D$10+'СЕТ СН'!$G$5-'СЕТ СН'!$G$21</f>
        <v>3775.6240767199997</v>
      </c>
      <c r="S59" s="36">
        <f>SUMIFS(СВЦЭМ!$D$33:$D$776,СВЦЭМ!$A$33:$A$776,$A59,СВЦЭМ!$B$33:$B$776,S$44)+'СЕТ СН'!$G$11+СВЦЭМ!$D$10+'СЕТ СН'!$G$5-'СЕТ СН'!$G$21</f>
        <v>3764.54040287</v>
      </c>
      <c r="T59" s="36">
        <f>SUMIFS(СВЦЭМ!$D$33:$D$776,СВЦЭМ!$A$33:$A$776,$A59,СВЦЭМ!$B$33:$B$776,T$44)+'СЕТ СН'!$G$11+СВЦЭМ!$D$10+'СЕТ СН'!$G$5-'СЕТ СН'!$G$21</f>
        <v>3743.6406901999999</v>
      </c>
      <c r="U59" s="36">
        <f>SUMIFS(СВЦЭМ!$D$33:$D$776,СВЦЭМ!$A$33:$A$776,$A59,СВЦЭМ!$B$33:$B$776,U$44)+'СЕТ СН'!$G$11+СВЦЭМ!$D$10+'СЕТ СН'!$G$5-'СЕТ СН'!$G$21</f>
        <v>3738.4664527099999</v>
      </c>
      <c r="V59" s="36">
        <f>SUMIFS(СВЦЭМ!$D$33:$D$776,СВЦЭМ!$A$33:$A$776,$A59,СВЦЭМ!$B$33:$B$776,V$44)+'СЕТ СН'!$G$11+СВЦЭМ!$D$10+'СЕТ СН'!$G$5-'СЕТ СН'!$G$21</f>
        <v>3747.1982357500001</v>
      </c>
      <c r="W59" s="36">
        <f>SUMIFS(СВЦЭМ!$D$33:$D$776,СВЦЭМ!$A$33:$A$776,$A59,СВЦЭМ!$B$33:$B$776,W$44)+'СЕТ СН'!$G$11+СВЦЭМ!$D$10+'СЕТ СН'!$G$5-'СЕТ СН'!$G$21</f>
        <v>3777.1069883999999</v>
      </c>
      <c r="X59" s="36">
        <f>SUMIFS(СВЦЭМ!$D$33:$D$776,СВЦЭМ!$A$33:$A$776,$A59,СВЦЭМ!$B$33:$B$776,X$44)+'СЕТ СН'!$G$11+СВЦЭМ!$D$10+'СЕТ СН'!$G$5-'СЕТ СН'!$G$21</f>
        <v>3788.46710566</v>
      </c>
      <c r="Y59" s="36">
        <f>SUMIFS(СВЦЭМ!$D$33:$D$776,СВЦЭМ!$A$33:$A$776,$A59,СВЦЭМ!$B$33:$B$776,Y$44)+'СЕТ СН'!$G$11+СВЦЭМ!$D$10+'СЕТ СН'!$G$5-'СЕТ СН'!$G$21</f>
        <v>3786.3533220700001</v>
      </c>
    </row>
    <row r="60" spans="1:25" ht="15.75" x14ac:dyDescent="0.2">
      <c r="A60" s="35">
        <f t="shared" si="1"/>
        <v>44243</v>
      </c>
      <c r="B60" s="36">
        <f>SUMIFS(СВЦЭМ!$D$33:$D$776,СВЦЭМ!$A$33:$A$776,$A60,СВЦЭМ!$B$33:$B$776,B$44)+'СЕТ СН'!$G$11+СВЦЭМ!$D$10+'СЕТ СН'!$G$5-'СЕТ СН'!$G$21</f>
        <v>3739.5505820199996</v>
      </c>
      <c r="C60" s="36">
        <f>SUMIFS(СВЦЭМ!$D$33:$D$776,СВЦЭМ!$A$33:$A$776,$A60,СВЦЭМ!$B$33:$B$776,C$44)+'СЕТ СН'!$G$11+СВЦЭМ!$D$10+'СЕТ СН'!$G$5-'СЕТ СН'!$G$21</f>
        <v>3769.4665234200002</v>
      </c>
      <c r="D60" s="36">
        <f>SUMIFS(СВЦЭМ!$D$33:$D$776,СВЦЭМ!$A$33:$A$776,$A60,СВЦЭМ!$B$33:$B$776,D$44)+'СЕТ СН'!$G$11+СВЦЭМ!$D$10+'СЕТ СН'!$G$5-'СЕТ СН'!$G$21</f>
        <v>3769.4653669600002</v>
      </c>
      <c r="E60" s="36">
        <f>SUMIFS(СВЦЭМ!$D$33:$D$776,СВЦЭМ!$A$33:$A$776,$A60,СВЦЭМ!$B$33:$B$776,E$44)+'СЕТ СН'!$G$11+СВЦЭМ!$D$10+'СЕТ СН'!$G$5-'СЕТ СН'!$G$21</f>
        <v>3776.7764951300001</v>
      </c>
      <c r="F60" s="36">
        <f>SUMIFS(СВЦЭМ!$D$33:$D$776,СВЦЭМ!$A$33:$A$776,$A60,СВЦЭМ!$B$33:$B$776,F$44)+'СЕТ СН'!$G$11+СВЦЭМ!$D$10+'СЕТ СН'!$G$5-'СЕТ СН'!$G$21</f>
        <v>3763.3287713600002</v>
      </c>
      <c r="G60" s="36">
        <f>SUMIFS(СВЦЭМ!$D$33:$D$776,СВЦЭМ!$A$33:$A$776,$A60,СВЦЭМ!$B$33:$B$776,G$44)+'СЕТ СН'!$G$11+СВЦЭМ!$D$10+'СЕТ СН'!$G$5-'СЕТ СН'!$G$21</f>
        <v>3727.0799152899999</v>
      </c>
      <c r="H60" s="36">
        <f>SUMIFS(СВЦЭМ!$D$33:$D$776,СВЦЭМ!$A$33:$A$776,$A60,СВЦЭМ!$B$33:$B$776,H$44)+'СЕТ СН'!$G$11+СВЦЭМ!$D$10+'СЕТ СН'!$G$5-'СЕТ СН'!$G$21</f>
        <v>3714.6763339899999</v>
      </c>
      <c r="I60" s="36">
        <f>SUMIFS(СВЦЭМ!$D$33:$D$776,СВЦЭМ!$A$33:$A$776,$A60,СВЦЭМ!$B$33:$B$776,I$44)+'СЕТ СН'!$G$11+СВЦЭМ!$D$10+'СЕТ СН'!$G$5-'СЕТ СН'!$G$21</f>
        <v>3723.40799879</v>
      </c>
      <c r="J60" s="36">
        <f>SUMIFS(СВЦЭМ!$D$33:$D$776,СВЦЭМ!$A$33:$A$776,$A60,СВЦЭМ!$B$33:$B$776,J$44)+'СЕТ СН'!$G$11+СВЦЭМ!$D$10+'СЕТ СН'!$G$5-'СЕТ СН'!$G$21</f>
        <v>3735.2476133599998</v>
      </c>
      <c r="K60" s="36">
        <f>SUMIFS(СВЦЭМ!$D$33:$D$776,СВЦЭМ!$A$33:$A$776,$A60,СВЦЭМ!$B$33:$B$776,K$44)+'СЕТ СН'!$G$11+СВЦЭМ!$D$10+'СЕТ СН'!$G$5-'СЕТ СН'!$G$21</f>
        <v>3737.0028700499997</v>
      </c>
      <c r="L60" s="36">
        <f>SUMIFS(СВЦЭМ!$D$33:$D$776,СВЦЭМ!$A$33:$A$776,$A60,СВЦЭМ!$B$33:$B$776,L$44)+'СЕТ СН'!$G$11+СВЦЭМ!$D$10+'СЕТ СН'!$G$5-'СЕТ СН'!$G$21</f>
        <v>3731.3645945200001</v>
      </c>
      <c r="M60" s="36">
        <f>SUMIFS(СВЦЭМ!$D$33:$D$776,СВЦЭМ!$A$33:$A$776,$A60,СВЦЭМ!$B$33:$B$776,M$44)+'СЕТ СН'!$G$11+СВЦЭМ!$D$10+'СЕТ СН'!$G$5-'СЕТ СН'!$G$21</f>
        <v>3723.3572283799999</v>
      </c>
      <c r="N60" s="36">
        <f>SUMIFS(СВЦЭМ!$D$33:$D$776,СВЦЭМ!$A$33:$A$776,$A60,СВЦЭМ!$B$33:$B$776,N$44)+'СЕТ СН'!$G$11+СВЦЭМ!$D$10+'СЕТ СН'!$G$5-'СЕТ СН'!$G$21</f>
        <v>3713.2380709399999</v>
      </c>
      <c r="O60" s="36">
        <f>SUMIFS(СВЦЭМ!$D$33:$D$776,СВЦЭМ!$A$33:$A$776,$A60,СВЦЭМ!$B$33:$B$776,O$44)+'СЕТ СН'!$G$11+СВЦЭМ!$D$10+'СЕТ СН'!$G$5-'СЕТ СН'!$G$21</f>
        <v>3704.5195630899998</v>
      </c>
      <c r="P60" s="36">
        <f>SUMIFS(СВЦЭМ!$D$33:$D$776,СВЦЭМ!$A$33:$A$776,$A60,СВЦЭМ!$B$33:$B$776,P$44)+'СЕТ СН'!$G$11+СВЦЭМ!$D$10+'СЕТ СН'!$G$5-'СЕТ СН'!$G$21</f>
        <v>3712.0023911799999</v>
      </c>
      <c r="Q60" s="36">
        <f>SUMIFS(СВЦЭМ!$D$33:$D$776,СВЦЭМ!$A$33:$A$776,$A60,СВЦЭМ!$B$33:$B$776,Q$44)+'СЕТ СН'!$G$11+СВЦЭМ!$D$10+'СЕТ СН'!$G$5-'СЕТ СН'!$G$21</f>
        <v>3708.8395493600001</v>
      </c>
      <c r="R60" s="36">
        <f>SUMIFS(СВЦЭМ!$D$33:$D$776,СВЦЭМ!$A$33:$A$776,$A60,СВЦЭМ!$B$33:$B$776,R$44)+'СЕТ СН'!$G$11+СВЦЭМ!$D$10+'СЕТ СН'!$G$5-'СЕТ СН'!$G$21</f>
        <v>3702.0921232800001</v>
      </c>
      <c r="S60" s="36">
        <f>SUMIFS(СВЦЭМ!$D$33:$D$776,СВЦЭМ!$A$33:$A$776,$A60,СВЦЭМ!$B$33:$B$776,S$44)+'СЕТ СН'!$G$11+СВЦЭМ!$D$10+'СЕТ СН'!$G$5-'СЕТ СН'!$G$21</f>
        <v>3696.5715348399999</v>
      </c>
      <c r="T60" s="36">
        <f>SUMIFS(СВЦЭМ!$D$33:$D$776,СВЦЭМ!$A$33:$A$776,$A60,СВЦЭМ!$B$33:$B$776,T$44)+'СЕТ СН'!$G$11+СВЦЭМ!$D$10+'СЕТ СН'!$G$5-'СЕТ СН'!$G$21</f>
        <v>3725.1469238999998</v>
      </c>
      <c r="U60" s="36">
        <f>SUMIFS(СВЦЭМ!$D$33:$D$776,СВЦЭМ!$A$33:$A$776,$A60,СВЦЭМ!$B$33:$B$776,U$44)+'СЕТ СН'!$G$11+СВЦЭМ!$D$10+'СЕТ СН'!$G$5-'СЕТ СН'!$G$21</f>
        <v>3732.06914392</v>
      </c>
      <c r="V60" s="36">
        <f>SUMIFS(СВЦЭМ!$D$33:$D$776,СВЦЭМ!$A$33:$A$776,$A60,СВЦЭМ!$B$33:$B$776,V$44)+'СЕТ СН'!$G$11+СВЦЭМ!$D$10+'СЕТ СН'!$G$5-'СЕТ СН'!$G$21</f>
        <v>3737.3468009099997</v>
      </c>
      <c r="W60" s="36">
        <f>SUMIFS(СВЦЭМ!$D$33:$D$776,СВЦЭМ!$A$33:$A$776,$A60,СВЦЭМ!$B$33:$B$776,W$44)+'СЕТ СН'!$G$11+СВЦЭМ!$D$10+'СЕТ СН'!$G$5-'СЕТ СН'!$G$21</f>
        <v>3739.3294008299999</v>
      </c>
      <c r="X60" s="36">
        <f>SUMIFS(СВЦЭМ!$D$33:$D$776,СВЦЭМ!$A$33:$A$776,$A60,СВЦЭМ!$B$33:$B$776,X$44)+'СЕТ СН'!$G$11+СВЦЭМ!$D$10+'СЕТ СН'!$G$5-'СЕТ СН'!$G$21</f>
        <v>3718.8782626500001</v>
      </c>
      <c r="Y60" s="36">
        <f>SUMIFS(СВЦЭМ!$D$33:$D$776,СВЦЭМ!$A$33:$A$776,$A60,СВЦЭМ!$B$33:$B$776,Y$44)+'СЕТ СН'!$G$11+СВЦЭМ!$D$10+'СЕТ СН'!$G$5-'СЕТ СН'!$G$21</f>
        <v>3738.5359369099997</v>
      </c>
    </row>
    <row r="61" spans="1:25" ht="15.75" x14ac:dyDescent="0.2">
      <c r="A61" s="35">
        <f t="shared" si="1"/>
        <v>44244</v>
      </c>
      <c r="B61" s="36">
        <f>SUMIFS(СВЦЭМ!$D$33:$D$776,СВЦЭМ!$A$33:$A$776,$A61,СВЦЭМ!$B$33:$B$776,B$44)+'СЕТ СН'!$G$11+СВЦЭМ!$D$10+'СЕТ СН'!$G$5-'СЕТ СН'!$G$21</f>
        <v>3743.4533997099998</v>
      </c>
      <c r="C61" s="36">
        <f>SUMIFS(СВЦЭМ!$D$33:$D$776,СВЦЭМ!$A$33:$A$776,$A61,СВЦЭМ!$B$33:$B$776,C$44)+'СЕТ СН'!$G$11+СВЦЭМ!$D$10+'СЕТ СН'!$G$5-'СЕТ СН'!$G$21</f>
        <v>3778.7810001799999</v>
      </c>
      <c r="D61" s="36">
        <f>SUMIFS(СВЦЭМ!$D$33:$D$776,СВЦЭМ!$A$33:$A$776,$A61,СВЦЭМ!$B$33:$B$776,D$44)+'СЕТ СН'!$G$11+СВЦЭМ!$D$10+'СЕТ СН'!$G$5-'СЕТ СН'!$G$21</f>
        <v>3807.9452185700002</v>
      </c>
      <c r="E61" s="36">
        <f>SUMIFS(СВЦЭМ!$D$33:$D$776,СВЦЭМ!$A$33:$A$776,$A61,СВЦЭМ!$B$33:$B$776,E$44)+'СЕТ СН'!$G$11+СВЦЭМ!$D$10+'СЕТ СН'!$G$5-'СЕТ СН'!$G$21</f>
        <v>3805.4125975500001</v>
      </c>
      <c r="F61" s="36">
        <f>SUMIFS(СВЦЭМ!$D$33:$D$776,СВЦЭМ!$A$33:$A$776,$A61,СВЦЭМ!$B$33:$B$776,F$44)+'СЕТ СН'!$G$11+СВЦЭМ!$D$10+'СЕТ СН'!$G$5-'СЕТ СН'!$G$21</f>
        <v>3788.7660982299999</v>
      </c>
      <c r="G61" s="36">
        <f>SUMIFS(СВЦЭМ!$D$33:$D$776,СВЦЭМ!$A$33:$A$776,$A61,СВЦЭМ!$B$33:$B$776,G$44)+'СЕТ СН'!$G$11+СВЦЭМ!$D$10+'СЕТ СН'!$G$5-'СЕТ СН'!$G$21</f>
        <v>3749.7484072699999</v>
      </c>
      <c r="H61" s="36">
        <f>SUMIFS(СВЦЭМ!$D$33:$D$776,СВЦЭМ!$A$33:$A$776,$A61,СВЦЭМ!$B$33:$B$776,H$44)+'СЕТ СН'!$G$11+СВЦЭМ!$D$10+'СЕТ СН'!$G$5-'СЕТ СН'!$G$21</f>
        <v>3730.21522796</v>
      </c>
      <c r="I61" s="36">
        <f>SUMIFS(СВЦЭМ!$D$33:$D$776,СВЦЭМ!$A$33:$A$776,$A61,СВЦЭМ!$B$33:$B$776,I$44)+'СЕТ СН'!$G$11+СВЦЭМ!$D$10+'СЕТ СН'!$G$5-'СЕТ СН'!$G$21</f>
        <v>3726.2790316700002</v>
      </c>
      <c r="J61" s="36">
        <f>SUMIFS(СВЦЭМ!$D$33:$D$776,СВЦЭМ!$A$33:$A$776,$A61,СВЦЭМ!$B$33:$B$776,J$44)+'СЕТ СН'!$G$11+СВЦЭМ!$D$10+'СЕТ СН'!$G$5-'СЕТ СН'!$G$21</f>
        <v>3732.9579870399998</v>
      </c>
      <c r="K61" s="36">
        <f>SUMIFS(СВЦЭМ!$D$33:$D$776,СВЦЭМ!$A$33:$A$776,$A61,СВЦЭМ!$B$33:$B$776,K$44)+'СЕТ СН'!$G$11+СВЦЭМ!$D$10+'СЕТ СН'!$G$5-'СЕТ СН'!$G$21</f>
        <v>3731.3652827799997</v>
      </c>
      <c r="L61" s="36">
        <f>SUMIFS(СВЦЭМ!$D$33:$D$776,СВЦЭМ!$A$33:$A$776,$A61,СВЦЭМ!$B$33:$B$776,L$44)+'СЕТ СН'!$G$11+СВЦЭМ!$D$10+'СЕТ СН'!$G$5-'СЕТ СН'!$G$21</f>
        <v>3725.0228110899998</v>
      </c>
      <c r="M61" s="36">
        <f>SUMIFS(СВЦЭМ!$D$33:$D$776,СВЦЭМ!$A$33:$A$776,$A61,СВЦЭМ!$B$33:$B$776,M$44)+'СЕТ СН'!$G$11+СВЦЭМ!$D$10+'СЕТ СН'!$G$5-'СЕТ СН'!$G$21</f>
        <v>3723.2639225799999</v>
      </c>
      <c r="N61" s="36">
        <f>SUMIFS(СВЦЭМ!$D$33:$D$776,СВЦЭМ!$A$33:$A$776,$A61,СВЦЭМ!$B$33:$B$776,N$44)+'СЕТ СН'!$G$11+СВЦЭМ!$D$10+'СЕТ СН'!$G$5-'СЕТ СН'!$G$21</f>
        <v>3720.9021200400002</v>
      </c>
      <c r="O61" s="36">
        <f>SUMIFS(СВЦЭМ!$D$33:$D$776,СВЦЭМ!$A$33:$A$776,$A61,СВЦЭМ!$B$33:$B$776,O$44)+'СЕТ СН'!$G$11+СВЦЭМ!$D$10+'СЕТ СН'!$G$5-'СЕТ СН'!$G$21</f>
        <v>3703.7342021499999</v>
      </c>
      <c r="P61" s="36">
        <f>SUMIFS(СВЦЭМ!$D$33:$D$776,СВЦЭМ!$A$33:$A$776,$A61,СВЦЭМ!$B$33:$B$776,P$44)+'СЕТ СН'!$G$11+СВЦЭМ!$D$10+'СЕТ СН'!$G$5-'СЕТ СН'!$G$21</f>
        <v>3703.9642245999999</v>
      </c>
      <c r="Q61" s="36">
        <f>SUMIFS(СВЦЭМ!$D$33:$D$776,СВЦЭМ!$A$33:$A$776,$A61,СВЦЭМ!$B$33:$B$776,Q$44)+'СЕТ СН'!$G$11+СВЦЭМ!$D$10+'СЕТ СН'!$G$5-'СЕТ СН'!$G$21</f>
        <v>3726.0271925400002</v>
      </c>
      <c r="R61" s="36">
        <f>SUMIFS(СВЦЭМ!$D$33:$D$776,СВЦЭМ!$A$33:$A$776,$A61,СВЦЭМ!$B$33:$B$776,R$44)+'СЕТ СН'!$G$11+СВЦЭМ!$D$10+'СЕТ СН'!$G$5-'СЕТ СН'!$G$21</f>
        <v>3720.1107758500002</v>
      </c>
      <c r="S61" s="36">
        <f>SUMIFS(СВЦЭМ!$D$33:$D$776,СВЦЭМ!$A$33:$A$776,$A61,СВЦЭМ!$B$33:$B$776,S$44)+'СЕТ СН'!$G$11+СВЦЭМ!$D$10+'СЕТ СН'!$G$5-'СЕТ СН'!$G$21</f>
        <v>3709.0135840900002</v>
      </c>
      <c r="T61" s="36">
        <f>SUMIFS(СВЦЭМ!$D$33:$D$776,СВЦЭМ!$A$33:$A$776,$A61,СВЦЭМ!$B$33:$B$776,T$44)+'СЕТ СН'!$G$11+СВЦЭМ!$D$10+'СЕТ СН'!$G$5-'СЕТ СН'!$G$21</f>
        <v>3718.0151122100001</v>
      </c>
      <c r="U61" s="36">
        <f>SUMIFS(СВЦЭМ!$D$33:$D$776,СВЦЭМ!$A$33:$A$776,$A61,СВЦЭМ!$B$33:$B$776,U$44)+'СЕТ СН'!$G$11+СВЦЭМ!$D$10+'СЕТ СН'!$G$5-'СЕТ СН'!$G$21</f>
        <v>3727.8725590499998</v>
      </c>
      <c r="V61" s="36">
        <f>SUMIFS(СВЦЭМ!$D$33:$D$776,СВЦЭМ!$A$33:$A$776,$A61,СВЦЭМ!$B$33:$B$776,V$44)+'СЕТ СН'!$G$11+СВЦЭМ!$D$10+'СЕТ СН'!$G$5-'СЕТ СН'!$G$21</f>
        <v>3725.4685172999998</v>
      </c>
      <c r="W61" s="36">
        <f>SUMIFS(СВЦЭМ!$D$33:$D$776,СВЦЭМ!$A$33:$A$776,$A61,СВЦЭМ!$B$33:$B$776,W$44)+'СЕТ СН'!$G$11+СВЦЭМ!$D$10+'СЕТ СН'!$G$5-'СЕТ СН'!$G$21</f>
        <v>3720.1877800799998</v>
      </c>
      <c r="X61" s="36">
        <f>SUMIFS(СВЦЭМ!$D$33:$D$776,СВЦЭМ!$A$33:$A$776,$A61,СВЦЭМ!$B$33:$B$776,X$44)+'СЕТ СН'!$G$11+СВЦЭМ!$D$10+'СЕТ СН'!$G$5-'СЕТ СН'!$G$21</f>
        <v>3730.0823421300001</v>
      </c>
      <c r="Y61" s="36">
        <f>SUMIFS(СВЦЭМ!$D$33:$D$776,СВЦЭМ!$A$33:$A$776,$A61,СВЦЭМ!$B$33:$B$776,Y$44)+'СЕТ СН'!$G$11+СВЦЭМ!$D$10+'СЕТ СН'!$G$5-'СЕТ СН'!$G$21</f>
        <v>3740.0684348899999</v>
      </c>
    </row>
    <row r="62" spans="1:25" ht="15.75" x14ac:dyDescent="0.2">
      <c r="A62" s="35">
        <f t="shared" si="1"/>
        <v>44245</v>
      </c>
      <c r="B62" s="36">
        <f>SUMIFS(СВЦЭМ!$D$33:$D$776,СВЦЭМ!$A$33:$A$776,$A62,СВЦЭМ!$B$33:$B$776,B$44)+'СЕТ СН'!$G$11+СВЦЭМ!$D$10+'СЕТ СН'!$G$5-'СЕТ СН'!$G$21</f>
        <v>3776.9622396499999</v>
      </c>
      <c r="C62" s="36">
        <f>SUMIFS(СВЦЭМ!$D$33:$D$776,СВЦЭМ!$A$33:$A$776,$A62,СВЦЭМ!$B$33:$B$776,C$44)+'СЕТ СН'!$G$11+СВЦЭМ!$D$10+'СЕТ СН'!$G$5-'СЕТ СН'!$G$21</f>
        <v>3794.3127321699999</v>
      </c>
      <c r="D62" s="36">
        <f>SUMIFS(СВЦЭМ!$D$33:$D$776,СВЦЭМ!$A$33:$A$776,$A62,СВЦЭМ!$B$33:$B$776,D$44)+'СЕТ СН'!$G$11+СВЦЭМ!$D$10+'СЕТ СН'!$G$5-'СЕТ СН'!$G$21</f>
        <v>3826.74355788</v>
      </c>
      <c r="E62" s="36">
        <f>SUMIFS(СВЦЭМ!$D$33:$D$776,СВЦЭМ!$A$33:$A$776,$A62,СВЦЭМ!$B$33:$B$776,E$44)+'СЕТ СН'!$G$11+СВЦЭМ!$D$10+'СЕТ СН'!$G$5-'СЕТ СН'!$G$21</f>
        <v>3832.1792536499997</v>
      </c>
      <c r="F62" s="36">
        <f>SUMIFS(СВЦЭМ!$D$33:$D$776,СВЦЭМ!$A$33:$A$776,$A62,СВЦЭМ!$B$33:$B$776,F$44)+'СЕТ СН'!$G$11+СВЦЭМ!$D$10+'СЕТ СН'!$G$5-'СЕТ СН'!$G$21</f>
        <v>3822.7155780000003</v>
      </c>
      <c r="G62" s="36">
        <f>SUMIFS(СВЦЭМ!$D$33:$D$776,СВЦЭМ!$A$33:$A$776,$A62,СВЦЭМ!$B$33:$B$776,G$44)+'СЕТ СН'!$G$11+СВЦЭМ!$D$10+'СЕТ СН'!$G$5-'СЕТ СН'!$G$21</f>
        <v>3799.97436754</v>
      </c>
      <c r="H62" s="36">
        <f>SUMIFS(СВЦЭМ!$D$33:$D$776,СВЦЭМ!$A$33:$A$776,$A62,СВЦЭМ!$B$33:$B$776,H$44)+'СЕТ СН'!$G$11+СВЦЭМ!$D$10+'СЕТ СН'!$G$5-'СЕТ СН'!$G$21</f>
        <v>3755.8766751399999</v>
      </c>
      <c r="I62" s="36">
        <f>SUMIFS(СВЦЭМ!$D$33:$D$776,СВЦЭМ!$A$33:$A$776,$A62,СВЦЭМ!$B$33:$B$776,I$44)+'СЕТ СН'!$G$11+СВЦЭМ!$D$10+'СЕТ СН'!$G$5-'СЕТ СН'!$G$21</f>
        <v>3726.2381878000001</v>
      </c>
      <c r="J62" s="36">
        <f>SUMIFS(СВЦЭМ!$D$33:$D$776,СВЦЭМ!$A$33:$A$776,$A62,СВЦЭМ!$B$33:$B$776,J$44)+'СЕТ СН'!$G$11+СВЦЭМ!$D$10+'СЕТ СН'!$G$5-'СЕТ СН'!$G$21</f>
        <v>3700.7500445999999</v>
      </c>
      <c r="K62" s="36">
        <f>SUMIFS(СВЦЭМ!$D$33:$D$776,СВЦЭМ!$A$33:$A$776,$A62,СВЦЭМ!$B$33:$B$776,K$44)+'СЕТ СН'!$G$11+СВЦЭМ!$D$10+'СЕТ СН'!$G$5-'СЕТ СН'!$G$21</f>
        <v>3701.9401524699997</v>
      </c>
      <c r="L62" s="36">
        <f>SUMIFS(СВЦЭМ!$D$33:$D$776,СВЦЭМ!$A$33:$A$776,$A62,СВЦЭМ!$B$33:$B$776,L$44)+'СЕТ СН'!$G$11+СВЦЭМ!$D$10+'СЕТ СН'!$G$5-'СЕТ СН'!$G$21</f>
        <v>3696.9372474199999</v>
      </c>
      <c r="M62" s="36">
        <f>SUMIFS(СВЦЭМ!$D$33:$D$776,СВЦЭМ!$A$33:$A$776,$A62,СВЦЭМ!$B$33:$B$776,M$44)+'СЕТ СН'!$G$11+СВЦЭМ!$D$10+'СЕТ СН'!$G$5-'СЕТ СН'!$G$21</f>
        <v>3702.36495083</v>
      </c>
      <c r="N62" s="36">
        <f>SUMIFS(СВЦЭМ!$D$33:$D$776,СВЦЭМ!$A$33:$A$776,$A62,СВЦЭМ!$B$33:$B$776,N$44)+'СЕТ СН'!$G$11+СВЦЭМ!$D$10+'СЕТ СН'!$G$5-'СЕТ СН'!$G$21</f>
        <v>3716.6976118699999</v>
      </c>
      <c r="O62" s="36">
        <f>SUMIFS(СВЦЭМ!$D$33:$D$776,СВЦЭМ!$A$33:$A$776,$A62,СВЦЭМ!$B$33:$B$776,O$44)+'СЕТ СН'!$G$11+СВЦЭМ!$D$10+'СЕТ СН'!$G$5-'СЕТ СН'!$G$21</f>
        <v>3702.57540569</v>
      </c>
      <c r="P62" s="36">
        <f>SUMIFS(СВЦЭМ!$D$33:$D$776,СВЦЭМ!$A$33:$A$776,$A62,СВЦЭМ!$B$33:$B$776,P$44)+'СЕТ СН'!$G$11+СВЦЭМ!$D$10+'СЕТ СН'!$G$5-'СЕТ СН'!$G$21</f>
        <v>3704.7302824999997</v>
      </c>
      <c r="Q62" s="36">
        <f>SUMIFS(СВЦЭМ!$D$33:$D$776,СВЦЭМ!$A$33:$A$776,$A62,СВЦЭМ!$B$33:$B$776,Q$44)+'СЕТ СН'!$G$11+СВЦЭМ!$D$10+'СЕТ СН'!$G$5-'СЕТ СН'!$G$21</f>
        <v>3713.5199417599997</v>
      </c>
      <c r="R62" s="36">
        <f>SUMIFS(СВЦЭМ!$D$33:$D$776,СВЦЭМ!$A$33:$A$776,$A62,СВЦЭМ!$B$33:$B$776,R$44)+'СЕТ СН'!$G$11+СВЦЭМ!$D$10+'СЕТ СН'!$G$5-'СЕТ СН'!$G$21</f>
        <v>3727.4228357100001</v>
      </c>
      <c r="S62" s="36">
        <f>SUMIFS(СВЦЭМ!$D$33:$D$776,СВЦЭМ!$A$33:$A$776,$A62,СВЦЭМ!$B$33:$B$776,S$44)+'СЕТ СН'!$G$11+СВЦЭМ!$D$10+'СЕТ СН'!$G$5-'СЕТ СН'!$G$21</f>
        <v>3700.0961587800002</v>
      </c>
      <c r="T62" s="36">
        <f>SUMIFS(СВЦЭМ!$D$33:$D$776,СВЦЭМ!$A$33:$A$776,$A62,СВЦЭМ!$B$33:$B$776,T$44)+'СЕТ СН'!$G$11+СВЦЭМ!$D$10+'СЕТ СН'!$G$5-'СЕТ СН'!$G$21</f>
        <v>3674.9646929299997</v>
      </c>
      <c r="U62" s="36">
        <f>SUMIFS(СВЦЭМ!$D$33:$D$776,СВЦЭМ!$A$33:$A$776,$A62,СВЦЭМ!$B$33:$B$776,U$44)+'СЕТ СН'!$G$11+СВЦЭМ!$D$10+'СЕТ СН'!$G$5-'СЕТ СН'!$G$21</f>
        <v>3678.8952074099998</v>
      </c>
      <c r="V62" s="36">
        <f>SUMIFS(СВЦЭМ!$D$33:$D$776,СВЦЭМ!$A$33:$A$776,$A62,СВЦЭМ!$B$33:$B$776,V$44)+'СЕТ СН'!$G$11+СВЦЭМ!$D$10+'СЕТ СН'!$G$5-'СЕТ СН'!$G$21</f>
        <v>3668.98126439</v>
      </c>
      <c r="W62" s="36">
        <f>SUMIFS(СВЦЭМ!$D$33:$D$776,СВЦЭМ!$A$33:$A$776,$A62,СВЦЭМ!$B$33:$B$776,W$44)+'СЕТ СН'!$G$11+СВЦЭМ!$D$10+'СЕТ СН'!$G$5-'СЕТ СН'!$G$21</f>
        <v>3686.25265386</v>
      </c>
      <c r="X62" s="36">
        <f>SUMIFS(СВЦЭМ!$D$33:$D$776,СВЦЭМ!$A$33:$A$776,$A62,СВЦЭМ!$B$33:$B$776,X$44)+'СЕТ СН'!$G$11+СВЦЭМ!$D$10+'СЕТ СН'!$G$5-'СЕТ СН'!$G$21</f>
        <v>3701.3306665999999</v>
      </c>
      <c r="Y62" s="36">
        <f>SUMIFS(СВЦЭМ!$D$33:$D$776,СВЦЭМ!$A$33:$A$776,$A62,СВЦЭМ!$B$33:$B$776,Y$44)+'СЕТ СН'!$G$11+СВЦЭМ!$D$10+'СЕТ СН'!$G$5-'СЕТ СН'!$G$21</f>
        <v>3740.5340992000001</v>
      </c>
    </row>
    <row r="63" spans="1:25" ht="15.75" x14ac:dyDescent="0.2">
      <c r="A63" s="35">
        <f t="shared" si="1"/>
        <v>44246</v>
      </c>
      <c r="B63" s="36">
        <f>SUMIFS(СВЦЭМ!$D$33:$D$776,СВЦЭМ!$A$33:$A$776,$A63,СВЦЭМ!$B$33:$B$776,B$44)+'СЕТ СН'!$G$11+СВЦЭМ!$D$10+'СЕТ СН'!$G$5-'СЕТ СН'!$G$21</f>
        <v>3750.5218210599996</v>
      </c>
      <c r="C63" s="36">
        <f>SUMIFS(СВЦЭМ!$D$33:$D$776,СВЦЭМ!$A$33:$A$776,$A63,СВЦЭМ!$B$33:$B$776,C$44)+'СЕТ СН'!$G$11+СВЦЭМ!$D$10+'СЕТ СН'!$G$5-'СЕТ СН'!$G$21</f>
        <v>3775.7691653900001</v>
      </c>
      <c r="D63" s="36">
        <f>SUMIFS(СВЦЭМ!$D$33:$D$776,СВЦЭМ!$A$33:$A$776,$A63,СВЦЭМ!$B$33:$B$776,D$44)+'СЕТ СН'!$G$11+СВЦЭМ!$D$10+'СЕТ СН'!$G$5-'СЕТ СН'!$G$21</f>
        <v>3817.1963834899998</v>
      </c>
      <c r="E63" s="36">
        <f>SUMIFS(СВЦЭМ!$D$33:$D$776,СВЦЭМ!$A$33:$A$776,$A63,СВЦЭМ!$B$33:$B$776,E$44)+'СЕТ СН'!$G$11+СВЦЭМ!$D$10+'СЕТ СН'!$G$5-'СЕТ СН'!$G$21</f>
        <v>3822.7235936699999</v>
      </c>
      <c r="F63" s="36">
        <f>SUMIFS(СВЦЭМ!$D$33:$D$776,СВЦЭМ!$A$33:$A$776,$A63,СВЦЭМ!$B$33:$B$776,F$44)+'СЕТ СН'!$G$11+СВЦЭМ!$D$10+'СЕТ СН'!$G$5-'СЕТ СН'!$G$21</f>
        <v>3819.0622702000001</v>
      </c>
      <c r="G63" s="36">
        <f>SUMIFS(СВЦЭМ!$D$33:$D$776,СВЦЭМ!$A$33:$A$776,$A63,СВЦЭМ!$B$33:$B$776,G$44)+'СЕТ СН'!$G$11+СВЦЭМ!$D$10+'СЕТ СН'!$G$5-'СЕТ СН'!$G$21</f>
        <v>3791.7550918299999</v>
      </c>
      <c r="H63" s="36">
        <f>SUMIFS(СВЦЭМ!$D$33:$D$776,СВЦЭМ!$A$33:$A$776,$A63,СВЦЭМ!$B$33:$B$776,H$44)+'СЕТ СН'!$G$11+СВЦЭМ!$D$10+'СЕТ СН'!$G$5-'СЕТ СН'!$G$21</f>
        <v>3755.8709896400001</v>
      </c>
      <c r="I63" s="36">
        <f>SUMIFS(СВЦЭМ!$D$33:$D$776,СВЦЭМ!$A$33:$A$776,$A63,СВЦЭМ!$B$33:$B$776,I$44)+'СЕТ СН'!$G$11+СВЦЭМ!$D$10+'СЕТ СН'!$G$5-'СЕТ СН'!$G$21</f>
        <v>3722.1546785</v>
      </c>
      <c r="J63" s="36">
        <f>SUMIFS(СВЦЭМ!$D$33:$D$776,СВЦЭМ!$A$33:$A$776,$A63,СВЦЭМ!$B$33:$B$776,J$44)+'СЕТ СН'!$G$11+СВЦЭМ!$D$10+'СЕТ СН'!$G$5-'СЕТ СН'!$G$21</f>
        <v>3696.5204822699998</v>
      </c>
      <c r="K63" s="36">
        <f>SUMIFS(СВЦЭМ!$D$33:$D$776,СВЦЭМ!$A$33:$A$776,$A63,СВЦЭМ!$B$33:$B$776,K$44)+'СЕТ СН'!$G$11+СВЦЭМ!$D$10+'СЕТ СН'!$G$5-'СЕТ СН'!$G$21</f>
        <v>3697.22826149</v>
      </c>
      <c r="L63" s="36">
        <f>SUMIFS(СВЦЭМ!$D$33:$D$776,СВЦЭМ!$A$33:$A$776,$A63,СВЦЭМ!$B$33:$B$776,L$44)+'СЕТ СН'!$G$11+СВЦЭМ!$D$10+'СЕТ СН'!$G$5-'СЕТ СН'!$G$21</f>
        <v>3728.3270485100002</v>
      </c>
      <c r="M63" s="36">
        <f>SUMIFS(СВЦЭМ!$D$33:$D$776,СВЦЭМ!$A$33:$A$776,$A63,СВЦЭМ!$B$33:$B$776,M$44)+'СЕТ СН'!$G$11+СВЦЭМ!$D$10+'СЕТ СН'!$G$5-'СЕТ СН'!$G$21</f>
        <v>3713.4735541499999</v>
      </c>
      <c r="N63" s="36">
        <f>SUMIFS(СВЦЭМ!$D$33:$D$776,СВЦЭМ!$A$33:$A$776,$A63,СВЦЭМ!$B$33:$B$776,N$44)+'СЕТ СН'!$G$11+СВЦЭМ!$D$10+'СЕТ СН'!$G$5-'СЕТ СН'!$G$21</f>
        <v>3728.7530572699998</v>
      </c>
      <c r="O63" s="36">
        <f>SUMIFS(СВЦЭМ!$D$33:$D$776,СВЦЭМ!$A$33:$A$776,$A63,СВЦЭМ!$B$33:$B$776,O$44)+'СЕТ СН'!$G$11+СВЦЭМ!$D$10+'СЕТ СН'!$G$5-'СЕТ СН'!$G$21</f>
        <v>3737.40689049</v>
      </c>
      <c r="P63" s="36">
        <f>SUMIFS(СВЦЭМ!$D$33:$D$776,СВЦЭМ!$A$33:$A$776,$A63,СВЦЭМ!$B$33:$B$776,P$44)+'СЕТ СН'!$G$11+СВЦЭМ!$D$10+'СЕТ СН'!$G$5-'СЕТ СН'!$G$21</f>
        <v>3714.13205333</v>
      </c>
      <c r="Q63" s="36">
        <f>SUMIFS(СВЦЭМ!$D$33:$D$776,СВЦЭМ!$A$33:$A$776,$A63,СВЦЭМ!$B$33:$B$776,Q$44)+'СЕТ СН'!$G$11+СВЦЭМ!$D$10+'СЕТ СН'!$G$5-'СЕТ СН'!$G$21</f>
        <v>3720.8036952299999</v>
      </c>
      <c r="R63" s="36">
        <f>SUMIFS(СВЦЭМ!$D$33:$D$776,СВЦЭМ!$A$33:$A$776,$A63,СВЦЭМ!$B$33:$B$776,R$44)+'СЕТ СН'!$G$11+СВЦЭМ!$D$10+'СЕТ СН'!$G$5-'СЕТ СН'!$G$21</f>
        <v>3737.9235310200002</v>
      </c>
      <c r="S63" s="36">
        <f>SUMIFS(СВЦЭМ!$D$33:$D$776,СВЦЭМ!$A$33:$A$776,$A63,СВЦЭМ!$B$33:$B$776,S$44)+'СЕТ СН'!$G$11+СВЦЭМ!$D$10+'СЕТ СН'!$G$5-'СЕТ СН'!$G$21</f>
        <v>3719.9951603099998</v>
      </c>
      <c r="T63" s="36">
        <f>SUMIFS(СВЦЭМ!$D$33:$D$776,СВЦЭМ!$A$33:$A$776,$A63,СВЦЭМ!$B$33:$B$776,T$44)+'СЕТ СН'!$G$11+СВЦЭМ!$D$10+'СЕТ СН'!$G$5-'СЕТ СН'!$G$21</f>
        <v>3706.6211883199999</v>
      </c>
      <c r="U63" s="36">
        <f>SUMIFS(СВЦЭМ!$D$33:$D$776,СВЦЭМ!$A$33:$A$776,$A63,СВЦЭМ!$B$33:$B$776,U$44)+'СЕТ СН'!$G$11+СВЦЭМ!$D$10+'СЕТ СН'!$G$5-'СЕТ СН'!$G$21</f>
        <v>3706.8429685599999</v>
      </c>
      <c r="V63" s="36">
        <f>SUMIFS(СВЦЭМ!$D$33:$D$776,СВЦЭМ!$A$33:$A$776,$A63,СВЦЭМ!$B$33:$B$776,V$44)+'СЕТ СН'!$G$11+СВЦЭМ!$D$10+'СЕТ СН'!$G$5-'СЕТ СН'!$G$21</f>
        <v>3701.58097808</v>
      </c>
      <c r="W63" s="36">
        <f>SUMIFS(СВЦЭМ!$D$33:$D$776,СВЦЭМ!$A$33:$A$776,$A63,СВЦЭМ!$B$33:$B$776,W$44)+'СЕТ СН'!$G$11+СВЦЭМ!$D$10+'СЕТ СН'!$G$5-'СЕТ СН'!$G$21</f>
        <v>3711.8749018099998</v>
      </c>
      <c r="X63" s="36">
        <f>SUMIFS(СВЦЭМ!$D$33:$D$776,СВЦЭМ!$A$33:$A$776,$A63,СВЦЭМ!$B$33:$B$776,X$44)+'СЕТ СН'!$G$11+СВЦЭМ!$D$10+'СЕТ СН'!$G$5-'СЕТ СН'!$G$21</f>
        <v>3736.5981647399999</v>
      </c>
      <c r="Y63" s="36">
        <f>SUMIFS(СВЦЭМ!$D$33:$D$776,СВЦЭМ!$A$33:$A$776,$A63,СВЦЭМ!$B$33:$B$776,Y$44)+'СЕТ СН'!$G$11+СВЦЭМ!$D$10+'СЕТ СН'!$G$5-'СЕТ СН'!$G$21</f>
        <v>3759.2361804100001</v>
      </c>
    </row>
    <row r="64" spans="1:25" ht="15.75" x14ac:dyDescent="0.2">
      <c r="A64" s="35">
        <f t="shared" si="1"/>
        <v>44247</v>
      </c>
      <c r="B64" s="36">
        <f>SUMIFS(СВЦЭМ!$D$33:$D$776,СВЦЭМ!$A$33:$A$776,$A64,СВЦЭМ!$B$33:$B$776,B$44)+'СЕТ СН'!$G$11+СВЦЭМ!$D$10+'СЕТ СН'!$G$5-'СЕТ СН'!$G$21</f>
        <v>3759.2967261100002</v>
      </c>
      <c r="C64" s="36">
        <f>SUMIFS(СВЦЭМ!$D$33:$D$776,СВЦЭМ!$A$33:$A$776,$A64,СВЦЭМ!$B$33:$B$776,C$44)+'СЕТ СН'!$G$11+СВЦЭМ!$D$10+'СЕТ СН'!$G$5-'СЕТ СН'!$G$21</f>
        <v>3781.3474924900001</v>
      </c>
      <c r="D64" s="36">
        <f>SUMIFS(СВЦЭМ!$D$33:$D$776,СВЦЭМ!$A$33:$A$776,$A64,СВЦЭМ!$B$33:$B$776,D$44)+'СЕТ СН'!$G$11+СВЦЭМ!$D$10+'СЕТ СН'!$G$5-'СЕТ СН'!$G$21</f>
        <v>3807.3316176600001</v>
      </c>
      <c r="E64" s="36">
        <f>SUMIFS(СВЦЭМ!$D$33:$D$776,СВЦЭМ!$A$33:$A$776,$A64,СВЦЭМ!$B$33:$B$776,E$44)+'СЕТ СН'!$G$11+СВЦЭМ!$D$10+'СЕТ СН'!$G$5-'СЕТ СН'!$G$21</f>
        <v>3809.2472698299998</v>
      </c>
      <c r="F64" s="36">
        <f>SUMIFS(СВЦЭМ!$D$33:$D$776,СВЦЭМ!$A$33:$A$776,$A64,СВЦЭМ!$B$33:$B$776,F$44)+'СЕТ СН'!$G$11+СВЦЭМ!$D$10+'СЕТ СН'!$G$5-'СЕТ СН'!$G$21</f>
        <v>3813.68022574</v>
      </c>
      <c r="G64" s="36">
        <f>SUMIFS(СВЦЭМ!$D$33:$D$776,СВЦЭМ!$A$33:$A$776,$A64,СВЦЭМ!$B$33:$B$776,G$44)+'СЕТ СН'!$G$11+СВЦЭМ!$D$10+'СЕТ СН'!$G$5-'СЕТ СН'!$G$21</f>
        <v>3789.8346972600002</v>
      </c>
      <c r="H64" s="36">
        <f>SUMIFS(СВЦЭМ!$D$33:$D$776,СВЦЭМ!$A$33:$A$776,$A64,СВЦЭМ!$B$33:$B$776,H$44)+'СЕТ СН'!$G$11+СВЦЭМ!$D$10+'СЕТ СН'!$G$5-'СЕТ СН'!$G$21</f>
        <v>3756.8762011199997</v>
      </c>
      <c r="I64" s="36">
        <f>SUMIFS(СВЦЭМ!$D$33:$D$776,СВЦЭМ!$A$33:$A$776,$A64,СВЦЭМ!$B$33:$B$776,I$44)+'СЕТ СН'!$G$11+СВЦЭМ!$D$10+'СЕТ СН'!$G$5-'СЕТ СН'!$G$21</f>
        <v>3728.0427552599999</v>
      </c>
      <c r="J64" s="36">
        <f>SUMIFS(СВЦЭМ!$D$33:$D$776,СВЦЭМ!$A$33:$A$776,$A64,СВЦЭМ!$B$33:$B$776,J$44)+'СЕТ СН'!$G$11+СВЦЭМ!$D$10+'СЕТ СН'!$G$5-'СЕТ СН'!$G$21</f>
        <v>3696.4284440399997</v>
      </c>
      <c r="K64" s="36">
        <f>SUMIFS(СВЦЭМ!$D$33:$D$776,СВЦЭМ!$A$33:$A$776,$A64,СВЦЭМ!$B$33:$B$776,K$44)+'СЕТ СН'!$G$11+СВЦЭМ!$D$10+'СЕТ СН'!$G$5-'СЕТ СН'!$G$21</f>
        <v>3691.3367647699997</v>
      </c>
      <c r="L64" s="36">
        <f>SUMIFS(СВЦЭМ!$D$33:$D$776,СВЦЭМ!$A$33:$A$776,$A64,СВЦЭМ!$B$33:$B$776,L$44)+'СЕТ СН'!$G$11+СВЦЭМ!$D$10+'СЕТ СН'!$G$5-'СЕТ СН'!$G$21</f>
        <v>3691.9559608700001</v>
      </c>
      <c r="M64" s="36">
        <f>SUMIFS(СВЦЭМ!$D$33:$D$776,СВЦЭМ!$A$33:$A$776,$A64,СВЦЭМ!$B$33:$B$776,M$44)+'СЕТ СН'!$G$11+СВЦЭМ!$D$10+'СЕТ СН'!$G$5-'СЕТ СН'!$G$21</f>
        <v>3702.1333713200002</v>
      </c>
      <c r="N64" s="36">
        <f>SUMIFS(СВЦЭМ!$D$33:$D$776,СВЦЭМ!$A$33:$A$776,$A64,СВЦЭМ!$B$33:$B$776,N$44)+'СЕТ СН'!$G$11+СВЦЭМ!$D$10+'СЕТ СН'!$G$5-'СЕТ СН'!$G$21</f>
        <v>3683.6109972700001</v>
      </c>
      <c r="O64" s="36">
        <f>SUMIFS(СВЦЭМ!$D$33:$D$776,СВЦЭМ!$A$33:$A$776,$A64,СВЦЭМ!$B$33:$B$776,O$44)+'СЕТ СН'!$G$11+СВЦЭМ!$D$10+'СЕТ СН'!$G$5-'СЕТ СН'!$G$21</f>
        <v>3690.28851313</v>
      </c>
      <c r="P64" s="36">
        <f>SUMIFS(СВЦЭМ!$D$33:$D$776,СВЦЭМ!$A$33:$A$776,$A64,СВЦЭМ!$B$33:$B$776,P$44)+'СЕТ СН'!$G$11+СВЦЭМ!$D$10+'СЕТ СН'!$G$5-'СЕТ СН'!$G$21</f>
        <v>3672.0061989599999</v>
      </c>
      <c r="Q64" s="36">
        <f>SUMIFS(СВЦЭМ!$D$33:$D$776,СВЦЭМ!$A$33:$A$776,$A64,СВЦЭМ!$B$33:$B$776,Q$44)+'СЕТ СН'!$G$11+СВЦЭМ!$D$10+'СЕТ СН'!$G$5-'СЕТ СН'!$G$21</f>
        <v>3678.5504467800001</v>
      </c>
      <c r="R64" s="36">
        <f>SUMIFS(СВЦЭМ!$D$33:$D$776,СВЦЭМ!$A$33:$A$776,$A64,СВЦЭМ!$B$33:$B$776,R$44)+'СЕТ СН'!$G$11+СВЦЭМ!$D$10+'СЕТ СН'!$G$5-'СЕТ СН'!$G$21</f>
        <v>3684.9554482599997</v>
      </c>
      <c r="S64" s="36">
        <f>SUMIFS(СВЦЭМ!$D$33:$D$776,СВЦЭМ!$A$33:$A$776,$A64,СВЦЭМ!$B$33:$B$776,S$44)+'СЕТ СН'!$G$11+СВЦЭМ!$D$10+'СЕТ СН'!$G$5-'СЕТ СН'!$G$21</f>
        <v>3655.8795801699998</v>
      </c>
      <c r="T64" s="36">
        <f>SUMIFS(СВЦЭМ!$D$33:$D$776,СВЦЭМ!$A$33:$A$776,$A64,СВЦЭМ!$B$33:$B$776,T$44)+'СЕТ СН'!$G$11+СВЦЭМ!$D$10+'СЕТ СН'!$G$5-'СЕТ СН'!$G$21</f>
        <v>3659.3217383900001</v>
      </c>
      <c r="U64" s="36">
        <f>SUMIFS(СВЦЭМ!$D$33:$D$776,СВЦЭМ!$A$33:$A$776,$A64,СВЦЭМ!$B$33:$B$776,U$44)+'СЕТ СН'!$G$11+СВЦЭМ!$D$10+'СЕТ СН'!$G$5-'СЕТ СН'!$G$21</f>
        <v>3672.3137072199997</v>
      </c>
      <c r="V64" s="36">
        <f>SUMIFS(СВЦЭМ!$D$33:$D$776,СВЦЭМ!$A$33:$A$776,$A64,СВЦЭМ!$B$33:$B$776,V$44)+'СЕТ СН'!$G$11+СВЦЭМ!$D$10+'СЕТ СН'!$G$5-'СЕТ СН'!$G$21</f>
        <v>3673.6099185799999</v>
      </c>
      <c r="W64" s="36">
        <f>SUMIFS(СВЦЭМ!$D$33:$D$776,СВЦЭМ!$A$33:$A$776,$A64,СВЦЭМ!$B$33:$B$776,W$44)+'СЕТ СН'!$G$11+СВЦЭМ!$D$10+'СЕТ СН'!$G$5-'СЕТ СН'!$G$21</f>
        <v>3672.15230036</v>
      </c>
      <c r="X64" s="36">
        <f>SUMIFS(СВЦЭМ!$D$33:$D$776,СВЦЭМ!$A$33:$A$776,$A64,СВЦЭМ!$B$33:$B$776,X$44)+'СЕТ СН'!$G$11+СВЦЭМ!$D$10+'СЕТ СН'!$G$5-'СЕТ СН'!$G$21</f>
        <v>3684.3953925800001</v>
      </c>
      <c r="Y64" s="36">
        <f>SUMIFS(СВЦЭМ!$D$33:$D$776,СВЦЭМ!$A$33:$A$776,$A64,СВЦЭМ!$B$33:$B$776,Y$44)+'СЕТ СН'!$G$11+СВЦЭМ!$D$10+'СЕТ СН'!$G$5-'СЕТ СН'!$G$21</f>
        <v>3698.5426085499998</v>
      </c>
    </row>
    <row r="65" spans="1:27" ht="15.75" x14ac:dyDescent="0.2">
      <c r="A65" s="35">
        <f t="shared" si="1"/>
        <v>44248</v>
      </c>
      <c r="B65" s="36">
        <f>SUMIFS(СВЦЭМ!$D$33:$D$776,СВЦЭМ!$A$33:$A$776,$A65,СВЦЭМ!$B$33:$B$776,B$44)+'СЕТ СН'!$G$11+СВЦЭМ!$D$10+'СЕТ СН'!$G$5-'СЕТ СН'!$G$21</f>
        <v>3749.35323806</v>
      </c>
      <c r="C65" s="36">
        <f>SUMIFS(СВЦЭМ!$D$33:$D$776,СВЦЭМ!$A$33:$A$776,$A65,СВЦЭМ!$B$33:$B$776,C$44)+'СЕТ СН'!$G$11+СВЦЭМ!$D$10+'СЕТ СН'!$G$5-'СЕТ СН'!$G$21</f>
        <v>3766.3073012499999</v>
      </c>
      <c r="D65" s="36">
        <f>SUMIFS(СВЦЭМ!$D$33:$D$776,СВЦЭМ!$A$33:$A$776,$A65,СВЦЭМ!$B$33:$B$776,D$44)+'СЕТ СН'!$G$11+СВЦЭМ!$D$10+'СЕТ СН'!$G$5-'СЕТ СН'!$G$21</f>
        <v>3794.8790210799998</v>
      </c>
      <c r="E65" s="36">
        <f>SUMIFS(СВЦЭМ!$D$33:$D$776,СВЦЭМ!$A$33:$A$776,$A65,СВЦЭМ!$B$33:$B$776,E$44)+'СЕТ СН'!$G$11+СВЦЭМ!$D$10+'СЕТ СН'!$G$5-'СЕТ СН'!$G$21</f>
        <v>3798.8542408599997</v>
      </c>
      <c r="F65" s="36">
        <f>SUMIFS(СВЦЭМ!$D$33:$D$776,СВЦЭМ!$A$33:$A$776,$A65,СВЦЭМ!$B$33:$B$776,F$44)+'СЕТ СН'!$G$11+СВЦЭМ!$D$10+'СЕТ СН'!$G$5-'СЕТ СН'!$G$21</f>
        <v>3804.9324788899999</v>
      </c>
      <c r="G65" s="36">
        <f>SUMIFS(СВЦЭМ!$D$33:$D$776,СВЦЭМ!$A$33:$A$776,$A65,СВЦЭМ!$B$33:$B$776,G$44)+'СЕТ СН'!$G$11+СВЦЭМ!$D$10+'СЕТ СН'!$G$5-'СЕТ СН'!$G$21</f>
        <v>3804.2497557899997</v>
      </c>
      <c r="H65" s="36">
        <f>SUMIFS(СВЦЭМ!$D$33:$D$776,СВЦЭМ!$A$33:$A$776,$A65,СВЦЭМ!$B$33:$B$776,H$44)+'СЕТ СН'!$G$11+СВЦЭМ!$D$10+'СЕТ СН'!$G$5-'СЕТ СН'!$G$21</f>
        <v>3792.5429394799999</v>
      </c>
      <c r="I65" s="36">
        <f>SUMIFS(СВЦЭМ!$D$33:$D$776,СВЦЭМ!$A$33:$A$776,$A65,СВЦЭМ!$B$33:$B$776,I$44)+'СЕТ СН'!$G$11+СВЦЭМ!$D$10+'СЕТ СН'!$G$5-'СЕТ СН'!$G$21</f>
        <v>3783.2310321300001</v>
      </c>
      <c r="J65" s="36">
        <f>SUMIFS(СВЦЭМ!$D$33:$D$776,СВЦЭМ!$A$33:$A$776,$A65,СВЦЭМ!$B$33:$B$776,J$44)+'СЕТ СН'!$G$11+СВЦЭМ!$D$10+'СЕТ СН'!$G$5-'СЕТ СН'!$G$21</f>
        <v>3759.89683595</v>
      </c>
      <c r="K65" s="36">
        <f>SUMIFS(СВЦЭМ!$D$33:$D$776,СВЦЭМ!$A$33:$A$776,$A65,СВЦЭМ!$B$33:$B$776,K$44)+'СЕТ СН'!$G$11+СВЦЭМ!$D$10+'СЕТ СН'!$G$5-'СЕТ СН'!$G$21</f>
        <v>3727.91599335</v>
      </c>
      <c r="L65" s="36">
        <f>SUMIFS(СВЦЭМ!$D$33:$D$776,СВЦЭМ!$A$33:$A$776,$A65,СВЦЭМ!$B$33:$B$776,L$44)+'СЕТ СН'!$G$11+СВЦЭМ!$D$10+'СЕТ СН'!$G$5-'СЕТ СН'!$G$21</f>
        <v>3705.1862294900002</v>
      </c>
      <c r="M65" s="36">
        <f>SUMIFS(СВЦЭМ!$D$33:$D$776,СВЦЭМ!$A$33:$A$776,$A65,СВЦЭМ!$B$33:$B$776,M$44)+'СЕТ СН'!$G$11+СВЦЭМ!$D$10+'СЕТ СН'!$G$5-'СЕТ СН'!$G$21</f>
        <v>3708.7513627500002</v>
      </c>
      <c r="N65" s="36">
        <f>SUMIFS(СВЦЭМ!$D$33:$D$776,СВЦЭМ!$A$33:$A$776,$A65,СВЦЭМ!$B$33:$B$776,N$44)+'СЕТ СН'!$G$11+СВЦЭМ!$D$10+'СЕТ СН'!$G$5-'СЕТ СН'!$G$21</f>
        <v>3730.0921217699997</v>
      </c>
      <c r="O65" s="36">
        <f>SUMIFS(СВЦЭМ!$D$33:$D$776,СВЦЭМ!$A$33:$A$776,$A65,СВЦЭМ!$B$33:$B$776,O$44)+'СЕТ СН'!$G$11+СВЦЭМ!$D$10+'СЕТ СН'!$G$5-'СЕТ СН'!$G$21</f>
        <v>3745.07030532</v>
      </c>
      <c r="P65" s="36">
        <f>SUMIFS(СВЦЭМ!$D$33:$D$776,СВЦЭМ!$A$33:$A$776,$A65,СВЦЭМ!$B$33:$B$776,P$44)+'СЕТ СН'!$G$11+СВЦЭМ!$D$10+'СЕТ СН'!$G$5-'СЕТ СН'!$G$21</f>
        <v>3728.4701895500002</v>
      </c>
      <c r="Q65" s="36">
        <f>SUMIFS(СВЦЭМ!$D$33:$D$776,СВЦЭМ!$A$33:$A$776,$A65,СВЦЭМ!$B$33:$B$776,Q$44)+'СЕТ СН'!$G$11+СВЦЭМ!$D$10+'СЕТ СН'!$G$5-'СЕТ СН'!$G$21</f>
        <v>3736.5251350399999</v>
      </c>
      <c r="R65" s="36">
        <f>SUMIFS(СВЦЭМ!$D$33:$D$776,СВЦЭМ!$A$33:$A$776,$A65,СВЦЭМ!$B$33:$B$776,R$44)+'СЕТ СН'!$G$11+СВЦЭМ!$D$10+'СЕТ СН'!$G$5-'СЕТ СН'!$G$21</f>
        <v>3756.6236095599997</v>
      </c>
      <c r="S65" s="36">
        <f>SUMIFS(СВЦЭМ!$D$33:$D$776,СВЦЭМ!$A$33:$A$776,$A65,СВЦЭМ!$B$33:$B$776,S$44)+'СЕТ СН'!$G$11+СВЦЭМ!$D$10+'СЕТ СН'!$G$5-'СЕТ СН'!$G$21</f>
        <v>3730.1759362600001</v>
      </c>
      <c r="T65" s="36">
        <f>SUMIFS(СВЦЭМ!$D$33:$D$776,СВЦЭМ!$A$33:$A$776,$A65,СВЦЭМ!$B$33:$B$776,T$44)+'СЕТ СН'!$G$11+СВЦЭМ!$D$10+'СЕТ СН'!$G$5-'СЕТ СН'!$G$21</f>
        <v>3709.9102140999998</v>
      </c>
      <c r="U65" s="36">
        <f>SUMIFS(СВЦЭМ!$D$33:$D$776,СВЦЭМ!$A$33:$A$776,$A65,СВЦЭМ!$B$33:$B$776,U$44)+'СЕТ СН'!$G$11+СВЦЭМ!$D$10+'СЕТ СН'!$G$5-'СЕТ СН'!$G$21</f>
        <v>3691.6188533499999</v>
      </c>
      <c r="V65" s="36">
        <f>SUMIFS(СВЦЭМ!$D$33:$D$776,СВЦЭМ!$A$33:$A$776,$A65,СВЦЭМ!$B$33:$B$776,V$44)+'СЕТ СН'!$G$11+СВЦЭМ!$D$10+'СЕТ СН'!$G$5-'СЕТ СН'!$G$21</f>
        <v>3700.8383097999999</v>
      </c>
      <c r="W65" s="36">
        <f>SUMIFS(СВЦЭМ!$D$33:$D$776,СВЦЭМ!$A$33:$A$776,$A65,СВЦЭМ!$B$33:$B$776,W$44)+'СЕТ СН'!$G$11+СВЦЭМ!$D$10+'СЕТ СН'!$G$5-'СЕТ СН'!$G$21</f>
        <v>3721.7141550000001</v>
      </c>
      <c r="X65" s="36">
        <f>SUMIFS(СВЦЭМ!$D$33:$D$776,СВЦЭМ!$A$33:$A$776,$A65,СВЦЭМ!$B$33:$B$776,X$44)+'СЕТ СН'!$G$11+СВЦЭМ!$D$10+'СЕТ СН'!$G$5-'СЕТ СН'!$G$21</f>
        <v>3745.3957307299997</v>
      </c>
      <c r="Y65" s="36">
        <f>SUMIFS(СВЦЭМ!$D$33:$D$776,СВЦЭМ!$A$33:$A$776,$A65,СВЦЭМ!$B$33:$B$776,Y$44)+'СЕТ СН'!$G$11+СВЦЭМ!$D$10+'СЕТ СН'!$G$5-'СЕТ СН'!$G$21</f>
        <v>3762.8917991099997</v>
      </c>
    </row>
    <row r="66" spans="1:27" ht="15.75" x14ac:dyDescent="0.2">
      <c r="A66" s="35">
        <f t="shared" si="1"/>
        <v>44249</v>
      </c>
      <c r="B66" s="36">
        <f>SUMIFS(СВЦЭМ!$D$33:$D$776,СВЦЭМ!$A$33:$A$776,$A66,СВЦЭМ!$B$33:$B$776,B$44)+'СЕТ СН'!$G$11+СВЦЭМ!$D$10+'СЕТ СН'!$G$5-'СЕТ СН'!$G$21</f>
        <v>3753.93378678</v>
      </c>
      <c r="C66" s="36">
        <f>SUMIFS(СВЦЭМ!$D$33:$D$776,СВЦЭМ!$A$33:$A$776,$A66,СВЦЭМ!$B$33:$B$776,C$44)+'СЕТ СН'!$G$11+СВЦЭМ!$D$10+'СЕТ СН'!$G$5-'СЕТ СН'!$G$21</f>
        <v>3772.7849625099998</v>
      </c>
      <c r="D66" s="36">
        <f>SUMIFS(СВЦЭМ!$D$33:$D$776,СВЦЭМ!$A$33:$A$776,$A66,СВЦЭМ!$B$33:$B$776,D$44)+'СЕТ СН'!$G$11+СВЦЭМ!$D$10+'СЕТ СН'!$G$5-'СЕТ СН'!$G$21</f>
        <v>3807.58094979</v>
      </c>
      <c r="E66" s="36">
        <f>SUMIFS(СВЦЭМ!$D$33:$D$776,СВЦЭМ!$A$33:$A$776,$A66,СВЦЭМ!$B$33:$B$776,E$44)+'СЕТ СН'!$G$11+СВЦЭМ!$D$10+'СЕТ СН'!$G$5-'СЕТ СН'!$G$21</f>
        <v>3813.9151008199997</v>
      </c>
      <c r="F66" s="36">
        <f>SUMIFS(СВЦЭМ!$D$33:$D$776,СВЦЭМ!$A$33:$A$776,$A66,СВЦЭМ!$B$33:$B$776,F$44)+'СЕТ СН'!$G$11+СВЦЭМ!$D$10+'СЕТ СН'!$G$5-'СЕТ СН'!$G$21</f>
        <v>3825.04391764</v>
      </c>
      <c r="G66" s="36">
        <f>SUMIFS(СВЦЭМ!$D$33:$D$776,СВЦЭМ!$A$33:$A$776,$A66,СВЦЭМ!$B$33:$B$776,G$44)+'СЕТ СН'!$G$11+СВЦЭМ!$D$10+'СЕТ СН'!$G$5-'СЕТ СН'!$G$21</f>
        <v>3811.7692108900001</v>
      </c>
      <c r="H66" s="36">
        <f>SUMIFS(СВЦЭМ!$D$33:$D$776,СВЦЭМ!$A$33:$A$776,$A66,СВЦЭМ!$B$33:$B$776,H$44)+'СЕТ СН'!$G$11+СВЦЭМ!$D$10+'СЕТ СН'!$G$5-'СЕТ СН'!$G$21</f>
        <v>3795.12072653</v>
      </c>
      <c r="I66" s="36">
        <f>SUMIFS(СВЦЭМ!$D$33:$D$776,СВЦЭМ!$A$33:$A$776,$A66,СВЦЭМ!$B$33:$B$776,I$44)+'СЕТ СН'!$G$11+СВЦЭМ!$D$10+'СЕТ СН'!$G$5-'СЕТ СН'!$G$21</f>
        <v>3780.8890661</v>
      </c>
      <c r="J66" s="36">
        <f>SUMIFS(СВЦЭМ!$D$33:$D$776,СВЦЭМ!$A$33:$A$776,$A66,СВЦЭМ!$B$33:$B$776,J$44)+'СЕТ СН'!$G$11+СВЦЭМ!$D$10+'СЕТ СН'!$G$5-'СЕТ СН'!$G$21</f>
        <v>3751.9294380399997</v>
      </c>
      <c r="K66" s="36">
        <f>SUMIFS(СВЦЭМ!$D$33:$D$776,СВЦЭМ!$A$33:$A$776,$A66,СВЦЭМ!$B$33:$B$776,K$44)+'СЕТ СН'!$G$11+СВЦЭМ!$D$10+'СЕТ СН'!$G$5-'СЕТ СН'!$G$21</f>
        <v>3713.6574142199997</v>
      </c>
      <c r="L66" s="36">
        <f>SUMIFS(СВЦЭМ!$D$33:$D$776,СВЦЭМ!$A$33:$A$776,$A66,СВЦЭМ!$B$33:$B$776,L$44)+'СЕТ СН'!$G$11+СВЦЭМ!$D$10+'СЕТ СН'!$G$5-'СЕТ СН'!$G$21</f>
        <v>3692.95223627</v>
      </c>
      <c r="M66" s="36">
        <f>SUMIFS(СВЦЭМ!$D$33:$D$776,СВЦЭМ!$A$33:$A$776,$A66,СВЦЭМ!$B$33:$B$776,M$44)+'СЕТ СН'!$G$11+СВЦЭМ!$D$10+'СЕТ СН'!$G$5-'СЕТ СН'!$G$21</f>
        <v>3696.2739949900001</v>
      </c>
      <c r="N66" s="36">
        <f>SUMIFS(СВЦЭМ!$D$33:$D$776,СВЦЭМ!$A$33:$A$776,$A66,СВЦЭМ!$B$33:$B$776,N$44)+'СЕТ СН'!$G$11+СВЦЭМ!$D$10+'СЕТ СН'!$G$5-'СЕТ СН'!$G$21</f>
        <v>3712.75819976</v>
      </c>
      <c r="O66" s="36">
        <f>SUMIFS(СВЦЭМ!$D$33:$D$776,СВЦЭМ!$A$33:$A$776,$A66,СВЦЭМ!$B$33:$B$776,O$44)+'СЕТ СН'!$G$11+СВЦЭМ!$D$10+'СЕТ СН'!$G$5-'СЕТ СН'!$G$21</f>
        <v>3727.7717790199999</v>
      </c>
      <c r="P66" s="36">
        <f>SUMIFS(СВЦЭМ!$D$33:$D$776,СВЦЭМ!$A$33:$A$776,$A66,СВЦЭМ!$B$33:$B$776,P$44)+'СЕТ СН'!$G$11+СВЦЭМ!$D$10+'СЕТ СН'!$G$5-'СЕТ СН'!$G$21</f>
        <v>3709.2785941699999</v>
      </c>
      <c r="Q66" s="36">
        <f>SUMIFS(СВЦЭМ!$D$33:$D$776,СВЦЭМ!$A$33:$A$776,$A66,СВЦЭМ!$B$33:$B$776,Q$44)+'СЕТ СН'!$G$11+СВЦЭМ!$D$10+'СЕТ СН'!$G$5-'СЕТ СН'!$G$21</f>
        <v>3719.6885013199999</v>
      </c>
      <c r="R66" s="36">
        <f>SUMIFS(СВЦЭМ!$D$33:$D$776,СВЦЭМ!$A$33:$A$776,$A66,СВЦЭМ!$B$33:$B$776,R$44)+'СЕТ СН'!$G$11+СВЦЭМ!$D$10+'СЕТ СН'!$G$5-'СЕТ СН'!$G$21</f>
        <v>3738.5041900699998</v>
      </c>
      <c r="S66" s="36">
        <f>SUMIFS(СВЦЭМ!$D$33:$D$776,СВЦЭМ!$A$33:$A$776,$A66,СВЦЭМ!$B$33:$B$776,S$44)+'СЕТ СН'!$G$11+СВЦЭМ!$D$10+'СЕТ СН'!$G$5-'СЕТ СН'!$G$21</f>
        <v>3711.0954968599999</v>
      </c>
      <c r="T66" s="36">
        <f>SUMIFS(СВЦЭМ!$D$33:$D$776,СВЦЭМ!$A$33:$A$776,$A66,СВЦЭМ!$B$33:$B$776,T$44)+'СЕТ СН'!$G$11+СВЦЭМ!$D$10+'СЕТ СН'!$G$5-'СЕТ СН'!$G$21</f>
        <v>3690.56407782</v>
      </c>
      <c r="U66" s="36">
        <f>SUMIFS(СВЦЭМ!$D$33:$D$776,СВЦЭМ!$A$33:$A$776,$A66,СВЦЭМ!$B$33:$B$776,U$44)+'СЕТ СН'!$G$11+СВЦЭМ!$D$10+'СЕТ СН'!$G$5-'СЕТ СН'!$G$21</f>
        <v>3677.4135716599999</v>
      </c>
      <c r="V66" s="36">
        <f>SUMIFS(СВЦЭМ!$D$33:$D$776,СВЦЭМ!$A$33:$A$776,$A66,СВЦЭМ!$B$33:$B$776,V$44)+'СЕТ СН'!$G$11+СВЦЭМ!$D$10+'СЕТ СН'!$G$5-'СЕТ СН'!$G$21</f>
        <v>3682.37275284</v>
      </c>
      <c r="W66" s="36">
        <f>SUMIFS(СВЦЭМ!$D$33:$D$776,СВЦЭМ!$A$33:$A$776,$A66,СВЦЭМ!$B$33:$B$776,W$44)+'СЕТ СН'!$G$11+СВЦЭМ!$D$10+'СЕТ СН'!$G$5-'СЕТ СН'!$G$21</f>
        <v>3701.3799170699999</v>
      </c>
      <c r="X66" s="36">
        <f>SUMIFS(СВЦЭМ!$D$33:$D$776,СВЦЭМ!$A$33:$A$776,$A66,СВЦЭМ!$B$33:$B$776,X$44)+'СЕТ СН'!$G$11+СВЦЭМ!$D$10+'СЕТ СН'!$G$5-'СЕТ СН'!$G$21</f>
        <v>3726.45358287</v>
      </c>
      <c r="Y66" s="36">
        <f>SUMIFS(СВЦЭМ!$D$33:$D$776,СВЦЭМ!$A$33:$A$776,$A66,СВЦЭМ!$B$33:$B$776,Y$44)+'СЕТ СН'!$G$11+СВЦЭМ!$D$10+'СЕТ СН'!$G$5-'СЕТ СН'!$G$21</f>
        <v>3767.89369872</v>
      </c>
    </row>
    <row r="67" spans="1:27" ht="15.75" x14ac:dyDescent="0.2">
      <c r="A67" s="35">
        <f t="shared" si="1"/>
        <v>44250</v>
      </c>
      <c r="B67" s="36">
        <f>SUMIFS(СВЦЭМ!$D$33:$D$776,СВЦЭМ!$A$33:$A$776,$A67,СВЦЭМ!$B$33:$B$776,B$44)+'СЕТ СН'!$G$11+СВЦЭМ!$D$10+'СЕТ СН'!$G$5-'СЕТ СН'!$G$21</f>
        <v>3725.4659297399999</v>
      </c>
      <c r="C67" s="36">
        <f>SUMIFS(СВЦЭМ!$D$33:$D$776,СВЦЭМ!$A$33:$A$776,$A67,СВЦЭМ!$B$33:$B$776,C$44)+'СЕТ СН'!$G$11+СВЦЭМ!$D$10+'СЕТ СН'!$G$5-'СЕТ СН'!$G$21</f>
        <v>3749.2372472899997</v>
      </c>
      <c r="D67" s="36">
        <f>SUMIFS(СВЦЭМ!$D$33:$D$776,СВЦЭМ!$A$33:$A$776,$A67,СВЦЭМ!$B$33:$B$776,D$44)+'СЕТ СН'!$G$11+СВЦЭМ!$D$10+'СЕТ СН'!$G$5-'СЕТ СН'!$G$21</f>
        <v>3782.6304576000002</v>
      </c>
      <c r="E67" s="36">
        <f>SUMIFS(СВЦЭМ!$D$33:$D$776,СВЦЭМ!$A$33:$A$776,$A67,СВЦЭМ!$B$33:$B$776,E$44)+'СЕТ СН'!$G$11+СВЦЭМ!$D$10+'СЕТ СН'!$G$5-'СЕТ СН'!$G$21</f>
        <v>3786.0568300899999</v>
      </c>
      <c r="F67" s="36">
        <f>SUMIFS(СВЦЭМ!$D$33:$D$776,СВЦЭМ!$A$33:$A$776,$A67,СВЦЭМ!$B$33:$B$776,F$44)+'СЕТ СН'!$G$11+СВЦЭМ!$D$10+'СЕТ СН'!$G$5-'СЕТ СН'!$G$21</f>
        <v>3791.75142934</v>
      </c>
      <c r="G67" s="36">
        <f>SUMIFS(СВЦЭМ!$D$33:$D$776,СВЦЭМ!$A$33:$A$776,$A67,СВЦЭМ!$B$33:$B$776,G$44)+'СЕТ СН'!$G$11+СВЦЭМ!$D$10+'СЕТ СН'!$G$5-'СЕТ СН'!$G$21</f>
        <v>3793.51562956</v>
      </c>
      <c r="H67" s="36">
        <f>SUMIFS(СВЦЭМ!$D$33:$D$776,СВЦЭМ!$A$33:$A$776,$A67,СВЦЭМ!$B$33:$B$776,H$44)+'СЕТ СН'!$G$11+СВЦЭМ!$D$10+'СЕТ СН'!$G$5-'СЕТ СН'!$G$21</f>
        <v>3782.0498206100001</v>
      </c>
      <c r="I67" s="36">
        <f>SUMIFS(СВЦЭМ!$D$33:$D$776,СВЦЭМ!$A$33:$A$776,$A67,СВЦЭМ!$B$33:$B$776,I$44)+'СЕТ СН'!$G$11+СВЦЭМ!$D$10+'СЕТ СН'!$G$5-'СЕТ СН'!$G$21</f>
        <v>3768.8432784899996</v>
      </c>
      <c r="J67" s="36">
        <f>SUMIFS(СВЦЭМ!$D$33:$D$776,СВЦЭМ!$A$33:$A$776,$A67,СВЦЭМ!$B$33:$B$776,J$44)+'СЕТ СН'!$G$11+СВЦЭМ!$D$10+'СЕТ СН'!$G$5-'СЕТ СН'!$G$21</f>
        <v>3727.5794271699997</v>
      </c>
      <c r="K67" s="36">
        <f>SUMIFS(СВЦЭМ!$D$33:$D$776,СВЦЭМ!$A$33:$A$776,$A67,СВЦЭМ!$B$33:$B$776,K$44)+'СЕТ СН'!$G$11+СВЦЭМ!$D$10+'СЕТ СН'!$G$5-'СЕТ СН'!$G$21</f>
        <v>3690.4988657700001</v>
      </c>
      <c r="L67" s="36">
        <f>SUMIFS(СВЦЭМ!$D$33:$D$776,СВЦЭМ!$A$33:$A$776,$A67,СВЦЭМ!$B$33:$B$776,L$44)+'СЕТ СН'!$G$11+СВЦЭМ!$D$10+'СЕТ СН'!$G$5-'СЕТ СН'!$G$21</f>
        <v>3680.7724341100002</v>
      </c>
      <c r="M67" s="36">
        <f>SUMIFS(СВЦЭМ!$D$33:$D$776,СВЦЭМ!$A$33:$A$776,$A67,СВЦЭМ!$B$33:$B$776,M$44)+'СЕТ СН'!$G$11+СВЦЭМ!$D$10+'СЕТ СН'!$G$5-'СЕТ СН'!$G$21</f>
        <v>3679.5042114099997</v>
      </c>
      <c r="N67" s="36">
        <f>SUMIFS(СВЦЭМ!$D$33:$D$776,СВЦЭМ!$A$33:$A$776,$A67,СВЦЭМ!$B$33:$B$776,N$44)+'СЕТ СН'!$G$11+СВЦЭМ!$D$10+'СЕТ СН'!$G$5-'СЕТ СН'!$G$21</f>
        <v>3705.2820360300002</v>
      </c>
      <c r="O67" s="36">
        <f>SUMIFS(СВЦЭМ!$D$33:$D$776,СВЦЭМ!$A$33:$A$776,$A67,СВЦЭМ!$B$33:$B$776,O$44)+'СЕТ СН'!$G$11+СВЦЭМ!$D$10+'СЕТ СН'!$G$5-'СЕТ СН'!$G$21</f>
        <v>3738.5079189899998</v>
      </c>
      <c r="P67" s="36">
        <f>SUMIFS(СВЦЭМ!$D$33:$D$776,СВЦЭМ!$A$33:$A$776,$A67,СВЦЭМ!$B$33:$B$776,P$44)+'СЕТ СН'!$G$11+СВЦЭМ!$D$10+'СЕТ СН'!$G$5-'СЕТ СН'!$G$21</f>
        <v>3728.2795368899997</v>
      </c>
      <c r="Q67" s="36">
        <f>SUMIFS(СВЦЭМ!$D$33:$D$776,СВЦЭМ!$A$33:$A$776,$A67,СВЦЭМ!$B$33:$B$776,Q$44)+'СЕТ СН'!$G$11+СВЦЭМ!$D$10+'СЕТ СН'!$G$5-'СЕТ СН'!$G$21</f>
        <v>3731.78899675</v>
      </c>
      <c r="R67" s="36">
        <f>SUMIFS(СВЦЭМ!$D$33:$D$776,СВЦЭМ!$A$33:$A$776,$A67,СВЦЭМ!$B$33:$B$776,R$44)+'СЕТ СН'!$G$11+СВЦЭМ!$D$10+'СЕТ СН'!$G$5-'СЕТ СН'!$G$21</f>
        <v>3743.7831941899999</v>
      </c>
      <c r="S67" s="36">
        <f>SUMIFS(СВЦЭМ!$D$33:$D$776,СВЦЭМ!$A$33:$A$776,$A67,СВЦЭМ!$B$33:$B$776,S$44)+'СЕТ СН'!$G$11+СВЦЭМ!$D$10+'СЕТ СН'!$G$5-'СЕТ СН'!$G$21</f>
        <v>3724.6290688999998</v>
      </c>
      <c r="T67" s="36">
        <f>SUMIFS(СВЦЭМ!$D$33:$D$776,СВЦЭМ!$A$33:$A$776,$A67,СВЦЭМ!$B$33:$B$776,T$44)+'СЕТ СН'!$G$11+СВЦЭМ!$D$10+'СЕТ СН'!$G$5-'СЕТ СН'!$G$21</f>
        <v>3702.9330583999999</v>
      </c>
      <c r="U67" s="36">
        <f>SUMIFS(СВЦЭМ!$D$33:$D$776,СВЦЭМ!$A$33:$A$776,$A67,СВЦЭМ!$B$33:$B$776,U$44)+'СЕТ СН'!$G$11+СВЦЭМ!$D$10+'СЕТ СН'!$G$5-'СЕТ СН'!$G$21</f>
        <v>3686.57986321</v>
      </c>
      <c r="V67" s="36">
        <f>SUMIFS(СВЦЭМ!$D$33:$D$776,СВЦЭМ!$A$33:$A$776,$A67,СВЦЭМ!$B$33:$B$776,V$44)+'СЕТ СН'!$G$11+СВЦЭМ!$D$10+'СЕТ СН'!$G$5-'СЕТ СН'!$G$21</f>
        <v>3689.5564422899997</v>
      </c>
      <c r="W67" s="36">
        <f>SUMIFS(СВЦЭМ!$D$33:$D$776,СВЦЭМ!$A$33:$A$776,$A67,СВЦЭМ!$B$33:$B$776,W$44)+'СЕТ СН'!$G$11+СВЦЭМ!$D$10+'СЕТ СН'!$G$5-'СЕТ СН'!$G$21</f>
        <v>3705.2671711600001</v>
      </c>
      <c r="X67" s="36">
        <f>SUMIFS(СВЦЭМ!$D$33:$D$776,СВЦЭМ!$A$33:$A$776,$A67,СВЦЭМ!$B$33:$B$776,X$44)+'СЕТ СН'!$G$11+СВЦЭМ!$D$10+'СЕТ СН'!$G$5-'СЕТ СН'!$G$21</f>
        <v>3732.9792166500001</v>
      </c>
      <c r="Y67" s="36">
        <f>SUMIFS(СВЦЭМ!$D$33:$D$776,СВЦЭМ!$A$33:$A$776,$A67,СВЦЭМ!$B$33:$B$776,Y$44)+'СЕТ СН'!$G$11+СВЦЭМ!$D$10+'СЕТ СН'!$G$5-'СЕТ СН'!$G$21</f>
        <v>3760.2984747599999</v>
      </c>
    </row>
    <row r="68" spans="1:27" ht="15.75" x14ac:dyDescent="0.2">
      <c r="A68" s="35">
        <f t="shared" si="1"/>
        <v>44251</v>
      </c>
      <c r="B68" s="36">
        <f>SUMIFS(СВЦЭМ!$D$33:$D$776,СВЦЭМ!$A$33:$A$776,$A68,СВЦЭМ!$B$33:$B$776,B$44)+'СЕТ СН'!$G$11+СВЦЭМ!$D$10+'СЕТ СН'!$G$5-'СЕТ СН'!$G$21</f>
        <v>3715.0380929900002</v>
      </c>
      <c r="C68" s="36">
        <f>SUMIFS(СВЦЭМ!$D$33:$D$776,СВЦЭМ!$A$33:$A$776,$A68,СВЦЭМ!$B$33:$B$776,C$44)+'СЕТ СН'!$G$11+СВЦЭМ!$D$10+'СЕТ СН'!$G$5-'СЕТ СН'!$G$21</f>
        <v>3726.38854597</v>
      </c>
      <c r="D68" s="36">
        <f>SUMIFS(СВЦЭМ!$D$33:$D$776,СВЦЭМ!$A$33:$A$776,$A68,СВЦЭМ!$B$33:$B$776,D$44)+'СЕТ СН'!$G$11+СВЦЭМ!$D$10+'СЕТ СН'!$G$5-'СЕТ СН'!$G$21</f>
        <v>3754.38540698</v>
      </c>
      <c r="E68" s="36">
        <f>SUMIFS(СВЦЭМ!$D$33:$D$776,СВЦЭМ!$A$33:$A$776,$A68,СВЦЭМ!$B$33:$B$776,E$44)+'СЕТ СН'!$G$11+СВЦЭМ!$D$10+'СЕТ СН'!$G$5-'СЕТ СН'!$G$21</f>
        <v>3757.76488225</v>
      </c>
      <c r="F68" s="36">
        <f>SUMIFS(СВЦЭМ!$D$33:$D$776,СВЦЭМ!$A$33:$A$776,$A68,СВЦЭМ!$B$33:$B$776,F$44)+'СЕТ СН'!$G$11+СВЦЭМ!$D$10+'СЕТ СН'!$G$5-'СЕТ СН'!$G$21</f>
        <v>3776.8433821099998</v>
      </c>
      <c r="G68" s="36">
        <f>SUMIFS(СВЦЭМ!$D$33:$D$776,СВЦЭМ!$A$33:$A$776,$A68,СВЦЭМ!$B$33:$B$776,G$44)+'СЕТ СН'!$G$11+СВЦЭМ!$D$10+'СЕТ СН'!$G$5-'СЕТ СН'!$G$21</f>
        <v>3765.93010835</v>
      </c>
      <c r="H68" s="36">
        <f>SUMIFS(СВЦЭМ!$D$33:$D$776,СВЦЭМ!$A$33:$A$776,$A68,СВЦЭМ!$B$33:$B$776,H$44)+'СЕТ СН'!$G$11+СВЦЭМ!$D$10+'СЕТ СН'!$G$5-'СЕТ СН'!$G$21</f>
        <v>3751.9250916800002</v>
      </c>
      <c r="I68" s="36">
        <f>SUMIFS(СВЦЭМ!$D$33:$D$776,СВЦЭМ!$A$33:$A$776,$A68,СВЦЭМ!$B$33:$B$776,I$44)+'СЕТ СН'!$G$11+СВЦЭМ!$D$10+'СЕТ СН'!$G$5-'СЕТ СН'!$G$21</f>
        <v>3741.2661931100001</v>
      </c>
      <c r="J68" s="36">
        <f>SUMIFS(СВЦЭМ!$D$33:$D$776,СВЦЭМ!$A$33:$A$776,$A68,СВЦЭМ!$B$33:$B$776,J$44)+'СЕТ СН'!$G$11+СВЦЭМ!$D$10+'СЕТ СН'!$G$5-'СЕТ СН'!$G$21</f>
        <v>3730.1541901299997</v>
      </c>
      <c r="K68" s="36">
        <f>SUMIFS(СВЦЭМ!$D$33:$D$776,СВЦЭМ!$A$33:$A$776,$A68,СВЦЭМ!$B$33:$B$776,K$44)+'СЕТ СН'!$G$11+СВЦЭМ!$D$10+'СЕТ СН'!$G$5-'СЕТ СН'!$G$21</f>
        <v>3718.3237697700001</v>
      </c>
      <c r="L68" s="36">
        <f>SUMIFS(СВЦЭМ!$D$33:$D$776,СВЦЭМ!$A$33:$A$776,$A68,СВЦЭМ!$B$33:$B$776,L$44)+'СЕТ СН'!$G$11+СВЦЭМ!$D$10+'СЕТ СН'!$G$5-'СЕТ СН'!$G$21</f>
        <v>3722.5018034099999</v>
      </c>
      <c r="M68" s="36">
        <f>SUMIFS(СВЦЭМ!$D$33:$D$776,СВЦЭМ!$A$33:$A$776,$A68,СВЦЭМ!$B$33:$B$776,M$44)+'СЕТ СН'!$G$11+СВЦЭМ!$D$10+'СЕТ СН'!$G$5-'СЕТ СН'!$G$21</f>
        <v>3735.6291509900002</v>
      </c>
      <c r="N68" s="36">
        <f>SUMIFS(СВЦЭМ!$D$33:$D$776,СВЦЭМ!$A$33:$A$776,$A68,СВЦЭМ!$B$33:$B$776,N$44)+'СЕТ СН'!$G$11+СВЦЭМ!$D$10+'СЕТ СН'!$G$5-'СЕТ СН'!$G$21</f>
        <v>3755.6340689399999</v>
      </c>
      <c r="O68" s="36">
        <f>SUMIFS(СВЦЭМ!$D$33:$D$776,СВЦЭМ!$A$33:$A$776,$A68,СВЦЭМ!$B$33:$B$776,O$44)+'СЕТ СН'!$G$11+СВЦЭМ!$D$10+'СЕТ СН'!$G$5-'СЕТ СН'!$G$21</f>
        <v>3770.0839089800002</v>
      </c>
      <c r="P68" s="36">
        <f>SUMIFS(СВЦЭМ!$D$33:$D$776,СВЦЭМ!$A$33:$A$776,$A68,СВЦЭМ!$B$33:$B$776,P$44)+'СЕТ СН'!$G$11+СВЦЭМ!$D$10+'СЕТ СН'!$G$5-'СЕТ СН'!$G$21</f>
        <v>3733.6716265499999</v>
      </c>
      <c r="Q68" s="36">
        <f>SUMIFS(СВЦЭМ!$D$33:$D$776,СВЦЭМ!$A$33:$A$776,$A68,СВЦЭМ!$B$33:$B$776,Q$44)+'СЕТ СН'!$G$11+СВЦЭМ!$D$10+'СЕТ СН'!$G$5-'СЕТ СН'!$G$21</f>
        <v>3753.3754808799999</v>
      </c>
      <c r="R68" s="36">
        <f>SUMIFS(СВЦЭМ!$D$33:$D$776,СВЦЭМ!$A$33:$A$776,$A68,СВЦЭМ!$B$33:$B$776,R$44)+'СЕТ СН'!$G$11+СВЦЭМ!$D$10+'СЕТ СН'!$G$5-'СЕТ СН'!$G$21</f>
        <v>3774.9757809000002</v>
      </c>
      <c r="S68" s="36">
        <f>SUMIFS(СВЦЭМ!$D$33:$D$776,СВЦЭМ!$A$33:$A$776,$A68,СВЦЭМ!$B$33:$B$776,S$44)+'СЕТ СН'!$G$11+СВЦЭМ!$D$10+'СЕТ СН'!$G$5-'СЕТ СН'!$G$21</f>
        <v>3751.2925024699998</v>
      </c>
      <c r="T68" s="36">
        <f>SUMIFS(СВЦЭМ!$D$33:$D$776,СВЦЭМ!$A$33:$A$776,$A68,СВЦЭМ!$B$33:$B$776,T$44)+'СЕТ СН'!$G$11+СВЦЭМ!$D$10+'СЕТ СН'!$G$5-'СЕТ СН'!$G$21</f>
        <v>3736.7509929299999</v>
      </c>
      <c r="U68" s="36">
        <f>SUMIFS(СВЦЭМ!$D$33:$D$776,СВЦЭМ!$A$33:$A$776,$A68,СВЦЭМ!$B$33:$B$776,U$44)+'СЕТ СН'!$G$11+СВЦЭМ!$D$10+'СЕТ СН'!$G$5-'СЕТ СН'!$G$21</f>
        <v>3716.5519514299999</v>
      </c>
      <c r="V68" s="36">
        <f>SUMIFS(СВЦЭМ!$D$33:$D$776,СВЦЭМ!$A$33:$A$776,$A68,СВЦЭМ!$B$33:$B$776,V$44)+'СЕТ СН'!$G$11+СВЦЭМ!$D$10+'СЕТ СН'!$G$5-'СЕТ СН'!$G$21</f>
        <v>3712.2306556200001</v>
      </c>
      <c r="W68" s="36">
        <f>SUMIFS(СВЦЭМ!$D$33:$D$776,СВЦЭМ!$A$33:$A$776,$A68,СВЦЭМ!$B$33:$B$776,W$44)+'СЕТ СН'!$G$11+СВЦЭМ!$D$10+'СЕТ СН'!$G$5-'СЕТ СН'!$G$21</f>
        <v>3720.2181326499999</v>
      </c>
      <c r="X68" s="36">
        <f>SUMIFS(СВЦЭМ!$D$33:$D$776,СВЦЭМ!$A$33:$A$776,$A68,СВЦЭМ!$B$33:$B$776,X$44)+'СЕТ СН'!$G$11+СВЦЭМ!$D$10+'СЕТ СН'!$G$5-'СЕТ СН'!$G$21</f>
        <v>3745.9442328699997</v>
      </c>
      <c r="Y68" s="36">
        <f>SUMIFS(СВЦЭМ!$D$33:$D$776,СВЦЭМ!$A$33:$A$776,$A68,СВЦЭМ!$B$33:$B$776,Y$44)+'СЕТ СН'!$G$11+СВЦЭМ!$D$10+'СЕТ СН'!$G$5-'СЕТ СН'!$G$21</f>
        <v>3772.5246856700001</v>
      </c>
    </row>
    <row r="69" spans="1:27" ht="15.75" x14ac:dyDescent="0.2">
      <c r="A69" s="35">
        <f t="shared" si="1"/>
        <v>44252</v>
      </c>
      <c r="B69" s="36">
        <f>SUMIFS(СВЦЭМ!$D$33:$D$776,СВЦЭМ!$A$33:$A$776,$A69,СВЦЭМ!$B$33:$B$776,B$44)+'СЕТ СН'!$G$11+СВЦЭМ!$D$10+'СЕТ СН'!$G$5-'СЕТ СН'!$G$21</f>
        <v>3715.2915032299998</v>
      </c>
      <c r="C69" s="36">
        <f>SUMIFS(СВЦЭМ!$D$33:$D$776,СВЦЭМ!$A$33:$A$776,$A69,СВЦЭМ!$B$33:$B$776,C$44)+'СЕТ СН'!$G$11+СВЦЭМ!$D$10+'СЕТ СН'!$G$5-'СЕТ СН'!$G$21</f>
        <v>3739.9766093899998</v>
      </c>
      <c r="D69" s="36">
        <f>SUMIFS(СВЦЭМ!$D$33:$D$776,СВЦЭМ!$A$33:$A$776,$A69,СВЦЭМ!$B$33:$B$776,D$44)+'СЕТ СН'!$G$11+СВЦЭМ!$D$10+'СЕТ СН'!$G$5-'СЕТ СН'!$G$21</f>
        <v>3764.71733907</v>
      </c>
      <c r="E69" s="36">
        <f>SUMIFS(СВЦЭМ!$D$33:$D$776,СВЦЭМ!$A$33:$A$776,$A69,СВЦЭМ!$B$33:$B$776,E$44)+'СЕТ СН'!$G$11+СВЦЭМ!$D$10+'СЕТ СН'!$G$5-'СЕТ СН'!$G$21</f>
        <v>3770.1150586499998</v>
      </c>
      <c r="F69" s="36">
        <f>SUMIFS(СВЦЭМ!$D$33:$D$776,СВЦЭМ!$A$33:$A$776,$A69,СВЦЭМ!$B$33:$B$776,F$44)+'СЕТ СН'!$G$11+СВЦЭМ!$D$10+'СЕТ СН'!$G$5-'СЕТ СН'!$G$21</f>
        <v>3780.6933259699999</v>
      </c>
      <c r="G69" s="36">
        <f>SUMIFS(СВЦЭМ!$D$33:$D$776,СВЦЭМ!$A$33:$A$776,$A69,СВЦЭМ!$B$33:$B$776,G$44)+'СЕТ СН'!$G$11+СВЦЭМ!$D$10+'СЕТ СН'!$G$5-'СЕТ СН'!$G$21</f>
        <v>3764.56926875</v>
      </c>
      <c r="H69" s="36">
        <f>SUMIFS(СВЦЭМ!$D$33:$D$776,СВЦЭМ!$A$33:$A$776,$A69,СВЦЭМ!$B$33:$B$776,H$44)+'СЕТ СН'!$G$11+СВЦЭМ!$D$10+'СЕТ СН'!$G$5-'СЕТ СН'!$G$21</f>
        <v>3725.2702027199998</v>
      </c>
      <c r="I69" s="36">
        <f>SUMIFS(СВЦЭМ!$D$33:$D$776,СВЦЭМ!$A$33:$A$776,$A69,СВЦЭМ!$B$33:$B$776,I$44)+'СЕТ СН'!$G$11+СВЦЭМ!$D$10+'СЕТ СН'!$G$5-'СЕТ СН'!$G$21</f>
        <v>3705.19256038</v>
      </c>
      <c r="J69" s="36">
        <f>SUMIFS(СВЦЭМ!$D$33:$D$776,СВЦЭМ!$A$33:$A$776,$A69,СВЦЭМ!$B$33:$B$776,J$44)+'СЕТ СН'!$G$11+СВЦЭМ!$D$10+'СЕТ СН'!$G$5-'СЕТ СН'!$G$21</f>
        <v>3699.6679020500001</v>
      </c>
      <c r="K69" s="36">
        <f>SUMIFS(СВЦЭМ!$D$33:$D$776,СВЦЭМ!$A$33:$A$776,$A69,СВЦЭМ!$B$33:$B$776,K$44)+'СЕТ СН'!$G$11+СВЦЭМ!$D$10+'СЕТ СН'!$G$5-'СЕТ СН'!$G$21</f>
        <v>3701.65411726</v>
      </c>
      <c r="L69" s="36">
        <f>SUMIFS(СВЦЭМ!$D$33:$D$776,СВЦЭМ!$A$33:$A$776,$A69,СВЦЭМ!$B$33:$B$776,L$44)+'СЕТ СН'!$G$11+СВЦЭМ!$D$10+'СЕТ СН'!$G$5-'СЕТ СН'!$G$21</f>
        <v>3719.56558227</v>
      </c>
      <c r="M69" s="36">
        <f>SUMIFS(СВЦЭМ!$D$33:$D$776,СВЦЭМ!$A$33:$A$776,$A69,СВЦЭМ!$B$33:$B$776,M$44)+'СЕТ СН'!$G$11+СВЦЭМ!$D$10+'СЕТ СН'!$G$5-'СЕТ СН'!$G$21</f>
        <v>3715.89219271</v>
      </c>
      <c r="N69" s="36">
        <f>SUMIFS(СВЦЭМ!$D$33:$D$776,СВЦЭМ!$A$33:$A$776,$A69,СВЦЭМ!$B$33:$B$776,N$44)+'СЕТ СН'!$G$11+СВЦЭМ!$D$10+'СЕТ СН'!$G$5-'СЕТ СН'!$G$21</f>
        <v>3737.7146321099999</v>
      </c>
      <c r="O69" s="36">
        <f>SUMIFS(СВЦЭМ!$D$33:$D$776,СВЦЭМ!$A$33:$A$776,$A69,СВЦЭМ!$B$33:$B$776,O$44)+'СЕТ СН'!$G$11+СВЦЭМ!$D$10+'СЕТ СН'!$G$5-'СЕТ СН'!$G$21</f>
        <v>3778.3559053899999</v>
      </c>
      <c r="P69" s="36">
        <f>SUMIFS(СВЦЭМ!$D$33:$D$776,СВЦЭМ!$A$33:$A$776,$A69,СВЦЭМ!$B$33:$B$776,P$44)+'СЕТ СН'!$G$11+СВЦЭМ!$D$10+'СЕТ СН'!$G$5-'СЕТ СН'!$G$21</f>
        <v>3764.33839343</v>
      </c>
      <c r="Q69" s="36">
        <f>SUMIFS(СВЦЭМ!$D$33:$D$776,СВЦЭМ!$A$33:$A$776,$A69,СВЦЭМ!$B$33:$B$776,Q$44)+'СЕТ СН'!$G$11+СВЦЭМ!$D$10+'СЕТ СН'!$G$5-'СЕТ СН'!$G$21</f>
        <v>3761.62075035</v>
      </c>
      <c r="R69" s="36">
        <f>SUMIFS(СВЦЭМ!$D$33:$D$776,СВЦЭМ!$A$33:$A$776,$A69,СВЦЭМ!$B$33:$B$776,R$44)+'СЕТ СН'!$G$11+СВЦЭМ!$D$10+'СЕТ СН'!$G$5-'СЕТ СН'!$G$21</f>
        <v>3771.51931874</v>
      </c>
      <c r="S69" s="36">
        <f>SUMIFS(СВЦЭМ!$D$33:$D$776,СВЦЭМ!$A$33:$A$776,$A69,СВЦЭМ!$B$33:$B$776,S$44)+'СЕТ СН'!$G$11+СВЦЭМ!$D$10+'СЕТ СН'!$G$5-'СЕТ СН'!$G$21</f>
        <v>3752.0960881800002</v>
      </c>
      <c r="T69" s="36">
        <f>SUMIFS(СВЦЭМ!$D$33:$D$776,СВЦЭМ!$A$33:$A$776,$A69,СВЦЭМ!$B$33:$B$776,T$44)+'СЕТ СН'!$G$11+СВЦЭМ!$D$10+'СЕТ СН'!$G$5-'СЕТ СН'!$G$21</f>
        <v>3743.7519567199997</v>
      </c>
      <c r="U69" s="36">
        <f>SUMIFS(СВЦЭМ!$D$33:$D$776,СВЦЭМ!$A$33:$A$776,$A69,СВЦЭМ!$B$33:$B$776,U$44)+'СЕТ СН'!$G$11+СВЦЭМ!$D$10+'СЕТ СН'!$G$5-'СЕТ СН'!$G$21</f>
        <v>3749.5390705700001</v>
      </c>
      <c r="V69" s="36">
        <f>SUMIFS(СВЦЭМ!$D$33:$D$776,СВЦЭМ!$A$33:$A$776,$A69,СВЦЭМ!$B$33:$B$776,V$44)+'СЕТ СН'!$G$11+СВЦЭМ!$D$10+'СЕТ СН'!$G$5-'СЕТ СН'!$G$21</f>
        <v>3744.8694232299999</v>
      </c>
      <c r="W69" s="36">
        <f>SUMIFS(СВЦЭМ!$D$33:$D$776,СВЦЭМ!$A$33:$A$776,$A69,СВЦЭМ!$B$33:$B$776,W$44)+'СЕТ СН'!$G$11+СВЦЭМ!$D$10+'СЕТ СН'!$G$5-'СЕТ СН'!$G$21</f>
        <v>3739.5208503599997</v>
      </c>
      <c r="X69" s="36">
        <f>SUMIFS(СВЦЭМ!$D$33:$D$776,СВЦЭМ!$A$33:$A$776,$A69,СВЦЭМ!$B$33:$B$776,X$44)+'СЕТ СН'!$G$11+СВЦЭМ!$D$10+'СЕТ СН'!$G$5-'СЕТ СН'!$G$21</f>
        <v>3745.4729203899997</v>
      </c>
      <c r="Y69" s="36">
        <f>SUMIFS(СВЦЭМ!$D$33:$D$776,СВЦЭМ!$A$33:$A$776,$A69,СВЦЭМ!$B$33:$B$776,Y$44)+'СЕТ СН'!$G$11+СВЦЭМ!$D$10+'СЕТ СН'!$G$5-'СЕТ СН'!$G$21</f>
        <v>3754.1439176399999</v>
      </c>
    </row>
    <row r="70" spans="1:27" ht="15.75" x14ac:dyDescent="0.2">
      <c r="A70" s="35">
        <f t="shared" si="1"/>
        <v>44253</v>
      </c>
      <c r="B70" s="36">
        <f>SUMIFS(СВЦЭМ!$D$33:$D$776,СВЦЭМ!$A$33:$A$776,$A70,СВЦЭМ!$B$33:$B$776,B$44)+'СЕТ СН'!$G$11+СВЦЭМ!$D$10+'СЕТ СН'!$G$5-'СЕТ СН'!$G$21</f>
        <v>3734.3012373199999</v>
      </c>
      <c r="C70" s="36">
        <f>SUMIFS(СВЦЭМ!$D$33:$D$776,СВЦЭМ!$A$33:$A$776,$A70,СВЦЭМ!$B$33:$B$776,C$44)+'СЕТ СН'!$G$11+СВЦЭМ!$D$10+'СЕТ СН'!$G$5-'СЕТ СН'!$G$21</f>
        <v>3747.2107757499998</v>
      </c>
      <c r="D70" s="36">
        <f>SUMIFS(СВЦЭМ!$D$33:$D$776,СВЦЭМ!$A$33:$A$776,$A70,СВЦЭМ!$B$33:$B$776,D$44)+'СЕТ СН'!$G$11+СВЦЭМ!$D$10+'СЕТ СН'!$G$5-'СЕТ СН'!$G$21</f>
        <v>3776.7690307000003</v>
      </c>
      <c r="E70" s="36">
        <f>SUMIFS(СВЦЭМ!$D$33:$D$776,СВЦЭМ!$A$33:$A$776,$A70,СВЦЭМ!$B$33:$B$776,E$44)+'СЕТ СН'!$G$11+СВЦЭМ!$D$10+'СЕТ СН'!$G$5-'СЕТ СН'!$G$21</f>
        <v>3782.1378151500003</v>
      </c>
      <c r="F70" s="36">
        <f>SUMIFS(СВЦЭМ!$D$33:$D$776,СВЦЭМ!$A$33:$A$776,$A70,СВЦЭМ!$B$33:$B$776,F$44)+'СЕТ СН'!$G$11+СВЦЭМ!$D$10+'СЕТ СН'!$G$5-'СЕТ СН'!$G$21</f>
        <v>3793.2650251300001</v>
      </c>
      <c r="G70" s="36">
        <f>SUMIFS(СВЦЭМ!$D$33:$D$776,СВЦЭМ!$A$33:$A$776,$A70,СВЦЭМ!$B$33:$B$776,G$44)+'СЕТ СН'!$G$11+СВЦЭМ!$D$10+'СЕТ СН'!$G$5-'СЕТ СН'!$G$21</f>
        <v>3778.8416789100002</v>
      </c>
      <c r="H70" s="36">
        <f>SUMIFS(СВЦЭМ!$D$33:$D$776,СВЦЭМ!$A$33:$A$776,$A70,СВЦЭМ!$B$33:$B$776,H$44)+'СЕТ СН'!$G$11+СВЦЭМ!$D$10+'СЕТ СН'!$G$5-'СЕТ СН'!$G$21</f>
        <v>3749.3290817400002</v>
      </c>
      <c r="I70" s="36">
        <f>SUMIFS(СВЦЭМ!$D$33:$D$776,СВЦЭМ!$A$33:$A$776,$A70,СВЦЭМ!$B$33:$B$776,I$44)+'СЕТ СН'!$G$11+СВЦЭМ!$D$10+'СЕТ СН'!$G$5-'СЕТ СН'!$G$21</f>
        <v>3727.6210701</v>
      </c>
      <c r="J70" s="36">
        <f>SUMIFS(СВЦЭМ!$D$33:$D$776,СВЦЭМ!$A$33:$A$776,$A70,СВЦЭМ!$B$33:$B$776,J$44)+'СЕТ СН'!$G$11+СВЦЭМ!$D$10+'СЕТ СН'!$G$5-'СЕТ СН'!$G$21</f>
        <v>3712.2476359000002</v>
      </c>
      <c r="K70" s="36">
        <f>SUMIFS(СВЦЭМ!$D$33:$D$776,СВЦЭМ!$A$33:$A$776,$A70,СВЦЭМ!$B$33:$B$776,K$44)+'СЕТ СН'!$G$11+СВЦЭМ!$D$10+'СЕТ СН'!$G$5-'СЕТ СН'!$G$21</f>
        <v>3722.57944602</v>
      </c>
      <c r="L70" s="36">
        <f>SUMIFS(СВЦЭМ!$D$33:$D$776,СВЦЭМ!$A$33:$A$776,$A70,СВЦЭМ!$B$33:$B$776,L$44)+'СЕТ СН'!$G$11+СВЦЭМ!$D$10+'СЕТ СН'!$G$5-'СЕТ СН'!$G$21</f>
        <v>3724.1939158699997</v>
      </c>
      <c r="M70" s="36">
        <f>SUMIFS(СВЦЭМ!$D$33:$D$776,СВЦЭМ!$A$33:$A$776,$A70,СВЦЭМ!$B$33:$B$776,M$44)+'СЕТ СН'!$G$11+СВЦЭМ!$D$10+'СЕТ СН'!$G$5-'СЕТ СН'!$G$21</f>
        <v>3722.1024831999998</v>
      </c>
      <c r="N70" s="36">
        <f>SUMIFS(СВЦЭМ!$D$33:$D$776,СВЦЭМ!$A$33:$A$776,$A70,СВЦЭМ!$B$33:$B$776,N$44)+'СЕТ СН'!$G$11+СВЦЭМ!$D$10+'СЕТ СН'!$G$5-'СЕТ СН'!$G$21</f>
        <v>3741.7279240999997</v>
      </c>
      <c r="O70" s="36">
        <f>SUMIFS(СВЦЭМ!$D$33:$D$776,СВЦЭМ!$A$33:$A$776,$A70,СВЦЭМ!$B$33:$B$776,O$44)+'СЕТ СН'!$G$11+СВЦЭМ!$D$10+'СЕТ СН'!$G$5-'СЕТ СН'!$G$21</f>
        <v>3751.0566486799999</v>
      </c>
      <c r="P70" s="36">
        <f>SUMIFS(СВЦЭМ!$D$33:$D$776,СВЦЭМ!$A$33:$A$776,$A70,СВЦЭМ!$B$33:$B$776,P$44)+'СЕТ СН'!$G$11+СВЦЭМ!$D$10+'СЕТ СН'!$G$5-'СЕТ СН'!$G$21</f>
        <v>3736.3016086899997</v>
      </c>
      <c r="Q70" s="36">
        <f>SUMIFS(СВЦЭМ!$D$33:$D$776,СВЦЭМ!$A$33:$A$776,$A70,СВЦЭМ!$B$33:$B$776,Q$44)+'СЕТ СН'!$G$11+СВЦЭМ!$D$10+'СЕТ СН'!$G$5-'СЕТ СН'!$G$21</f>
        <v>3743.0791630799999</v>
      </c>
      <c r="R70" s="36">
        <f>SUMIFS(СВЦЭМ!$D$33:$D$776,СВЦЭМ!$A$33:$A$776,$A70,СВЦЭМ!$B$33:$B$776,R$44)+'СЕТ СН'!$G$11+СВЦЭМ!$D$10+'СЕТ СН'!$G$5-'СЕТ СН'!$G$21</f>
        <v>3755.2426792599999</v>
      </c>
      <c r="S70" s="36">
        <f>SUMIFS(СВЦЭМ!$D$33:$D$776,СВЦЭМ!$A$33:$A$776,$A70,СВЦЭМ!$B$33:$B$776,S$44)+'СЕТ СН'!$G$11+СВЦЭМ!$D$10+'СЕТ СН'!$G$5-'СЕТ СН'!$G$21</f>
        <v>3749.3470532199999</v>
      </c>
      <c r="T70" s="36">
        <f>SUMIFS(СВЦЭМ!$D$33:$D$776,СВЦЭМ!$A$33:$A$776,$A70,СВЦЭМ!$B$33:$B$776,T$44)+'СЕТ СН'!$G$11+СВЦЭМ!$D$10+'СЕТ СН'!$G$5-'СЕТ СН'!$G$21</f>
        <v>3737.9797927600002</v>
      </c>
      <c r="U70" s="36">
        <f>SUMIFS(СВЦЭМ!$D$33:$D$776,СВЦЭМ!$A$33:$A$776,$A70,СВЦЭМ!$B$33:$B$776,U$44)+'СЕТ СН'!$G$11+СВЦЭМ!$D$10+'СЕТ СН'!$G$5-'СЕТ СН'!$G$21</f>
        <v>3727.1787932100001</v>
      </c>
      <c r="V70" s="36">
        <f>SUMIFS(СВЦЭМ!$D$33:$D$776,СВЦЭМ!$A$33:$A$776,$A70,СВЦЭМ!$B$33:$B$776,V$44)+'СЕТ СН'!$G$11+СВЦЭМ!$D$10+'СЕТ СН'!$G$5-'СЕТ СН'!$G$21</f>
        <v>3730.8803810999998</v>
      </c>
      <c r="W70" s="36">
        <f>SUMIFS(СВЦЭМ!$D$33:$D$776,СВЦЭМ!$A$33:$A$776,$A70,СВЦЭМ!$B$33:$B$776,W$44)+'СЕТ СН'!$G$11+СВЦЭМ!$D$10+'СЕТ СН'!$G$5-'СЕТ СН'!$G$21</f>
        <v>3740.1802982099998</v>
      </c>
      <c r="X70" s="36">
        <f>SUMIFS(СВЦЭМ!$D$33:$D$776,СВЦЭМ!$A$33:$A$776,$A70,СВЦЭМ!$B$33:$B$776,X$44)+'СЕТ СН'!$G$11+СВЦЭМ!$D$10+'СЕТ СН'!$G$5-'СЕТ СН'!$G$21</f>
        <v>3758.5989104</v>
      </c>
      <c r="Y70" s="36">
        <f>SUMIFS(СВЦЭМ!$D$33:$D$776,СВЦЭМ!$A$33:$A$776,$A70,СВЦЭМ!$B$33:$B$776,Y$44)+'СЕТ СН'!$G$11+СВЦЭМ!$D$10+'СЕТ СН'!$G$5-'СЕТ СН'!$G$21</f>
        <v>3761.651531</v>
      </c>
    </row>
    <row r="71" spans="1:27" ht="15.75" x14ac:dyDescent="0.2">
      <c r="A71" s="35">
        <f t="shared" si="1"/>
        <v>44254</v>
      </c>
      <c r="B71" s="36">
        <f>SUMIFS(СВЦЭМ!$D$33:$D$776,СВЦЭМ!$A$33:$A$776,$A71,СВЦЭМ!$B$33:$B$776,B$44)+'СЕТ СН'!$G$11+СВЦЭМ!$D$10+'СЕТ СН'!$G$5-'СЕТ СН'!$G$21</f>
        <v>3769.3751728799998</v>
      </c>
      <c r="C71" s="36">
        <f>SUMIFS(СВЦЭМ!$D$33:$D$776,СВЦЭМ!$A$33:$A$776,$A71,СВЦЭМ!$B$33:$B$776,C$44)+'СЕТ СН'!$G$11+СВЦЭМ!$D$10+'СЕТ СН'!$G$5-'СЕТ СН'!$G$21</f>
        <v>3777.5279042800003</v>
      </c>
      <c r="D71" s="36">
        <f>SUMIFS(СВЦЭМ!$D$33:$D$776,СВЦЭМ!$A$33:$A$776,$A71,СВЦЭМ!$B$33:$B$776,D$44)+'СЕТ СН'!$G$11+СВЦЭМ!$D$10+'СЕТ СН'!$G$5-'СЕТ СН'!$G$21</f>
        <v>3808.9507350700001</v>
      </c>
      <c r="E71" s="36">
        <f>SUMIFS(СВЦЭМ!$D$33:$D$776,СВЦЭМ!$A$33:$A$776,$A71,СВЦЭМ!$B$33:$B$776,E$44)+'СЕТ СН'!$G$11+СВЦЭМ!$D$10+'СЕТ СН'!$G$5-'СЕТ СН'!$G$21</f>
        <v>3815.1731046899999</v>
      </c>
      <c r="F71" s="36">
        <f>SUMIFS(СВЦЭМ!$D$33:$D$776,СВЦЭМ!$A$33:$A$776,$A71,СВЦЭМ!$B$33:$B$776,F$44)+'СЕТ СН'!$G$11+СВЦЭМ!$D$10+'СЕТ СН'!$G$5-'СЕТ СН'!$G$21</f>
        <v>3830.6000640900002</v>
      </c>
      <c r="G71" s="36">
        <f>SUMIFS(СВЦЭМ!$D$33:$D$776,СВЦЭМ!$A$33:$A$776,$A71,СВЦЭМ!$B$33:$B$776,G$44)+'СЕТ СН'!$G$11+СВЦЭМ!$D$10+'СЕТ СН'!$G$5-'СЕТ СН'!$G$21</f>
        <v>3823.91454673</v>
      </c>
      <c r="H71" s="36">
        <f>SUMIFS(СВЦЭМ!$D$33:$D$776,СВЦЭМ!$A$33:$A$776,$A71,СВЦЭМ!$B$33:$B$776,H$44)+'СЕТ СН'!$G$11+СВЦЭМ!$D$10+'СЕТ СН'!$G$5-'СЕТ СН'!$G$21</f>
        <v>3810.3456344199999</v>
      </c>
      <c r="I71" s="36">
        <f>SUMIFS(СВЦЭМ!$D$33:$D$776,СВЦЭМ!$A$33:$A$776,$A71,СВЦЭМ!$B$33:$B$776,I$44)+'СЕТ СН'!$G$11+СВЦЭМ!$D$10+'СЕТ СН'!$G$5-'СЕТ СН'!$G$21</f>
        <v>3794.7627254700001</v>
      </c>
      <c r="J71" s="36">
        <f>SUMIFS(СВЦЭМ!$D$33:$D$776,СВЦЭМ!$A$33:$A$776,$A71,СВЦЭМ!$B$33:$B$776,J$44)+'СЕТ СН'!$G$11+СВЦЭМ!$D$10+'СЕТ СН'!$G$5-'СЕТ СН'!$G$21</f>
        <v>3781.70323538</v>
      </c>
      <c r="K71" s="36">
        <f>SUMIFS(СВЦЭМ!$D$33:$D$776,СВЦЭМ!$A$33:$A$776,$A71,СВЦЭМ!$B$33:$B$776,K$44)+'СЕТ СН'!$G$11+СВЦЭМ!$D$10+'СЕТ СН'!$G$5-'СЕТ СН'!$G$21</f>
        <v>3748.2862779299999</v>
      </c>
      <c r="L71" s="36">
        <f>SUMIFS(СВЦЭМ!$D$33:$D$776,СВЦЭМ!$A$33:$A$776,$A71,СВЦЭМ!$B$33:$B$776,L$44)+'СЕТ СН'!$G$11+СВЦЭМ!$D$10+'СЕТ СН'!$G$5-'СЕТ СН'!$G$21</f>
        <v>3746.2572424800001</v>
      </c>
      <c r="M71" s="36">
        <f>SUMIFS(СВЦЭМ!$D$33:$D$776,СВЦЭМ!$A$33:$A$776,$A71,СВЦЭМ!$B$33:$B$776,M$44)+'СЕТ СН'!$G$11+СВЦЭМ!$D$10+'СЕТ СН'!$G$5-'СЕТ СН'!$G$21</f>
        <v>3742.81290369</v>
      </c>
      <c r="N71" s="36">
        <f>SUMIFS(СВЦЭМ!$D$33:$D$776,СВЦЭМ!$A$33:$A$776,$A71,СВЦЭМ!$B$33:$B$776,N$44)+'СЕТ СН'!$G$11+СВЦЭМ!$D$10+'СЕТ СН'!$G$5-'СЕТ СН'!$G$21</f>
        <v>3750.1420258200001</v>
      </c>
      <c r="O71" s="36">
        <f>SUMIFS(СВЦЭМ!$D$33:$D$776,СВЦЭМ!$A$33:$A$776,$A71,СВЦЭМ!$B$33:$B$776,O$44)+'СЕТ СН'!$G$11+СВЦЭМ!$D$10+'СЕТ СН'!$G$5-'СЕТ СН'!$G$21</f>
        <v>3764.6131013100003</v>
      </c>
      <c r="P71" s="36">
        <f>SUMIFS(СВЦЭМ!$D$33:$D$776,СВЦЭМ!$A$33:$A$776,$A71,СВЦЭМ!$B$33:$B$776,P$44)+'СЕТ СН'!$G$11+СВЦЭМ!$D$10+'СЕТ СН'!$G$5-'СЕТ СН'!$G$21</f>
        <v>3752.5253433099997</v>
      </c>
      <c r="Q71" s="36">
        <f>SUMIFS(СВЦЭМ!$D$33:$D$776,СВЦЭМ!$A$33:$A$776,$A71,СВЦЭМ!$B$33:$B$776,Q$44)+'СЕТ СН'!$G$11+СВЦЭМ!$D$10+'СЕТ СН'!$G$5-'СЕТ СН'!$G$21</f>
        <v>3765.5028448499997</v>
      </c>
      <c r="R71" s="36">
        <f>SUMIFS(СВЦЭМ!$D$33:$D$776,СВЦЭМ!$A$33:$A$776,$A71,СВЦЭМ!$B$33:$B$776,R$44)+'СЕТ СН'!$G$11+СВЦЭМ!$D$10+'СЕТ СН'!$G$5-'СЕТ СН'!$G$21</f>
        <v>3786.4597828400001</v>
      </c>
      <c r="S71" s="36">
        <f>SUMIFS(СВЦЭМ!$D$33:$D$776,СВЦЭМ!$A$33:$A$776,$A71,СВЦЭМ!$B$33:$B$776,S$44)+'СЕТ СН'!$G$11+СВЦЭМ!$D$10+'СЕТ СН'!$G$5-'СЕТ СН'!$G$21</f>
        <v>3768.4627317100003</v>
      </c>
      <c r="T71" s="36">
        <f>SUMIFS(СВЦЭМ!$D$33:$D$776,СВЦЭМ!$A$33:$A$776,$A71,СВЦЭМ!$B$33:$B$776,T$44)+'СЕТ СН'!$G$11+СВЦЭМ!$D$10+'СЕТ СН'!$G$5-'СЕТ СН'!$G$21</f>
        <v>3764.3942359600001</v>
      </c>
      <c r="U71" s="36">
        <f>SUMIFS(СВЦЭМ!$D$33:$D$776,СВЦЭМ!$A$33:$A$776,$A71,СВЦЭМ!$B$33:$B$776,U$44)+'СЕТ СН'!$G$11+СВЦЭМ!$D$10+'СЕТ СН'!$G$5-'СЕТ СН'!$G$21</f>
        <v>3750.3448563900001</v>
      </c>
      <c r="V71" s="36">
        <f>SUMIFS(СВЦЭМ!$D$33:$D$776,СВЦЭМ!$A$33:$A$776,$A71,СВЦЭМ!$B$33:$B$776,V$44)+'СЕТ СН'!$G$11+СВЦЭМ!$D$10+'СЕТ СН'!$G$5-'СЕТ СН'!$G$21</f>
        <v>3759.6192359300003</v>
      </c>
      <c r="W71" s="36">
        <f>SUMIFS(СВЦЭМ!$D$33:$D$776,СВЦЭМ!$A$33:$A$776,$A71,СВЦЭМ!$B$33:$B$776,W$44)+'СЕТ СН'!$G$11+СВЦЭМ!$D$10+'СЕТ СН'!$G$5-'СЕТ СН'!$G$21</f>
        <v>3778.5354966800001</v>
      </c>
      <c r="X71" s="36">
        <f>SUMIFS(СВЦЭМ!$D$33:$D$776,СВЦЭМ!$A$33:$A$776,$A71,СВЦЭМ!$B$33:$B$776,X$44)+'СЕТ СН'!$G$11+СВЦЭМ!$D$10+'СЕТ СН'!$G$5-'СЕТ СН'!$G$21</f>
        <v>3786.1256736799996</v>
      </c>
      <c r="Y71" s="36">
        <f>SUMIFS(СВЦЭМ!$D$33:$D$776,СВЦЭМ!$A$33:$A$776,$A71,СВЦЭМ!$B$33:$B$776,Y$44)+'СЕТ СН'!$G$11+СВЦЭМ!$D$10+'СЕТ СН'!$G$5-'СЕТ СН'!$G$21</f>
        <v>3814.7639992899999</v>
      </c>
    </row>
    <row r="72" spans="1:27" ht="15.75" x14ac:dyDescent="0.2">
      <c r="A72" s="35">
        <f t="shared" si="1"/>
        <v>44255</v>
      </c>
      <c r="B72" s="36">
        <f>SUMIFS(СВЦЭМ!$D$33:$D$776,СВЦЭМ!$A$33:$A$776,$A72,СВЦЭМ!$B$33:$B$776,B$44)+'СЕТ СН'!$G$11+СВЦЭМ!$D$10+'СЕТ СН'!$G$5-'СЕТ СН'!$G$21</f>
        <v>3738.5077441599997</v>
      </c>
      <c r="C72" s="36">
        <f>SUMIFS(СВЦЭМ!$D$33:$D$776,СВЦЭМ!$A$33:$A$776,$A72,СВЦЭМ!$B$33:$B$776,C$44)+'СЕТ СН'!$G$11+СВЦЭМ!$D$10+'СЕТ СН'!$G$5-'СЕТ СН'!$G$21</f>
        <v>3775.57285856</v>
      </c>
      <c r="D72" s="36">
        <f>SUMIFS(СВЦЭМ!$D$33:$D$776,СВЦЭМ!$A$33:$A$776,$A72,СВЦЭМ!$B$33:$B$776,D$44)+'СЕТ СН'!$G$11+СВЦЭМ!$D$10+'СЕТ СН'!$G$5-'СЕТ СН'!$G$21</f>
        <v>3806.4415356899999</v>
      </c>
      <c r="E72" s="36">
        <f>SUMIFS(СВЦЭМ!$D$33:$D$776,СВЦЭМ!$A$33:$A$776,$A72,СВЦЭМ!$B$33:$B$776,E$44)+'СЕТ СН'!$G$11+СВЦЭМ!$D$10+'СЕТ СН'!$G$5-'СЕТ СН'!$G$21</f>
        <v>3819.7359150900002</v>
      </c>
      <c r="F72" s="36">
        <f>SUMIFS(СВЦЭМ!$D$33:$D$776,СВЦЭМ!$A$33:$A$776,$A72,СВЦЭМ!$B$33:$B$776,F$44)+'СЕТ СН'!$G$11+СВЦЭМ!$D$10+'СЕТ СН'!$G$5-'СЕТ СН'!$G$21</f>
        <v>3834.14982543</v>
      </c>
      <c r="G72" s="36">
        <f>SUMIFS(СВЦЭМ!$D$33:$D$776,СВЦЭМ!$A$33:$A$776,$A72,СВЦЭМ!$B$33:$B$776,G$44)+'СЕТ СН'!$G$11+СВЦЭМ!$D$10+'СЕТ СН'!$G$5-'СЕТ СН'!$G$21</f>
        <v>3826.9829133799999</v>
      </c>
      <c r="H72" s="36">
        <f>SUMIFS(СВЦЭМ!$D$33:$D$776,СВЦЭМ!$A$33:$A$776,$A72,СВЦЭМ!$B$33:$B$776,H$44)+'СЕТ СН'!$G$11+СВЦЭМ!$D$10+'СЕТ СН'!$G$5-'СЕТ СН'!$G$21</f>
        <v>3810.9623352999997</v>
      </c>
      <c r="I72" s="36">
        <f>SUMIFS(СВЦЭМ!$D$33:$D$776,СВЦЭМ!$A$33:$A$776,$A72,СВЦЭМ!$B$33:$B$776,I$44)+'СЕТ СН'!$G$11+СВЦЭМ!$D$10+'СЕТ СН'!$G$5-'СЕТ СН'!$G$21</f>
        <v>3787.58137119</v>
      </c>
      <c r="J72" s="36">
        <f>SUMIFS(СВЦЭМ!$D$33:$D$776,СВЦЭМ!$A$33:$A$776,$A72,СВЦЭМ!$B$33:$B$776,J$44)+'СЕТ СН'!$G$11+СВЦЭМ!$D$10+'СЕТ СН'!$G$5-'СЕТ СН'!$G$21</f>
        <v>3742.7026577199999</v>
      </c>
      <c r="K72" s="36">
        <f>SUMIFS(СВЦЭМ!$D$33:$D$776,СВЦЭМ!$A$33:$A$776,$A72,СВЦЭМ!$B$33:$B$776,K$44)+'СЕТ СН'!$G$11+СВЦЭМ!$D$10+'СЕТ СН'!$G$5-'СЕТ СН'!$G$21</f>
        <v>3709.74710228</v>
      </c>
      <c r="L72" s="36">
        <f>SUMIFS(СВЦЭМ!$D$33:$D$776,СВЦЭМ!$A$33:$A$776,$A72,СВЦЭМ!$B$33:$B$776,L$44)+'СЕТ СН'!$G$11+СВЦЭМ!$D$10+'СЕТ СН'!$G$5-'СЕТ СН'!$G$21</f>
        <v>3709.6199349999997</v>
      </c>
      <c r="M72" s="36">
        <f>SUMIFS(СВЦЭМ!$D$33:$D$776,СВЦЭМ!$A$33:$A$776,$A72,СВЦЭМ!$B$33:$B$776,M$44)+'СЕТ СН'!$G$11+СВЦЭМ!$D$10+'СЕТ СН'!$G$5-'СЕТ СН'!$G$21</f>
        <v>3723.1477934700001</v>
      </c>
      <c r="N72" s="36">
        <f>SUMIFS(СВЦЭМ!$D$33:$D$776,СВЦЭМ!$A$33:$A$776,$A72,СВЦЭМ!$B$33:$B$776,N$44)+'СЕТ СН'!$G$11+СВЦЭМ!$D$10+'СЕТ СН'!$G$5-'СЕТ СН'!$G$21</f>
        <v>3756.1305314700003</v>
      </c>
      <c r="O72" s="36">
        <f>SUMIFS(СВЦЭМ!$D$33:$D$776,СВЦЭМ!$A$33:$A$776,$A72,СВЦЭМ!$B$33:$B$776,O$44)+'СЕТ СН'!$G$11+СВЦЭМ!$D$10+'СЕТ СН'!$G$5-'СЕТ СН'!$G$21</f>
        <v>3779.97555207</v>
      </c>
      <c r="P72" s="36">
        <f>SUMIFS(СВЦЭМ!$D$33:$D$776,СВЦЭМ!$A$33:$A$776,$A72,СВЦЭМ!$B$33:$B$776,P$44)+'СЕТ СН'!$G$11+СВЦЭМ!$D$10+'СЕТ СН'!$G$5-'СЕТ СН'!$G$21</f>
        <v>3765.37250167</v>
      </c>
      <c r="Q72" s="36">
        <f>SUMIFS(СВЦЭМ!$D$33:$D$776,СВЦЭМ!$A$33:$A$776,$A72,СВЦЭМ!$B$33:$B$776,Q$44)+'СЕТ СН'!$G$11+СВЦЭМ!$D$10+'СЕТ СН'!$G$5-'СЕТ СН'!$G$21</f>
        <v>3771.93317054</v>
      </c>
      <c r="R72" s="36">
        <f>SUMIFS(СВЦЭМ!$D$33:$D$776,СВЦЭМ!$A$33:$A$776,$A72,СВЦЭМ!$B$33:$B$776,R$44)+'СЕТ СН'!$G$11+СВЦЭМ!$D$10+'СЕТ СН'!$G$5-'СЕТ СН'!$G$21</f>
        <v>3784.1271513800002</v>
      </c>
      <c r="S72" s="36">
        <f>SUMIFS(СВЦЭМ!$D$33:$D$776,СВЦЭМ!$A$33:$A$776,$A72,СВЦЭМ!$B$33:$B$776,S$44)+'СЕТ СН'!$G$11+СВЦЭМ!$D$10+'СЕТ СН'!$G$5-'СЕТ СН'!$G$21</f>
        <v>3758.28393194</v>
      </c>
      <c r="T72" s="36">
        <f>SUMIFS(СВЦЭМ!$D$33:$D$776,СВЦЭМ!$A$33:$A$776,$A72,СВЦЭМ!$B$33:$B$776,T$44)+'СЕТ СН'!$G$11+СВЦЭМ!$D$10+'СЕТ СН'!$G$5-'СЕТ СН'!$G$21</f>
        <v>3742.3924359399998</v>
      </c>
      <c r="U72" s="36">
        <f>SUMIFS(СВЦЭМ!$D$33:$D$776,СВЦЭМ!$A$33:$A$776,$A72,СВЦЭМ!$B$33:$B$776,U$44)+'СЕТ СН'!$G$11+СВЦЭМ!$D$10+'СЕТ СН'!$G$5-'СЕТ СН'!$G$21</f>
        <v>3728.2327898799999</v>
      </c>
      <c r="V72" s="36">
        <f>SUMIFS(СВЦЭМ!$D$33:$D$776,СВЦЭМ!$A$33:$A$776,$A72,СВЦЭМ!$B$33:$B$776,V$44)+'СЕТ СН'!$G$11+СВЦЭМ!$D$10+'СЕТ СН'!$G$5-'СЕТ СН'!$G$21</f>
        <v>3741.9284300600002</v>
      </c>
      <c r="W72" s="36">
        <f>SUMIFS(СВЦЭМ!$D$33:$D$776,СВЦЭМ!$A$33:$A$776,$A72,СВЦЭМ!$B$33:$B$776,W$44)+'СЕТ СН'!$G$11+СВЦЭМ!$D$10+'СЕТ СН'!$G$5-'СЕТ СН'!$G$21</f>
        <v>3771.2526948899999</v>
      </c>
      <c r="X72" s="36">
        <f>SUMIFS(СВЦЭМ!$D$33:$D$776,СВЦЭМ!$A$33:$A$776,$A72,СВЦЭМ!$B$33:$B$776,X$44)+'СЕТ СН'!$G$11+СВЦЭМ!$D$10+'СЕТ СН'!$G$5-'СЕТ СН'!$G$21</f>
        <v>3791.8010263199999</v>
      </c>
      <c r="Y72" s="36">
        <f>SUMIFS(СВЦЭМ!$D$33:$D$776,СВЦЭМ!$A$33:$A$776,$A72,СВЦЭМ!$B$33:$B$776,Y$44)+'СЕТ СН'!$G$11+СВЦЭМ!$D$10+'СЕТ СН'!$G$5-'СЕТ СН'!$G$21</f>
        <v>3829.0166141499999</v>
      </c>
    </row>
    <row r="73" spans="1:27" ht="15.75" x14ac:dyDescent="0.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7" ht="15.75"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7" ht="12.75" customHeight="1" x14ac:dyDescent="0.2">
      <c r="A75" s="121" t="s">
        <v>7</v>
      </c>
      <c r="B75" s="124" t="s">
        <v>75</v>
      </c>
      <c r="C75" s="125"/>
      <c r="D75" s="125"/>
      <c r="E75" s="125"/>
      <c r="F75" s="125"/>
      <c r="G75" s="125"/>
      <c r="H75" s="125"/>
      <c r="I75" s="125"/>
      <c r="J75" s="125"/>
      <c r="K75" s="125"/>
      <c r="L75" s="125"/>
      <c r="M75" s="125"/>
      <c r="N75" s="125"/>
      <c r="O75" s="125"/>
      <c r="P75" s="125"/>
      <c r="Q75" s="125"/>
      <c r="R75" s="125"/>
      <c r="S75" s="125"/>
      <c r="T75" s="125"/>
      <c r="U75" s="125"/>
      <c r="V75" s="125"/>
      <c r="W75" s="125"/>
      <c r="X75" s="125"/>
      <c r="Y75" s="126"/>
    </row>
    <row r="76" spans="1:27" ht="12.75" customHeight="1" x14ac:dyDescent="0.2">
      <c r="A76" s="122"/>
      <c r="B76" s="127"/>
      <c r="C76" s="128"/>
      <c r="D76" s="128"/>
      <c r="E76" s="128"/>
      <c r="F76" s="128"/>
      <c r="G76" s="128"/>
      <c r="H76" s="128"/>
      <c r="I76" s="128"/>
      <c r="J76" s="128"/>
      <c r="K76" s="128"/>
      <c r="L76" s="128"/>
      <c r="M76" s="128"/>
      <c r="N76" s="128"/>
      <c r="O76" s="128"/>
      <c r="P76" s="128"/>
      <c r="Q76" s="128"/>
      <c r="R76" s="128"/>
      <c r="S76" s="128"/>
      <c r="T76" s="128"/>
      <c r="U76" s="128"/>
      <c r="V76" s="128"/>
      <c r="W76" s="128"/>
      <c r="X76" s="128"/>
      <c r="Y76" s="129"/>
    </row>
    <row r="77" spans="1:27" ht="12.75" customHeight="1" x14ac:dyDescent="0.2">
      <c r="A77" s="123"/>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01.02.2021</v>
      </c>
      <c r="B78" s="36">
        <f>SUMIFS(СВЦЭМ!$D$33:$D$776,СВЦЭМ!$A$33:$A$776,$A78,СВЦЭМ!$B$33:$B$776,B$77)+'СЕТ СН'!$H$11+СВЦЭМ!$D$10+'СЕТ СН'!$H$5-'СЕТ СН'!$H$21</f>
        <v>3781.09389882</v>
      </c>
      <c r="C78" s="36">
        <f>SUMIFS(СВЦЭМ!$D$33:$D$776,СВЦЭМ!$A$33:$A$776,$A78,СВЦЭМ!$B$33:$B$776,C$77)+'СЕТ СН'!$H$11+СВЦЭМ!$D$10+'СЕТ СН'!$H$5-'СЕТ СН'!$H$21</f>
        <v>3823.44305794</v>
      </c>
      <c r="D78" s="36">
        <f>SUMIFS(СВЦЭМ!$D$33:$D$776,СВЦЭМ!$A$33:$A$776,$A78,СВЦЭМ!$B$33:$B$776,D$77)+'СЕТ СН'!$H$11+СВЦЭМ!$D$10+'СЕТ СН'!$H$5-'СЕТ СН'!$H$21</f>
        <v>3846.8773518600001</v>
      </c>
      <c r="E78" s="36">
        <f>SUMIFS(СВЦЭМ!$D$33:$D$776,СВЦЭМ!$A$33:$A$776,$A78,СВЦЭМ!$B$33:$B$776,E$77)+'СЕТ СН'!$H$11+СВЦЭМ!$D$10+'СЕТ СН'!$H$5-'СЕТ СН'!$H$21</f>
        <v>3857.6153917800002</v>
      </c>
      <c r="F78" s="36">
        <f>SUMIFS(СВЦЭМ!$D$33:$D$776,СВЦЭМ!$A$33:$A$776,$A78,СВЦЭМ!$B$33:$B$776,F$77)+'СЕТ СН'!$H$11+СВЦЭМ!$D$10+'СЕТ СН'!$H$5-'СЕТ СН'!$H$21</f>
        <v>3873.0997920099999</v>
      </c>
      <c r="G78" s="36">
        <f>SUMIFS(СВЦЭМ!$D$33:$D$776,СВЦЭМ!$A$33:$A$776,$A78,СВЦЭМ!$B$33:$B$776,G$77)+'СЕТ СН'!$H$11+СВЦЭМ!$D$10+'СЕТ СН'!$H$5-'СЕТ СН'!$H$21</f>
        <v>3856.3660744500003</v>
      </c>
      <c r="H78" s="36">
        <f>SUMIFS(СВЦЭМ!$D$33:$D$776,СВЦЭМ!$A$33:$A$776,$A78,СВЦЭМ!$B$33:$B$776,H$77)+'СЕТ СН'!$H$11+СВЦЭМ!$D$10+'СЕТ СН'!$H$5-'СЕТ СН'!$H$21</f>
        <v>3832.5470624199997</v>
      </c>
      <c r="I78" s="36">
        <f>SUMIFS(СВЦЭМ!$D$33:$D$776,СВЦЭМ!$A$33:$A$776,$A78,СВЦЭМ!$B$33:$B$776,I$77)+'СЕТ СН'!$H$11+СВЦЭМ!$D$10+'СЕТ СН'!$H$5-'СЕТ СН'!$H$21</f>
        <v>3809.9123300000001</v>
      </c>
      <c r="J78" s="36">
        <f>SUMIFS(СВЦЭМ!$D$33:$D$776,СВЦЭМ!$A$33:$A$776,$A78,СВЦЭМ!$B$33:$B$776,J$77)+'СЕТ СН'!$H$11+СВЦЭМ!$D$10+'СЕТ СН'!$H$5-'СЕТ СН'!$H$21</f>
        <v>3783.7894370399999</v>
      </c>
      <c r="K78" s="36">
        <f>SUMIFS(СВЦЭМ!$D$33:$D$776,СВЦЭМ!$A$33:$A$776,$A78,СВЦЭМ!$B$33:$B$776,K$77)+'СЕТ СН'!$H$11+СВЦЭМ!$D$10+'СЕТ СН'!$H$5-'СЕТ СН'!$H$21</f>
        <v>3780.06023031</v>
      </c>
      <c r="L78" s="36">
        <f>SUMIFS(СВЦЭМ!$D$33:$D$776,СВЦЭМ!$A$33:$A$776,$A78,СВЦЭМ!$B$33:$B$776,L$77)+'СЕТ СН'!$H$11+СВЦЭМ!$D$10+'СЕТ СН'!$H$5-'СЕТ СН'!$H$21</f>
        <v>3781.8620533799999</v>
      </c>
      <c r="M78" s="36">
        <f>SUMIFS(СВЦЭМ!$D$33:$D$776,СВЦЭМ!$A$33:$A$776,$A78,СВЦЭМ!$B$33:$B$776,M$77)+'СЕТ СН'!$H$11+СВЦЭМ!$D$10+'СЕТ СН'!$H$5-'СЕТ СН'!$H$21</f>
        <v>3790.63267842</v>
      </c>
      <c r="N78" s="36">
        <f>SUMIFS(СВЦЭМ!$D$33:$D$776,СВЦЭМ!$A$33:$A$776,$A78,СВЦЭМ!$B$33:$B$776,N$77)+'СЕТ СН'!$H$11+СВЦЭМ!$D$10+'СЕТ СН'!$H$5-'СЕТ СН'!$H$21</f>
        <v>3804.72436212</v>
      </c>
      <c r="O78" s="36">
        <f>SUMIFS(СВЦЭМ!$D$33:$D$776,СВЦЭМ!$A$33:$A$776,$A78,СВЦЭМ!$B$33:$B$776,O$77)+'СЕТ СН'!$H$11+СВЦЭМ!$D$10+'СЕТ СН'!$H$5-'СЕТ СН'!$H$21</f>
        <v>3820.3018108300002</v>
      </c>
      <c r="P78" s="36">
        <f>SUMIFS(СВЦЭМ!$D$33:$D$776,СВЦЭМ!$A$33:$A$776,$A78,СВЦЭМ!$B$33:$B$776,P$77)+'СЕТ СН'!$H$11+СВЦЭМ!$D$10+'СЕТ СН'!$H$5-'СЕТ СН'!$H$21</f>
        <v>3832.3834617499997</v>
      </c>
      <c r="Q78" s="36">
        <f>SUMIFS(СВЦЭМ!$D$33:$D$776,СВЦЭМ!$A$33:$A$776,$A78,СВЦЭМ!$B$33:$B$776,Q$77)+'СЕТ СН'!$H$11+СВЦЭМ!$D$10+'СЕТ СН'!$H$5-'СЕТ СН'!$H$21</f>
        <v>3836.9955137400002</v>
      </c>
      <c r="R78" s="36">
        <f>SUMIFS(СВЦЭМ!$D$33:$D$776,СВЦЭМ!$A$33:$A$776,$A78,СВЦЭМ!$B$33:$B$776,R$77)+'СЕТ СН'!$H$11+СВЦЭМ!$D$10+'СЕТ СН'!$H$5-'СЕТ СН'!$H$21</f>
        <v>3831.1224289399997</v>
      </c>
      <c r="S78" s="36">
        <f>SUMIFS(СВЦЭМ!$D$33:$D$776,СВЦЭМ!$A$33:$A$776,$A78,СВЦЭМ!$B$33:$B$776,S$77)+'СЕТ СН'!$H$11+СВЦЭМ!$D$10+'СЕТ СН'!$H$5-'СЕТ СН'!$H$21</f>
        <v>3815.8175463699999</v>
      </c>
      <c r="T78" s="36">
        <f>SUMIFS(СВЦЭМ!$D$33:$D$776,СВЦЭМ!$A$33:$A$776,$A78,СВЦЭМ!$B$33:$B$776,T$77)+'СЕТ СН'!$H$11+СВЦЭМ!$D$10+'СЕТ СН'!$H$5-'СЕТ СН'!$H$21</f>
        <v>3791.19460828</v>
      </c>
      <c r="U78" s="36">
        <f>SUMIFS(СВЦЭМ!$D$33:$D$776,СВЦЭМ!$A$33:$A$776,$A78,СВЦЭМ!$B$33:$B$776,U$77)+'СЕТ СН'!$H$11+СВЦЭМ!$D$10+'СЕТ СН'!$H$5-'СЕТ СН'!$H$21</f>
        <v>3787.3153966999998</v>
      </c>
      <c r="V78" s="36">
        <f>SUMIFS(СВЦЭМ!$D$33:$D$776,СВЦЭМ!$A$33:$A$776,$A78,СВЦЭМ!$B$33:$B$776,V$77)+'СЕТ СН'!$H$11+СВЦЭМ!$D$10+'СЕТ СН'!$H$5-'СЕТ СН'!$H$21</f>
        <v>3795.3675541000002</v>
      </c>
      <c r="W78" s="36">
        <f>SUMIFS(СВЦЭМ!$D$33:$D$776,СВЦЭМ!$A$33:$A$776,$A78,СВЦЭМ!$B$33:$B$776,W$77)+'СЕТ СН'!$H$11+СВЦЭМ!$D$10+'СЕТ СН'!$H$5-'СЕТ СН'!$H$21</f>
        <v>3810.47927501</v>
      </c>
      <c r="X78" s="36">
        <f>SUMIFS(СВЦЭМ!$D$33:$D$776,СВЦЭМ!$A$33:$A$776,$A78,СВЦЭМ!$B$33:$B$776,X$77)+'СЕТ СН'!$H$11+СВЦЭМ!$D$10+'СЕТ СН'!$H$5-'СЕТ СН'!$H$21</f>
        <v>3837.0658571200001</v>
      </c>
      <c r="Y78" s="36">
        <f>SUMIFS(СВЦЭМ!$D$33:$D$776,СВЦЭМ!$A$33:$A$776,$A78,СВЦЭМ!$B$33:$B$776,Y$77)+'СЕТ СН'!$H$11+СВЦЭМ!$D$10+'СЕТ СН'!$H$5-'СЕТ СН'!$H$21</f>
        <v>3850.0502538800001</v>
      </c>
      <c r="AA78" s="45"/>
    </row>
    <row r="79" spans="1:27" ht="15.75" x14ac:dyDescent="0.2">
      <c r="A79" s="35">
        <f>A78+1</f>
        <v>44229</v>
      </c>
      <c r="B79" s="36">
        <f>SUMIFS(СВЦЭМ!$D$33:$D$776,СВЦЭМ!$A$33:$A$776,$A79,СВЦЭМ!$B$33:$B$776,B$77)+'СЕТ СН'!$H$11+СВЦЭМ!$D$10+'СЕТ СН'!$H$5-'СЕТ СН'!$H$21</f>
        <v>3817.82763802</v>
      </c>
      <c r="C79" s="36">
        <f>SUMIFS(СВЦЭМ!$D$33:$D$776,СВЦЭМ!$A$33:$A$776,$A79,СВЦЭМ!$B$33:$B$776,C$77)+'СЕТ СН'!$H$11+СВЦЭМ!$D$10+'СЕТ СН'!$H$5-'СЕТ СН'!$H$21</f>
        <v>3839.4554939</v>
      </c>
      <c r="D79" s="36">
        <f>SUMIFS(СВЦЭМ!$D$33:$D$776,СВЦЭМ!$A$33:$A$776,$A79,СВЦЭМ!$B$33:$B$776,D$77)+'СЕТ СН'!$H$11+СВЦЭМ!$D$10+'СЕТ СН'!$H$5-'СЕТ СН'!$H$21</f>
        <v>3852.1946385299998</v>
      </c>
      <c r="E79" s="36">
        <f>SUMIFS(СВЦЭМ!$D$33:$D$776,СВЦЭМ!$A$33:$A$776,$A79,СВЦЭМ!$B$33:$B$776,E$77)+'СЕТ СН'!$H$11+СВЦЭМ!$D$10+'СЕТ СН'!$H$5-'СЕТ СН'!$H$21</f>
        <v>3857.4663932599997</v>
      </c>
      <c r="F79" s="36">
        <f>SUMIFS(СВЦЭМ!$D$33:$D$776,СВЦЭМ!$A$33:$A$776,$A79,СВЦЭМ!$B$33:$B$776,F$77)+'СЕТ СН'!$H$11+СВЦЭМ!$D$10+'СЕТ СН'!$H$5-'СЕТ СН'!$H$21</f>
        <v>3863.2894641600001</v>
      </c>
      <c r="G79" s="36">
        <f>SUMIFS(СВЦЭМ!$D$33:$D$776,СВЦЭМ!$A$33:$A$776,$A79,СВЦЭМ!$B$33:$B$776,G$77)+'СЕТ СН'!$H$11+СВЦЭМ!$D$10+'СЕТ СН'!$H$5-'СЕТ СН'!$H$21</f>
        <v>3840.2088882400003</v>
      </c>
      <c r="H79" s="36">
        <f>SUMIFS(СВЦЭМ!$D$33:$D$776,СВЦЭМ!$A$33:$A$776,$A79,СВЦЭМ!$B$33:$B$776,H$77)+'СЕТ СН'!$H$11+СВЦЭМ!$D$10+'СЕТ СН'!$H$5-'СЕТ СН'!$H$21</f>
        <v>3800.7727943099999</v>
      </c>
      <c r="I79" s="36">
        <f>SUMIFS(СВЦЭМ!$D$33:$D$776,СВЦЭМ!$A$33:$A$776,$A79,СВЦЭМ!$B$33:$B$776,I$77)+'СЕТ СН'!$H$11+СВЦЭМ!$D$10+'СЕТ СН'!$H$5-'СЕТ СН'!$H$21</f>
        <v>3782.50004605</v>
      </c>
      <c r="J79" s="36">
        <f>SUMIFS(СВЦЭМ!$D$33:$D$776,СВЦЭМ!$A$33:$A$776,$A79,СВЦЭМ!$B$33:$B$776,J$77)+'СЕТ СН'!$H$11+СВЦЭМ!$D$10+'СЕТ СН'!$H$5-'СЕТ СН'!$H$21</f>
        <v>3757.07847485</v>
      </c>
      <c r="K79" s="36">
        <f>SUMIFS(СВЦЭМ!$D$33:$D$776,СВЦЭМ!$A$33:$A$776,$A79,СВЦЭМ!$B$33:$B$776,K$77)+'СЕТ СН'!$H$11+СВЦЭМ!$D$10+'СЕТ СН'!$H$5-'СЕТ СН'!$H$21</f>
        <v>3744.2956626099999</v>
      </c>
      <c r="L79" s="36">
        <f>SUMIFS(СВЦЭМ!$D$33:$D$776,СВЦЭМ!$A$33:$A$776,$A79,СВЦЭМ!$B$33:$B$776,L$77)+'СЕТ СН'!$H$11+СВЦЭМ!$D$10+'СЕТ СН'!$H$5-'СЕТ СН'!$H$21</f>
        <v>3745.6953555599998</v>
      </c>
      <c r="M79" s="36">
        <f>SUMIFS(СВЦЭМ!$D$33:$D$776,СВЦЭМ!$A$33:$A$776,$A79,СВЦЭМ!$B$33:$B$776,M$77)+'СЕТ СН'!$H$11+СВЦЭМ!$D$10+'СЕТ СН'!$H$5-'СЕТ СН'!$H$21</f>
        <v>3780.5593803800002</v>
      </c>
      <c r="N79" s="36">
        <f>SUMIFS(СВЦЭМ!$D$33:$D$776,СВЦЭМ!$A$33:$A$776,$A79,СВЦЭМ!$B$33:$B$776,N$77)+'СЕТ СН'!$H$11+СВЦЭМ!$D$10+'СЕТ СН'!$H$5-'СЕТ СН'!$H$21</f>
        <v>3819.3131117000003</v>
      </c>
      <c r="O79" s="36">
        <f>SUMIFS(СВЦЭМ!$D$33:$D$776,СВЦЭМ!$A$33:$A$776,$A79,СВЦЭМ!$B$33:$B$776,O$77)+'СЕТ СН'!$H$11+СВЦЭМ!$D$10+'СЕТ СН'!$H$5-'СЕТ СН'!$H$21</f>
        <v>3836.2610999199997</v>
      </c>
      <c r="P79" s="36">
        <f>SUMIFS(СВЦЭМ!$D$33:$D$776,СВЦЭМ!$A$33:$A$776,$A79,СВЦЭМ!$B$33:$B$776,P$77)+'СЕТ СН'!$H$11+СВЦЭМ!$D$10+'СЕТ СН'!$H$5-'СЕТ СН'!$H$21</f>
        <v>3852.76036548</v>
      </c>
      <c r="Q79" s="36">
        <f>SUMIFS(СВЦЭМ!$D$33:$D$776,СВЦЭМ!$A$33:$A$776,$A79,СВЦЭМ!$B$33:$B$776,Q$77)+'СЕТ СН'!$H$11+СВЦЭМ!$D$10+'СЕТ СН'!$H$5-'СЕТ СН'!$H$21</f>
        <v>3855.49792591</v>
      </c>
      <c r="R79" s="36">
        <f>SUMIFS(СВЦЭМ!$D$33:$D$776,СВЦЭМ!$A$33:$A$776,$A79,СВЦЭМ!$B$33:$B$776,R$77)+'СЕТ СН'!$H$11+СВЦЭМ!$D$10+'СЕТ СН'!$H$5-'СЕТ СН'!$H$21</f>
        <v>3855.4827930500001</v>
      </c>
      <c r="S79" s="36">
        <f>SUMIFS(СВЦЭМ!$D$33:$D$776,СВЦЭМ!$A$33:$A$776,$A79,СВЦЭМ!$B$33:$B$776,S$77)+'СЕТ СН'!$H$11+СВЦЭМ!$D$10+'СЕТ СН'!$H$5-'СЕТ СН'!$H$21</f>
        <v>3843.6626493599997</v>
      </c>
      <c r="T79" s="36">
        <f>SUMIFS(СВЦЭМ!$D$33:$D$776,СВЦЭМ!$A$33:$A$776,$A79,СВЦЭМ!$B$33:$B$776,T$77)+'СЕТ СН'!$H$11+СВЦЭМ!$D$10+'СЕТ СН'!$H$5-'СЕТ СН'!$H$21</f>
        <v>3814.0080318999999</v>
      </c>
      <c r="U79" s="36">
        <f>SUMIFS(СВЦЭМ!$D$33:$D$776,СВЦЭМ!$A$33:$A$776,$A79,СВЦЭМ!$B$33:$B$776,U$77)+'СЕТ СН'!$H$11+СВЦЭМ!$D$10+'СЕТ СН'!$H$5-'СЕТ СН'!$H$21</f>
        <v>3811.1823540300002</v>
      </c>
      <c r="V79" s="36">
        <f>SUMIFS(СВЦЭМ!$D$33:$D$776,СВЦЭМ!$A$33:$A$776,$A79,СВЦЭМ!$B$33:$B$776,V$77)+'СЕТ СН'!$H$11+СВЦЭМ!$D$10+'СЕТ СН'!$H$5-'СЕТ СН'!$H$21</f>
        <v>3826.5511242900002</v>
      </c>
      <c r="W79" s="36">
        <f>SUMIFS(СВЦЭМ!$D$33:$D$776,СВЦЭМ!$A$33:$A$776,$A79,СВЦЭМ!$B$33:$B$776,W$77)+'СЕТ СН'!$H$11+СВЦЭМ!$D$10+'СЕТ СН'!$H$5-'СЕТ СН'!$H$21</f>
        <v>3848.7956074799999</v>
      </c>
      <c r="X79" s="36">
        <f>SUMIFS(СВЦЭМ!$D$33:$D$776,СВЦЭМ!$A$33:$A$776,$A79,СВЦЭМ!$B$33:$B$776,X$77)+'СЕТ СН'!$H$11+СВЦЭМ!$D$10+'СЕТ СН'!$H$5-'СЕТ СН'!$H$21</f>
        <v>3878.2818298900002</v>
      </c>
      <c r="Y79" s="36">
        <f>SUMIFS(СВЦЭМ!$D$33:$D$776,СВЦЭМ!$A$33:$A$776,$A79,СВЦЭМ!$B$33:$B$776,Y$77)+'СЕТ СН'!$H$11+СВЦЭМ!$D$10+'СЕТ СН'!$H$5-'СЕТ СН'!$H$21</f>
        <v>3890.8725296399998</v>
      </c>
    </row>
    <row r="80" spans="1:27" ht="15.75" x14ac:dyDescent="0.2">
      <c r="A80" s="35">
        <f t="shared" ref="A80:A105" si="2">A79+1</f>
        <v>44230</v>
      </c>
      <c r="B80" s="36">
        <f>SUMIFS(СВЦЭМ!$D$33:$D$776,СВЦЭМ!$A$33:$A$776,$A80,СВЦЭМ!$B$33:$B$776,B$77)+'СЕТ СН'!$H$11+СВЦЭМ!$D$10+'СЕТ СН'!$H$5-'СЕТ СН'!$H$21</f>
        <v>3798.1113266100001</v>
      </c>
      <c r="C80" s="36">
        <f>SUMIFS(СВЦЭМ!$D$33:$D$776,СВЦЭМ!$A$33:$A$776,$A80,СВЦЭМ!$B$33:$B$776,C$77)+'СЕТ СН'!$H$11+СВЦЭМ!$D$10+'СЕТ СН'!$H$5-'СЕТ СН'!$H$21</f>
        <v>3826.0745915500002</v>
      </c>
      <c r="D80" s="36">
        <f>SUMIFS(СВЦЭМ!$D$33:$D$776,СВЦЭМ!$A$33:$A$776,$A80,СВЦЭМ!$B$33:$B$776,D$77)+'СЕТ СН'!$H$11+СВЦЭМ!$D$10+'СЕТ СН'!$H$5-'СЕТ СН'!$H$21</f>
        <v>3832.5615872799999</v>
      </c>
      <c r="E80" s="36">
        <f>SUMIFS(СВЦЭМ!$D$33:$D$776,СВЦЭМ!$A$33:$A$776,$A80,СВЦЭМ!$B$33:$B$776,E$77)+'СЕТ СН'!$H$11+СВЦЭМ!$D$10+'СЕТ СН'!$H$5-'СЕТ СН'!$H$21</f>
        <v>3831.2411341299999</v>
      </c>
      <c r="F80" s="36">
        <f>SUMIFS(СВЦЭМ!$D$33:$D$776,СВЦЭМ!$A$33:$A$776,$A80,СВЦЭМ!$B$33:$B$776,F$77)+'СЕТ СН'!$H$11+СВЦЭМ!$D$10+'СЕТ СН'!$H$5-'СЕТ СН'!$H$21</f>
        <v>3825.0344564899997</v>
      </c>
      <c r="G80" s="36">
        <f>SUMIFS(СВЦЭМ!$D$33:$D$776,СВЦЭМ!$A$33:$A$776,$A80,СВЦЭМ!$B$33:$B$776,G$77)+'СЕТ СН'!$H$11+СВЦЭМ!$D$10+'СЕТ СН'!$H$5-'СЕТ СН'!$H$21</f>
        <v>3816.5263755199999</v>
      </c>
      <c r="H80" s="36">
        <f>SUMIFS(СВЦЭМ!$D$33:$D$776,СВЦЭМ!$A$33:$A$776,$A80,СВЦЭМ!$B$33:$B$776,H$77)+'СЕТ СН'!$H$11+СВЦЭМ!$D$10+'СЕТ СН'!$H$5-'СЕТ СН'!$H$21</f>
        <v>3788.0752833500001</v>
      </c>
      <c r="I80" s="36">
        <f>SUMIFS(СВЦЭМ!$D$33:$D$776,СВЦЭМ!$A$33:$A$776,$A80,СВЦЭМ!$B$33:$B$776,I$77)+'СЕТ СН'!$H$11+СВЦЭМ!$D$10+'СЕТ СН'!$H$5-'СЕТ СН'!$H$21</f>
        <v>3798.44622957</v>
      </c>
      <c r="J80" s="36">
        <f>SUMIFS(СВЦЭМ!$D$33:$D$776,СВЦЭМ!$A$33:$A$776,$A80,СВЦЭМ!$B$33:$B$776,J$77)+'СЕТ СН'!$H$11+СВЦЭМ!$D$10+'СЕТ СН'!$H$5-'СЕТ СН'!$H$21</f>
        <v>3797.84191551</v>
      </c>
      <c r="K80" s="36">
        <f>SUMIFS(СВЦЭМ!$D$33:$D$776,СВЦЭМ!$A$33:$A$776,$A80,СВЦЭМ!$B$33:$B$776,K$77)+'СЕТ СН'!$H$11+СВЦЭМ!$D$10+'СЕТ СН'!$H$5-'СЕТ СН'!$H$21</f>
        <v>3779.2027900200001</v>
      </c>
      <c r="L80" s="36">
        <f>SUMIFS(СВЦЭМ!$D$33:$D$776,СВЦЭМ!$A$33:$A$776,$A80,СВЦЭМ!$B$33:$B$776,L$77)+'СЕТ СН'!$H$11+СВЦЭМ!$D$10+'СЕТ СН'!$H$5-'СЕТ СН'!$H$21</f>
        <v>3784.6286546699998</v>
      </c>
      <c r="M80" s="36">
        <f>SUMIFS(СВЦЭМ!$D$33:$D$776,СВЦЭМ!$A$33:$A$776,$A80,СВЦЭМ!$B$33:$B$776,M$77)+'СЕТ СН'!$H$11+СВЦЭМ!$D$10+'СЕТ СН'!$H$5-'СЕТ СН'!$H$21</f>
        <v>3782.6753503499999</v>
      </c>
      <c r="N80" s="36">
        <f>SUMIFS(СВЦЭМ!$D$33:$D$776,СВЦЭМ!$A$33:$A$776,$A80,СВЦЭМ!$B$33:$B$776,N$77)+'СЕТ СН'!$H$11+СВЦЭМ!$D$10+'СЕТ СН'!$H$5-'СЕТ СН'!$H$21</f>
        <v>3799.7220770499998</v>
      </c>
      <c r="O80" s="36">
        <f>SUMIFS(СВЦЭМ!$D$33:$D$776,СВЦЭМ!$A$33:$A$776,$A80,СВЦЭМ!$B$33:$B$776,O$77)+'СЕТ СН'!$H$11+СВЦЭМ!$D$10+'СЕТ СН'!$H$5-'СЕТ СН'!$H$21</f>
        <v>3800.8857694200001</v>
      </c>
      <c r="P80" s="36">
        <f>SUMIFS(СВЦЭМ!$D$33:$D$776,СВЦЭМ!$A$33:$A$776,$A80,СВЦЭМ!$B$33:$B$776,P$77)+'СЕТ СН'!$H$11+СВЦЭМ!$D$10+'СЕТ СН'!$H$5-'СЕТ СН'!$H$21</f>
        <v>3797.3746995699998</v>
      </c>
      <c r="Q80" s="36">
        <f>SUMIFS(СВЦЭМ!$D$33:$D$776,СВЦЭМ!$A$33:$A$776,$A80,СВЦЭМ!$B$33:$B$776,Q$77)+'СЕТ СН'!$H$11+СВЦЭМ!$D$10+'СЕТ СН'!$H$5-'СЕТ СН'!$H$21</f>
        <v>3800.22465139</v>
      </c>
      <c r="R80" s="36">
        <f>SUMIFS(СВЦЭМ!$D$33:$D$776,СВЦЭМ!$A$33:$A$776,$A80,СВЦЭМ!$B$33:$B$776,R$77)+'СЕТ СН'!$H$11+СВЦЭМ!$D$10+'СЕТ СН'!$H$5-'СЕТ СН'!$H$21</f>
        <v>3801.0012365900002</v>
      </c>
      <c r="S80" s="36">
        <f>SUMIFS(СВЦЭМ!$D$33:$D$776,СВЦЭМ!$A$33:$A$776,$A80,СВЦЭМ!$B$33:$B$776,S$77)+'СЕТ СН'!$H$11+СВЦЭМ!$D$10+'СЕТ СН'!$H$5-'СЕТ СН'!$H$21</f>
        <v>3803.4557603600001</v>
      </c>
      <c r="T80" s="36">
        <f>SUMIFS(СВЦЭМ!$D$33:$D$776,СВЦЭМ!$A$33:$A$776,$A80,СВЦЭМ!$B$33:$B$776,T$77)+'СЕТ СН'!$H$11+СВЦЭМ!$D$10+'СЕТ СН'!$H$5-'СЕТ СН'!$H$21</f>
        <v>3801.17769576</v>
      </c>
      <c r="U80" s="36">
        <f>SUMIFS(СВЦЭМ!$D$33:$D$776,СВЦЭМ!$A$33:$A$776,$A80,СВЦЭМ!$B$33:$B$776,U$77)+'СЕТ СН'!$H$11+СВЦЭМ!$D$10+'СЕТ СН'!$H$5-'СЕТ СН'!$H$21</f>
        <v>3800.42273712</v>
      </c>
      <c r="V80" s="36">
        <f>SUMIFS(СВЦЭМ!$D$33:$D$776,СВЦЭМ!$A$33:$A$776,$A80,СВЦЭМ!$B$33:$B$776,V$77)+'СЕТ СН'!$H$11+СВЦЭМ!$D$10+'СЕТ СН'!$H$5-'СЕТ СН'!$H$21</f>
        <v>3799.1046091899998</v>
      </c>
      <c r="W80" s="36">
        <f>SUMIFS(СВЦЭМ!$D$33:$D$776,СВЦЭМ!$A$33:$A$776,$A80,СВЦЭМ!$B$33:$B$776,W$77)+'СЕТ СН'!$H$11+СВЦЭМ!$D$10+'СЕТ СН'!$H$5-'СЕТ СН'!$H$21</f>
        <v>3805.34216917</v>
      </c>
      <c r="X80" s="36">
        <f>SUMIFS(СВЦЭМ!$D$33:$D$776,СВЦЭМ!$A$33:$A$776,$A80,СВЦЭМ!$B$33:$B$776,X$77)+'СЕТ СН'!$H$11+СВЦЭМ!$D$10+'СЕТ СН'!$H$5-'СЕТ СН'!$H$21</f>
        <v>3806.5290417400001</v>
      </c>
      <c r="Y80" s="36">
        <f>SUMIFS(СВЦЭМ!$D$33:$D$776,СВЦЭМ!$A$33:$A$776,$A80,СВЦЭМ!$B$33:$B$776,Y$77)+'СЕТ СН'!$H$11+СВЦЭМ!$D$10+'СЕТ СН'!$H$5-'СЕТ СН'!$H$21</f>
        <v>3829.9027177500002</v>
      </c>
    </row>
    <row r="81" spans="1:25" ht="15.75" x14ac:dyDescent="0.2">
      <c r="A81" s="35">
        <f t="shared" si="2"/>
        <v>44231</v>
      </c>
      <c r="B81" s="36">
        <f>SUMIFS(СВЦЭМ!$D$33:$D$776,СВЦЭМ!$A$33:$A$776,$A81,СВЦЭМ!$B$33:$B$776,B$77)+'СЕТ СН'!$H$11+СВЦЭМ!$D$10+'СЕТ СН'!$H$5-'СЕТ СН'!$H$21</f>
        <v>3877.5028457199996</v>
      </c>
      <c r="C81" s="36">
        <f>SUMIFS(СВЦЭМ!$D$33:$D$776,СВЦЭМ!$A$33:$A$776,$A81,СВЦЭМ!$B$33:$B$776,C$77)+'СЕТ СН'!$H$11+СВЦЭМ!$D$10+'СЕТ СН'!$H$5-'СЕТ СН'!$H$21</f>
        <v>3898.96026016</v>
      </c>
      <c r="D81" s="36">
        <f>SUMIFS(СВЦЭМ!$D$33:$D$776,СВЦЭМ!$A$33:$A$776,$A81,СВЦЭМ!$B$33:$B$776,D$77)+'СЕТ СН'!$H$11+СВЦЭМ!$D$10+'СЕТ СН'!$H$5-'СЕТ СН'!$H$21</f>
        <v>3903.1695900599998</v>
      </c>
      <c r="E81" s="36">
        <f>SUMIFS(СВЦЭМ!$D$33:$D$776,СВЦЭМ!$A$33:$A$776,$A81,СВЦЭМ!$B$33:$B$776,E$77)+'СЕТ СН'!$H$11+СВЦЭМ!$D$10+'СЕТ СН'!$H$5-'СЕТ СН'!$H$21</f>
        <v>3899.77087858</v>
      </c>
      <c r="F81" s="36">
        <f>SUMIFS(СВЦЭМ!$D$33:$D$776,СВЦЭМ!$A$33:$A$776,$A81,СВЦЭМ!$B$33:$B$776,F$77)+'СЕТ СН'!$H$11+СВЦЭМ!$D$10+'СЕТ СН'!$H$5-'СЕТ СН'!$H$21</f>
        <v>3894.98370105</v>
      </c>
      <c r="G81" s="36">
        <f>SUMIFS(СВЦЭМ!$D$33:$D$776,СВЦЭМ!$A$33:$A$776,$A81,СВЦЭМ!$B$33:$B$776,G$77)+'СЕТ СН'!$H$11+СВЦЭМ!$D$10+'СЕТ СН'!$H$5-'СЕТ СН'!$H$21</f>
        <v>3893.7942965900002</v>
      </c>
      <c r="H81" s="36">
        <f>SUMIFS(СВЦЭМ!$D$33:$D$776,СВЦЭМ!$A$33:$A$776,$A81,СВЦЭМ!$B$33:$B$776,H$77)+'СЕТ СН'!$H$11+СВЦЭМ!$D$10+'СЕТ СН'!$H$5-'СЕТ СН'!$H$21</f>
        <v>3855.9695995900001</v>
      </c>
      <c r="I81" s="36">
        <f>SUMIFS(СВЦЭМ!$D$33:$D$776,СВЦЭМ!$A$33:$A$776,$A81,СВЦЭМ!$B$33:$B$776,I$77)+'СЕТ СН'!$H$11+СВЦЭМ!$D$10+'СЕТ СН'!$H$5-'СЕТ СН'!$H$21</f>
        <v>3833.63750901</v>
      </c>
      <c r="J81" s="36">
        <f>SUMIFS(СВЦЭМ!$D$33:$D$776,СВЦЭМ!$A$33:$A$776,$A81,СВЦЭМ!$B$33:$B$776,J$77)+'СЕТ СН'!$H$11+СВЦЭМ!$D$10+'СЕТ СН'!$H$5-'СЕТ СН'!$H$21</f>
        <v>3808.0721484400001</v>
      </c>
      <c r="K81" s="36">
        <f>SUMIFS(СВЦЭМ!$D$33:$D$776,СВЦЭМ!$A$33:$A$776,$A81,СВЦЭМ!$B$33:$B$776,K$77)+'СЕТ СН'!$H$11+СВЦЭМ!$D$10+'СЕТ СН'!$H$5-'СЕТ СН'!$H$21</f>
        <v>3805.8790055099998</v>
      </c>
      <c r="L81" s="36">
        <f>SUMIFS(СВЦЭМ!$D$33:$D$776,СВЦЭМ!$A$33:$A$776,$A81,СВЦЭМ!$B$33:$B$776,L$77)+'СЕТ СН'!$H$11+СВЦЭМ!$D$10+'СЕТ СН'!$H$5-'СЕТ СН'!$H$21</f>
        <v>3797.6217388499999</v>
      </c>
      <c r="M81" s="36">
        <f>SUMIFS(СВЦЭМ!$D$33:$D$776,СВЦЭМ!$A$33:$A$776,$A81,СВЦЭМ!$B$33:$B$776,M$77)+'СЕТ СН'!$H$11+СВЦЭМ!$D$10+'СЕТ СН'!$H$5-'СЕТ СН'!$H$21</f>
        <v>3813.18094535</v>
      </c>
      <c r="N81" s="36">
        <f>SUMIFS(СВЦЭМ!$D$33:$D$776,СВЦЭМ!$A$33:$A$776,$A81,СВЦЭМ!$B$33:$B$776,N$77)+'СЕТ СН'!$H$11+СВЦЭМ!$D$10+'СЕТ СН'!$H$5-'СЕТ СН'!$H$21</f>
        <v>3839.64053827</v>
      </c>
      <c r="O81" s="36">
        <f>SUMIFS(СВЦЭМ!$D$33:$D$776,СВЦЭМ!$A$33:$A$776,$A81,СВЦЭМ!$B$33:$B$776,O$77)+'СЕТ СН'!$H$11+СВЦЭМ!$D$10+'СЕТ СН'!$H$5-'СЕТ СН'!$H$21</f>
        <v>3839.5704483899999</v>
      </c>
      <c r="P81" s="36">
        <f>SUMIFS(СВЦЭМ!$D$33:$D$776,СВЦЭМ!$A$33:$A$776,$A81,СВЦЭМ!$B$33:$B$776,P$77)+'СЕТ СН'!$H$11+СВЦЭМ!$D$10+'СЕТ СН'!$H$5-'СЕТ СН'!$H$21</f>
        <v>3847.4162630299998</v>
      </c>
      <c r="Q81" s="36">
        <f>SUMIFS(СВЦЭМ!$D$33:$D$776,СВЦЭМ!$A$33:$A$776,$A81,СВЦЭМ!$B$33:$B$776,Q$77)+'СЕТ СН'!$H$11+СВЦЭМ!$D$10+'СЕТ СН'!$H$5-'СЕТ СН'!$H$21</f>
        <v>3846.5756821599998</v>
      </c>
      <c r="R81" s="36">
        <f>SUMIFS(СВЦЭМ!$D$33:$D$776,СВЦЭМ!$A$33:$A$776,$A81,СВЦЭМ!$B$33:$B$776,R$77)+'СЕТ СН'!$H$11+СВЦЭМ!$D$10+'СЕТ СН'!$H$5-'СЕТ СН'!$H$21</f>
        <v>3844.3512892999997</v>
      </c>
      <c r="S81" s="36">
        <f>SUMIFS(СВЦЭМ!$D$33:$D$776,СВЦЭМ!$A$33:$A$776,$A81,СВЦЭМ!$B$33:$B$776,S$77)+'СЕТ СН'!$H$11+СВЦЭМ!$D$10+'СЕТ СН'!$H$5-'СЕТ СН'!$H$21</f>
        <v>3842.4903207699999</v>
      </c>
      <c r="T81" s="36">
        <f>SUMIFS(СВЦЭМ!$D$33:$D$776,СВЦЭМ!$A$33:$A$776,$A81,СВЦЭМ!$B$33:$B$776,T$77)+'СЕТ СН'!$H$11+СВЦЭМ!$D$10+'СЕТ СН'!$H$5-'СЕТ СН'!$H$21</f>
        <v>3813.6022101600001</v>
      </c>
      <c r="U81" s="36">
        <f>SUMIFS(СВЦЭМ!$D$33:$D$776,СВЦЭМ!$A$33:$A$776,$A81,СВЦЭМ!$B$33:$B$776,U$77)+'СЕТ СН'!$H$11+СВЦЭМ!$D$10+'СЕТ СН'!$H$5-'СЕТ СН'!$H$21</f>
        <v>3804.5508453900002</v>
      </c>
      <c r="V81" s="36">
        <f>SUMIFS(СВЦЭМ!$D$33:$D$776,СВЦЭМ!$A$33:$A$776,$A81,СВЦЭМ!$B$33:$B$776,V$77)+'СЕТ СН'!$H$11+СВЦЭМ!$D$10+'СЕТ СН'!$H$5-'СЕТ СН'!$H$21</f>
        <v>3826.8363584899998</v>
      </c>
      <c r="W81" s="36">
        <f>SUMIFS(СВЦЭМ!$D$33:$D$776,СВЦЭМ!$A$33:$A$776,$A81,СВЦЭМ!$B$33:$B$776,W$77)+'СЕТ СН'!$H$11+СВЦЭМ!$D$10+'СЕТ СН'!$H$5-'СЕТ СН'!$H$21</f>
        <v>3852.7762101999997</v>
      </c>
      <c r="X81" s="36">
        <f>SUMIFS(СВЦЭМ!$D$33:$D$776,СВЦЭМ!$A$33:$A$776,$A81,СВЦЭМ!$B$33:$B$776,X$77)+'СЕТ СН'!$H$11+СВЦЭМ!$D$10+'СЕТ СН'!$H$5-'СЕТ СН'!$H$21</f>
        <v>3864.2125155799999</v>
      </c>
      <c r="Y81" s="36">
        <f>SUMIFS(СВЦЭМ!$D$33:$D$776,СВЦЭМ!$A$33:$A$776,$A81,СВЦЭМ!$B$33:$B$776,Y$77)+'СЕТ СН'!$H$11+СВЦЭМ!$D$10+'СЕТ СН'!$H$5-'СЕТ СН'!$H$21</f>
        <v>3887.7311587699996</v>
      </c>
    </row>
    <row r="82" spans="1:25" ht="15.75" x14ac:dyDescent="0.2">
      <c r="A82" s="35">
        <f t="shared" si="2"/>
        <v>44232</v>
      </c>
      <c r="B82" s="36">
        <f>SUMIFS(СВЦЭМ!$D$33:$D$776,СВЦЭМ!$A$33:$A$776,$A82,СВЦЭМ!$B$33:$B$776,B$77)+'СЕТ СН'!$H$11+СВЦЭМ!$D$10+'СЕТ СН'!$H$5-'СЕТ СН'!$H$21</f>
        <v>3893.7663246900001</v>
      </c>
      <c r="C82" s="36">
        <f>SUMIFS(СВЦЭМ!$D$33:$D$776,СВЦЭМ!$A$33:$A$776,$A82,СВЦЭМ!$B$33:$B$776,C$77)+'СЕТ СН'!$H$11+СВЦЭМ!$D$10+'СЕТ СН'!$H$5-'СЕТ СН'!$H$21</f>
        <v>3916.79597079</v>
      </c>
      <c r="D82" s="36">
        <f>SUMIFS(СВЦЭМ!$D$33:$D$776,СВЦЭМ!$A$33:$A$776,$A82,СВЦЭМ!$B$33:$B$776,D$77)+'СЕТ СН'!$H$11+СВЦЭМ!$D$10+'СЕТ СН'!$H$5-'СЕТ СН'!$H$21</f>
        <v>3921.4069972099996</v>
      </c>
      <c r="E82" s="36">
        <f>SUMIFS(СВЦЭМ!$D$33:$D$776,СВЦЭМ!$A$33:$A$776,$A82,СВЦЭМ!$B$33:$B$776,E$77)+'СЕТ СН'!$H$11+СВЦЭМ!$D$10+'СЕТ СН'!$H$5-'СЕТ СН'!$H$21</f>
        <v>3923.07199507</v>
      </c>
      <c r="F82" s="36">
        <f>SUMIFS(СВЦЭМ!$D$33:$D$776,СВЦЭМ!$A$33:$A$776,$A82,СВЦЭМ!$B$33:$B$776,F$77)+'СЕТ СН'!$H$11+СВЦЭМ!$D$10+'СЕТ СН'!$H$5-'СЕТ СН'!$H$21</f>
        <v>3913.8837204299998</v>
      </c>
      <c r="G82" s="36">
        <f>SUMIFS(СВЦЭМ!$D$33:$D$776,СВЦЭМ!$A$33:$A$776,$A82,СВЦЭМ!$B$33:$B$776,G$77)+'СЕТ СН'!$H$11+СВЦЭМ!$D$10+'СЕТ СН'!$H$5-'СЕТ СН'!$H$21</f>
        <v>3910.6859067799996</v>
      </c>
      <c r="H82" s="36">
        <f>SUMIFS(СВЦЭМ!$D$33:$D$776,СВЦЭМ!$A$33:$A$776,$A82,СВЦЭМ!$B$33:$B$776,H$77)+'СЕТ СН'!$H$11+СВЦЭМ!$D$10+'СЕТ СН'!$H$5-'СЕТ СН'!$H$21</f>
        <v>3875.82233417</v>
      </c>
      <c r="I82" s="36">
        <f>SUMIFS(СВЦЭМ!$D$33:$D$776,СВЦЭМ!$A$33:$A$776,$A82,СВЦЭМ!$B$33:$B$776,I$77)+'СЕТ СН'!$H$11+СВЦЭМ!$D$10+'СЕТ СН'!$H$5-'СЕТ СН'!$H$21</f>
        <v>3862.2429242600001</v>
      </c>
      <c r="J82" s="36">
        <f>SUMIFS(СВЦЭМ!$D$33:$D$776,СВЦЭМ!$A$33:$A$776,$A82,СВЦЭМ!$B$33:$B$776,J$77)+'СЕТ СН'!$H$11+СВЦЭМ!$D$10+'СЕТ СН'!$H$5-'СЕТ СН'!$H$21</f>
        <v>3825.89059864</v>
      </c>
      <c r="K82" s="36">
        <f>SUMIFS(СВЦЭМ!$D$33:$D$776,СВЦЭМ!$A$33:$A$776,$A82,СВЦЭМ!$B$33:$B$776,K$77)+'СЕТ СН'!$H$11+СВЦЭМ!$D$10+'СЕТ СН'!$H$5-'СЕТ СН'!$H$21</f>
        <v>3812.4484328500002</v>
      </c>
      <c r="L82" s="36">
        <f>SUMIFS(СВЦЭМ!$D$33:$D$776,СВЦЭМ!$A$33:$A$776,$A82,СВЦЭМ!$B$33:$B$776,L$77)+'СЕТ СН'!$H$11+СВЦЭМ!$D$10+'СЕТ СН'!$H$5-'СЕТ СН'!$H$21</f>
        <v>3802.5599995100001</v>
      </c>
      <c r="M82" s="36">
        <f>SUMIFS(СВЦЭМ!$D$33:$D$776,СВЦЭМ!$A$33:$A$776,$A82,СВЦЭМ!$B$33:$B$776,M$77)+'СЕТ СН'!$H$11+СВЦЭМ!$D$10+'СЕТ СН'!$H$5-'СЕТ СН'!$H$21</f>
        <v>3795.81665578</v>
      </c>
      <c r="N82" s="36">
        <f>SUMIFS(СВЦЭМ!$D$33:$D$776,СВЦЭМ!$A$33:$A$776,$A82,СВЦЭМ!$B$33:$B$776,N$77)+'СЕТ СН'!$H$11+СВЦЭМ!$D$10+'СЕТ СН'!$H$5-'СЕТ СН'!$H$21</f>
        <v>3814.39628515</v>
      </c>
      <c r="O82" s="36">
        <f>SUMIFS(СВЦЭМ!$D$33:$D$776,СВЦЭМ!$A$33:$A$776,$A82,СВЦЭМ!$B$33:$B$776,O$77)+'СЕТ СН'!$H$11+СВЦЭМ!$D$10+'СЕТ СН'!$H$5-'СЕТ СН'!$H$21</f>
        <v>3815.5913996999998</v>
      </c>
      <c r="P82" s="36">
        <f>SUMIFS(СВЦЭМ!$D$33:$D$776,СВЦЭМ!$A$33:$A$776,$A82,СВЦЭМ!$B$33:$B$776,P$77)+'СЕТ СН'!$H$11+СВЦЭМ!$D$10+'СЕТ СН'!$H$5-'СЕТ СН'!$H$21</f>
        <v>3825.6106556200002</v>
      </c>
      <c r="Q82" s="36">
        <f>SUMIFS(СВЦЭМ!$D$33:$D$776,СВЦЭМ!$A$33:$A$776,$A82,СВЦЭМ!$B$33:$B$776,Q$77)+'СЕТ СН'!$H$11+СВЦЭМ!$D$10+'СЕТ СН'!$H$5-'СЕТ СН'!$H$21</f>
        <v>3833.2998091299996</v>
      </c>
      <c r="R82" s="36">
        <f>SUMIFS(СВЦЭМ!$D$33:$D$776,СВЦЭМ!$A$33:$A$776,$A82,СВЦЭМ!$B$33:$B$776,R$77)+'СЕТ СН'!$H$11+СВЦЭМ!$D$10+'СЕТ СН'!$H$5-'СЕТ СН'!$H$21</f>
        <v>3832.1121171200002</v>
      </c>
      <c r="S82" s="36">
        <f>SUMIFS(СВЦЭМ!$D$33:$D$776,СВЦЭМ!$A$33:$A$776,$A82,СВЦЭМ!$B$33:$B$776,S$77)+'СЕТ СН'!$H$11+СВЦЭМ!$D$10+'СЕТ СН'!$H$5-'СЕТ СН'!$H$21</f>
        <v>3820.77091372</v>
      </c>
      <c r="T82" s="36">
        <f>SUMIFS(СВЦЭМ!$D$33:$D$776,СВЦЭМ!$A$33:$A$776,$A82,СВЦЭМ!$B$33:$B$776,T$77)+'СЕТ СН'!$H$11+СВЦЭМ!$D$10+'СЕТ СН'!$H$5-'СЕТ СН'!$H$21</f>
        <v>3795.2425302199999</v>
      </c>
      <c r="U82" s="36">
        <f>SUMIFS(СВЦЭМ!$D$33:$D$776,СВЦЭМ!$A$33:$A$776,$A82,СВЦЭМ!$B$33:$B$776,U$77)+'СЕТ СН'!$H$11+СВЦЭМ!$D$10+'СЕТ СН'!$H$5-'СЕТ СН'!$H$21</f>
        <v>3772.91207859</v>
      </c>
      <c r="V82" s="36">
        <f>SUMIFS(СВЦЭМ!$D$33:$D$776,СВЦЭМ!$A$33:$A$776,$A82,СВЦЭМ!$B$33:$B$776,V$77)+'СЕТ СН'!$H$11+СВЦЭМ!$D$10+'СЕТ СН'!$H$5-'СЕТ СН'!$H$21</f>
        <v>3775.9035687699998</v>
      </c>
      <c r="W82" s="36">
        <f>SUMIFS(СВЦЭМ!$D$33:$D$776,СВЦЭМ!$A$33:$A$776,$A82,СВЦЭМ!$B$33:$B$776,W$77)+'СЕТ СН'!$H$11+СВЦЭМ!$D$10+'СЕТ СН'!$H$5-'СЕТ СН'!$H$21</f>
        <v>3790.5903598</v>
      </c>
      <c r="X82" s="36">
        <f>SUMIFS(СВЦЭМ!$D$33:$D$776,СВЦЭМ!$A$33:$A$776,$A82,СВЦЭМ!$B$33:$B$776,X$77)+'СЕТ СН'!$H$11+СВЦЭМ!$D$10+'СЕТ СН'!$H$5-'СЕТ СН'!$H$21</f>
        <v>3811.3642456899997</v>
      </c>
      <c r="Y82" s="36">
        <f>SUMIFS(СВЦЭМ!$D$33:$D$776,СВЦЭМ!$A$33:$A$776,$A82,СВЦЭМ!$B$33:$B$776,Y$77)+'СЕТ СН'!$H$11+СВЦЭМ!$D$10+'СЕТ СН'!$H$5-'СЕТ СН'!$H$21</f>
        <v>3826.0190258000002</v>
      </c>
    </row>
    <row r="83" spans="1:25" ht="15.75" x14ac:dyDescent="0.2">
      <c r="A83" s="35">
        <f t="shared" si="2"/>
        <v>44233</v>
      </c>
      <c r="B83" s="36">
        <f>SUMIFS(СВЦЭМ!$D$33:$D$776,СВЦЭМ!$A$33:$A$776,$A83,СВЦЭМ!$B$33:$B$776,B$77)+'СЕТ СН'!$H$11+СВЦЭМ!$D$10+'СЕТ СН'!$H$5-'СЕТ СН'!$H$21</f>
        <v>3855.4499605399997</v>
      </c>
      <c r="C83" s="36">
        <f>SUMIFS(СВЦЭМ!$D$33:$D$776,СВЦЭМ!$A$33:$A$776,$A83,СВЦЭМ!$B$33:$B$776,C$77)+'СЕТ СН'!$H$11+СВЦЭМ!$D$10+'СЕТ СН'!$H$5-'СЕТ СН'!$H$21</f>
        <v>3878.4648059299998</v>
      </c>
      <c r="D83" s="36">
        <f>SUMIFS(СВЦЭМ!$D$33:$D$776,СВЦЭМ!$A$33:$A$776,$A83,СВЦЭМ!$B$33:$B$776,D$77)+'СЕТ СН'!$H$11+СВЦЭМ!$D$10+'СЕТ СН'!$H$5-'СЕТ СН'!$H$21</f>
        <v>3877.5688072799999</v>
      </c>
      <c r="E83" s="36">
        <f>SUMIFS(СВЦЭМ!$D$33:$D$776,СВЦЭМ!$A$33:$A$776,$A83,СВЦЭМ!$B$33:$B$776,E$77)+'СЕТ СН'!$H$11+СВЦЭМ!$D$10+'СЕТ СН'!$H$5-'СЕТ СН'!$H$21</f>
        <v>3887.5390507699999</v>
      </c>
      <c r="F83" s="36">
        <f>SUMIFS(СВЦЭМ!$D$33:$D$776,СВЦЭМ!$A$33:$A$776,$A83,СВЦЭМ!$B$33:$B$776,F$77)+'СЕТ СН'!$H$11+СВЦЭМ!$D$10+'СЕТ СН'!$H$5-'СЕТ СН'!$H$21</f>
        <v>3902.3732466299998</v>
      </c>
      <c r="G83" s="36">
        <f>SUMIFS(СВЦЭМ!$D$33:$D$776,СВЦЭМ!$A$33:$A$776,$A83,СВЦЭМ!$B$33:$B$776,G$77)+'СЕТ СН'!$H$11+СВЦЭМ!$D$10+'СЕТ СН'!$H$5-'СЕТ СН'!$H$21</f>
        <v>3897.6062776199997</v>
      </c>
      <c r="H83" s="36">
        <f>SUMIFS(СВЦЭМ!$D$33:$D$776,СВЦЭМ!$A$33:$A$776,$A83,СВЦЭМ!$B$33:$B$776,H$77)+'СЕТ СН'!$H$11+СВЦЭМ!$D$10+'СЕТ СН'!$H$5-'СЕТ СН'!$H$21</f>
        <v>3884.2430214599999</v>
      </c>
      <c r="I83" s="36">
        <f>SUMIFS(СВЦЭМ!$D$33:$D$776,СВЦЭМ!$A$33:$A$776,$A83,СВЦЭМ!$B$33:$B$776,I$77)+'СЕТ СН'!$H$11+СВЦЭМ!$D$10+'СЕТ СН'!$H$5-'СЕТ СН'!$H$21</f>
        <v>3859.2262668000003</v>
      </c>
      <c r="J83" s="36">
        <f>SUMIFS(СВЦЭМ!$D$33:$D$776,СВЦЭМ!$A$33:$A$776,$A83,СВЦЭМ!$B$33:$B$776,J$77)+'СЕТ СН'!$H$11+СВЦЭМ!$D$10+'СЕТ СН'!$H$5-'СЕТ СН'!$H$21</f>
        <v>3821.53089292</v>
      </c>
      <c r="K83" s="36">
        <f>SUMIFS(СВЦЭМ!$D$33:$D$776,СВЦЭМ!$A$33:$A$776,$A83,СВЦЭМ!$B$33:$B$776,K$77)+'СЕТ СН'!$H$11+СВЦЭМ!$D$10+'СЕТ СН'!$H$5-'СЕТ СН'!$H$21</f>
        <v>3785.5101669599999</v>
      </c>
      <c r="L83" s="36">
        <f>SUMIFS(СВЦЭМ!$D$33:$D$776,СВЦЭМ!$A$33:$A$776,$A83,СВЦЭМ!$B$33:$B$776,L$77)+'СЕТ СН'!$H$11+СВЦЭМ!$D$10+'СЕТ СН'!$H$5-'СЕТ СН'!$H$21</f>
        <v>3774.1875892200001</v>
      </c>
      <c r="M83" s="36">
        <f>SUMIFS(СВЦЭМ!$D$33:$D$776,СВЦЭМ!$A$33:$A$776,$A83,СВЦЭМ!$B$33:$B$776,M$77)+'СЕТ СН'!$H$11+СВЦЭМ!$D$10+'СЕТ СН'!$H$5-'СЕТ СН'!$H$21</f>
        <v>3775.8117140200002</v>
      </c>
      <c r="N83" s="36">
        <f>SUMIFS(СВЦЭМ!$D$33:$D$776,СВЦЭМ!$A$33:$A$776,$A83,СВЦЭМ!$B$33:$B$776,N$77)+'СЕТ СН'!$H$11+СВЦЭМ!$D$10+'СЕТ СН'!$H$5-'СЕТ СН'!$H$21</f>
        <v>3791.597546</v>
      </c>
      <c r="O83" s="36">
        <f>SUMIFS(СВЦЭМ!$D$33:$D$776,СВЦЭМ!$A$33:$A$776,$A83,СВЦЭМ!$B$33:$B$776,O$77)+'СЕТ СН'!$H$11+СВЦЭМ!$D$10+'СЕТ СН'!$H$5-'СЕТ СН'!$H$21</f>
        <v>3807.5241209300002</v>
      </c>
      <c r="P83" s="36">
        <f>SUMIFS(СВЦЭМ!$D$33:$D$776,СВЦЭМ!$A$33:$A$776,$A83,СВЦЭМ!$B$33:$B$776,P$77)+'СЕТ СН'!$H$11+СВЦЭМ!$D$10+'СЕТ СН'!$H$5-'СЕТ СН'!$H$21</f>
        <v>3814.1153206199997</v>
      </c>
      <c r="Q83" s="36">
        <f>SUMIFS(СВЦЭМ!$D$33:$D$776,СВЦЭМ!$A$33:$A$776,$A83,СВЦЭМ!$B$33:$B$776,Q$77)+'СЕТ СН'!$H$11+СВЦЭМ!$D$10+'СЕТ СН'!$H$5-'СЕТ СН'!$H$21</f>
        <v>3827.5569619299999</v>
      </c>
      <c r="R83" s="36">
        <f>SUMIFS(СВЦЭМ!$D$33:$D$776,СВЦЭМ!$A$33:$A$776,$A83,СВЦЭМ!$B$33:$B$776,R$77)+'СЕТ СН'!$H$11+СВЦЭМ!$D$10+'СЕТ СН'!$H$5-'СЕТ СН'!$H$21</f>
        <v>3825.5382304300001</v>
      </c>
      <c r="S83" s="36">
        <f>SUMIFS(СВЦЭМ!$D$33:$D$776,СВЦЭМ!$A$33:$A$776,$A83,СВЦЭМ!$B$33:$B$776,S$77)+'СЕТ СН'!$H$11+СВЦЭМ!$D$10+'СЕТ СН'!$H$5-'СЕТ СН'!$H$21</f>
        <v>3807.23308997</v>
      </c>
      <c r="T83" s="36">
        <f>SUMIFS(СВЦЭМ!$D$33:$D$776,СВЦЭМ!$A$33:$A$776,$A83,СВЦЭМ!$B$33:$B$776,T$77)+'СЕТ СН'!$H$11+СВЦЭМ!$D$10+'СЕТ СН'!$H$5-'СЕТ СН'!$H$21</f>
        <v>3782.9633577099999</v>
      </c>
      <c r="U83" s="36">
        <f>SUMIFS(СВЦЭМ!$D$33:$D$776,СВЦЭМ!$A$33:$A$776,$A83,СВЦЭМ!$B$33:$B$776,U$77)+'СЕТ СН'!$H$11+СВЦЭМ!$D$10+'СЕТ СН'!$H$5-'СЕТ СН'!$H$21</f>
        <v>3786.8258952300002</v>
      </c>
      <c r="V83" s="36">
        <f>SUMIFS(СВЦЭМ!$D$33:$D$776,СВЦЭМ!$A$33:$A$776,$A83,СВЦЭМ!$B$33:$B$776,V$77)+'СЕТ СН'!$H$11+СВЦЭМ!$D$10+'СЕТ СН'!$H$5-'СЕТ СН'!$H$21</f>
        <v>3803.7105873599999</v>
      </c>
      <c r="W83" s="36">
        <f>SUMIFS(СВЦЭМ!$D$33:$D$776,СВЦЭМ!$A$33:$A$776,$A83,СВЦЭМ!$B$33:$B$776,W$77)+'СЕТ СН'!$H$11+СВЦЭМ!$D$10+'СЕТ СН'!$H$5-'СЕТ СН'!$H$21</f>
        <v>3820.25587481</v>
      </c>
      <c r="X83" s="36">
        <f>SUMIFS(СВЦЭМ!$D$33:$D$776,СВЦЭМ!$A$33:$A$776,$A83,СВЦЭМ!$B$33:$B$776,X$77)+'СЕТ СН'!$H$11+СВЦЭМ!$D$10+'СЕТ СН'!$H$5-'СЕТ СН'!$H$21</f>
        <v>3838.1142790499998</v>
      </c>
      <c r="Y83" s="36">
        <f>SUMIFS(СВЦЭМ!$D$33:$D$776,СВЦЭМ!$A$33:$A$776,$A83,СВЦЭМ!$B$33:$B$776,Y$77)+'СЕТ СН'!$H$11+СВЦЭМ!$D$10+'СЕТ СН'!$H$5-'СЕТ СН'!$H$21</f>
        <v>3858.9017428799998</v>
      </c>
    </row>
    <row r="84" spans="1:25" ht="15.75" x14ac:dyDescent="0.2">
      <c r="A84" s="35">
        <f t="shared" si="2"/>
        <v>44234</v>
      </c>
      <c r="B84" s="36">
        <f>SUMIFS(СВЦЭМ!$D$33:$D$776,СВЦЭМ!$A$33:$A$776,$A84,СВЦЭМ!$B$33:$B$776,B$77)+'СЕТ СН'!$H$11+СВЦЭМ!$D$10+'СЕТ СН'!$H$5-'СЕТ СН'!$H$21</f>
        <v>3854.7616852399997</v>
      </c>
      <c r="C84" s="36">
        <f>SUMIFS(СВЦЭМ!$D$33:$D$776,СВЦЭМ!$A$33:$A$776,$A84,СВЦЭМ!$B$33:$B$776,C$77)+'СЕТ СН'!$H$11+СВЦЭМ!$D$10+'СЕТ СН'!$H$5-'СЕТ СН'!$H$21</f>
        <v>3875.5168364700003</v>
      </c>
      <c r="D84" s="36">
        <f>SUMIFS(СВЦЭМ!$D$33:$D$776,СВЦЭМ!$A$33:$A$776,$A84,СВЦЭМ!$B$33:$B$776,D$77)+'СЕТ СН'!$H$11+СВЦЭМ!$D$10+'СЕТ СН'!$H$5-'СЕТ СН'!$H$21</f>
        <v>3874.78906598</v>
      </c>
      <c r="E84" s="36">
        <f>SUMIFS(СВЦЭМ!$D$33:$D$776,СВЦЭМ!$A$33:$A$776,$A84,СВЦЭМ!$B$33:$B$776,E$77)+'СЕТ СН'!$H$11+СВЦЭМ!$D$10+'СЕТ СН'!$H$5-'СЕТ СН'!$H$21</f>
        <v>3881.3130926900003</v>
      </c>
      <c r="F84" s="36">
        <f>SUMIFS(СВЦЭМ!$D$33:$D$776,СВЦЭМ!$A$33:$A$776,$A84,СВЦЭМ!$B$33:$B$776,F$77)+'СЕТ СН'!$H$11+СВЦЭМ!$D$10+'СЕТ СН'!$H$5-'СЕТ СН'!$H$21</f>
        <v>3891.8967875999997</v>
      </c>
      <c r="G84" s="36">
        <f>SUMIFS(СВЦЭМ!$D$33:$D$776,СВЦЭМ!$A$33:$A$776,$A84,СВЦЭМ!$B$33:$B$776,G$77)+'СЕТ СН'!$H$11+СВЦЭМ!$D$10+'СЕТ СН'!$H$5-'СЕТ СН'!$H$21</f>
        <v>3884.2459203999997</v>
      </c>
      <c r="H84" s="36">
        <f>SUMIFS(СВЦЭМ!$D$33:$D$776,СВЦЭМ!$A$33:$A$776,$A84,СВЦЭМ!$B$33:$B$776,H$77)+'СЕТ СН'!$H$11+СВЦЭМ!$D$10+'СЕТ СН'!$H$5-'СЕТ СН'!$H$21</f>
        <v>3877.1540594999997</v>
      </c>
      <c r="I84" s="36">
        <f>SUMIFS(СВЦЭМ!$D$33:$D$776,СВЦЭМ!$A$33:$A$776,$A84,СВЦЭМ!$B$33:$B$776,I$77)+'СЕТ СН'!$H$11+СВЦЭМ!$D$10+'СЕТ СН'!$H$5-'СЕТ СН'!$H$21</f>
        <v>3863.2066416400003</v>
      </c>
      <c r="J84" s="36">
        <f>SUMIFS(СВЦЭМ!$D$33:$D$776,СВЦЭМ!$A$33:$A$776,$A84,СВЦЭМ!$B$33:$B$776,J$77)+'СЕТ СН'!$H$11+СВЦЭМ!$D$10+'СЕТ СН'!$H$5-'СЕТ СН'!$H$21</f>
        <v>3841.7365919499998</v>
      </c>
      <c r="K84" s="36">
        <f>SUMIFS(СВЦЭМ!$D$33:$D$776,СВЦЭМ!$A$33:$A$776,$A84,СВЦЭМ!$B$33:$B$776,K$77)+'СЕТ СН'!$H$11+СВЦЭМ!$D$10+'СЕТ СН'!$H$5-'СЕТ СН'!$H$21</f>
        <v>3821.1941354399996</v>
      </c>
      <c r="L84" s="36">
        <f>SUMIFS(СВЦЭМ!$D$33:$D$776,СВЦЭМ!$A$33:$A$776,$A84,СВЦЭМ!$B$33:$B$776,L$77)+'СЕТ СН'!$H$11+СВЦЭМ!$D$10+'СЕТ СН'!$H$5-'СЕТ СН'!$H$21</f>
        <v>3802.33999103</v>
      </c>
      <c r="M84" s="36">
        <f>SUMIFS(СВЦЭМ!$D$33:$D$776,СВЦЭМ!$A$33:$A$776,$A84,СВЦЭМ!$B$33:$B$776,M$77)+'СЕТ СН'!$H$11+СВЦЭМ!$D$10+'СЕТ СН'!$H$5-'СЕТ СН'!$H$21</f>
        <v>3792.5688984200001</v>
      </c>
      <c r="N84" s="36">
        <f>SUMIFS(СВЦЭМ!$D$33:$D$776,СВЦЭМ!$A$33:$A$776,$A84,СВЦЭМ!$B$33:$B$776,N$77)+'СЕТ СН'!$H$11+СВЦЭМ!$D$10+'СЕТ СН'!$H$5-'СЕТ СН'!$H$21</f>
        <v>3806.0555155000002</v>
      </c>
      <c r="O84" s="36">
        <f>SUMIFS(СВЦЭМ!$D$33:$D$776,СВЦЭМ!$A$33:$A$776,$A84,СВЦЭМ!$B$33:$B$776,O$77)+'СЕТ СН'!$H$11+СВЦЭМ!$D$10+'СЕТ СН'!$H$5-'СЕТ СН'!$H$21</f>
        <v>3825.0350821399998</v>
      </c>
      <c r="P84" s="36">
        <f>SUMIFS(СВЦЭМ!$D$33:$D$776,СВЦЭМ!$A$33:$A$776,$A84,СВЦЭМ!$B$33:$B$776,P$77)+'СЕТ СН'!$H$11+СВЦЭМ!$D$10+'СЕТ СН'!$H$5-'СЕТ СН'!$H$21</f>
        <v>3840.84604296</v>
      </c>
      <c r="Q84" s="36">
        <f>SUMIFS(СВЦЭМ!$D$33:$D$776,СВЦЭМ!$A$33:$A$776,$A84,СВЦЭМ!$B$33:$B$776,Q$77)+'СЕТ СН'!$H$11+СВЦЭМ!$D$10+'СЕТ СН'!$H$5-'СЕТ СН'!$H$21</f>
        <v>3845.8680484500001</v>
      </c>
      <c r="R84" s="36">
        <f>SUMIFS(СВЦЭМ!$D$33:$D$776,СВЦЭМ!$A$33:$A$776,$A84,СВЦЭМ!$B$33:$B$776,R$77)+'СЕТ СН'!$H$11+СВЦЭМ!$D$10+'СЕТ СН'!$H$5-'СЕТ СН'!$H$21</f>
        <v>3835.50068207</v>
      </c>
      <c r="S84" s="36">
        <f>SUMIFS(СВЦЭМ!$D$33:$D$776,СВЦЭМ!$A$33:$A$776,$A84,СВЦЭМ!$B$33:$B$776,S$77)+'СЕТ СН'!$H$11+СВЦЭМ!$D$10+'СЕТ СН'!$H$5-'СЕТ СН'!$H$21</f>
        <v>3816.4206365700002</v>
      </c>
      <c r="T84" s="36">
        <f>SUMIFS(СВЦЭМ!$D$33:$D$776,СВЦЭМ!$A$33:$A$776,$A84,СВЦЭМ!$B$33:$B$776,T$77)+'СЕТ СН'!$H$11+СВЦЭМ!$D$10+'СЕТ СН'!$H$5-'СЕТ СН'!$H$21</f>
        <v>3785.1095695599997</v>
      </c>
      <c r="U84" s="36">
        <f>SUMIFS(СВЦЭМ!$D$33:$D$776,СВЦЭМ!$A$33:$A$776,$A84,СВЦЭМ!$B$33:$B$776,U$77)+'СЕТ СН'!$H$11+СВЦЭМ!$D$10+'СЕТ СН'!$H$5-'СЕТ СН'!$H$21</f>
        <v>3796.5187070100001</v>
      </c>
      <c r="V84" s="36">
        <f>SUMIFS(СВЦЭМ!$D$33:$D$776,СВЦЭМ!$A$33:$A$776,$A84,СВЦЭМ!$B$33:$B$776,V$77)+'СЕТ СН'!$H$11+СВЦЭМ!$D$10+'СЕТ СН'!$H$5-'СЕТ СН'!$H$21</f>
        <v>3809.0504600699996</v>
      </c>
      <c r="W84" s="36">
        <f>SUMIFS(СВЦЭМ!$D$33:$D$776,СВЦЭМ!$A$33:$A$776,$A84,СВЦЭМ!$B$33:$B$776,W$77)+'СЕТ СН'!$H$11+СВЦЭМ!$D$10+'СЕТ СН'!$H$5-'СЕТ СН'!$H$21</f>
        <v>3822.6163987899999</v>
      </c>
      <c r="X84" s="36">
        <f>SUMIFS(СВЦЭМ!$D$33:$D$776,СВЦЭМ!$A$33:$A$776,$A84,СВЦЭМ!$B$33:$B$776,X$77)+'СЕТ СН'!$H$11+СВЦЭМ!$D$10+'СЕТ СН'!$H$5-'СЕТ СН'!$H$21</f>
        <v>3844.3068952499998</v>
      </c>
      <c r="Y84" s="36">
        <f>SUMIFS(СВЦЭМ!$D$33:$D$776,СВЦЭМ!$A$33:$A$776,$A84,СВЦЭМ!$B$33:$B$776,Y$77)+'СЕТ СН'!$H$11+СВЦЭМ!$D$10+'СЕТ СН'!$H$5-'СЕТ СН'!$H$21</f>
        <v>3870.5980392700003</v>
      </c>
    </row>
    <row r="85" spans="1:25" ht="15.75" x14ac:dyDescent="0.2">
      <c r="A85" s="35">
        <f t="shared" si="2"/>
        <v>44235</v>
      </c>
      <c r="B85" s="36">
        <f>SUMIFS(СВЦЭМ!$D$33:$D$776,СВЦЭМ!$A$33:$A$776,$A85,СВЦЭМ!$B$33:$B$776,B$77)+'СЕТ СН'!$H$11+СВЦЭМ!$D$10+'СЕТ СН'!$H$5-'СЕТ СН'!$H$21</f>
        <v>3863.9103672399997</v>
      </c>
      <c r="C85" s="36">
        <f>SUMIFS(СВЦЭМ!$D$33:$D$776,СВЦЭМ!$A$33:$A$776,$A85,СВЦЭМ!$B$33:$B$776,C$77)+'СЕТ СН'!$H$11+СВЦЭМ!$D$10+'СЕТ СН'!$H$5-'СЕТ СН'!$H$21</f>
        <v>3899.0136573199998</v>
      </c>
      <c r="D85" s="36">
        <f>SUMIFS(СВЦЭМ!$D$33:$D$776,СВЦЭМ!$A$33:$A$776,$A85,СВЦЭМ!$B$33:$B$776,D$77)+'СЕТ СН'!$H$11+СВЦЭМ!$D$10+'СЕТ СН'!$H$5-'СЕТ СН'!$H$21</f>
        <v>3916.6624790799997</v>
      </c>
      <c r="E85" s="36">
        <f>SUMIFS(СВЦЭМ!$D$33:$D$776,СВЦЭМ!$A$33:$A$776,$A85,СВЦЭМ!$B$33:$B$776,E$77)+'СЕТ СН'!$H$11+СВЦЭМ!$D$10+'СЕТ СН'!$H$5-'СЕТ СН'!$H$21</f>
        <v>3922.5804694799999</v>
      </c>
      <c r="F85" s="36">
        <f>SUMIFS(СВЦЭМ!$D$33:$D$776,СВЦЭМ!$A$33:$A$776,$A85,СВЦЭМ!$B$33:$B$776,F$77)+'СЕТ СН'!$H$11+СВЦЭМ!$D$10+'СЕТ СН'!$H$5-'СЕТ СН'!$H$21</f>
        <v>3924.28018337</v>
      </c>
      <c r="G85" s="36">
        <f>SUMIFS(СВЦЭМ!$D$33:$D$776,СВЦЭМ!$A$33:$A$776,$A85,СВЦЭМ!$B$33:$B$776,G$77)+'СЕТ СН'!$H$11+СВЦЭМ!$D$10+'СЕТ СН'!$H$5-'СЕТ СН'!$H$21</f>
        <v>3906.5452591100002</v>
      </c>
      <c r="H85" s="36">
        <f>SUMIFS(СВЦЭМ!$D$33:$D$776,СВЦЭМ!$A$33:$A$776,$A85,СВЦЭМ!$B$33:$B$776,H$77)+'СЕТ СН'!$H$11+СВЦЭМ!$D$10+'СЕТ СН'!$H$5-'СЕТ СН'!$H$21</f>
        <v>3872.53553199</v>
      </c>
      <c r="I85" s="36">
        <f>SUMIFS(СВЦЭМ!$D$33:$D$776,СВЦЭМ!$A$33:$A$776,$A85,СВЦЭМ!$B$33:$B$776,I$77)+'СЕТ СН'!$H$11+СВЦЭМ!$D$10+'СЕТ СН'!$H$5-'СЕТ СН'!$H$21</f>
        <v>3843.7142030099999</v>
      </c>
      <c r="J85" s="36">
        <f>SUMIFS(СВЦЭМ!$D$33:$D$776,СВЦЭМ!$A$33:$A$776,$A85,СВЦЭМ!$B$33:$B$776,J$77)+'СЕТ СН'!$H$11+СВЦЭМ!$D$10+'СЕТ СН'!$H$5-'СЕТ СН'!$H$21</f>
        <v>3836.3850775599999</v>
      </c>
      <c r="K85" s="36">
        <f>SUMIFS(СВЦЭМ!$D$33:$D$776,СВЦЭМ!$A$33:$A$776,$A85,СВЦЭМ!$B$33:$B$776,K$77)+'СЕТ СН'!$H$11+СВЦЭМ!$D$10+'СЕТ СН'!$H$5-'СЕТ СН'!$H$21</f>
        <v>3830.01667976</v>
      </c>
      <c r="L85" s="36">
        <f>SUMIFS(СВЦЭМ!$D$33:$D$776,СВЦЭМ!$A$33:$A$776,$A85,СВЦЭМ!$B$33:$B$776,L$77)+'СЕТ СН'!$H$11+СВЦЭМ!$D$10+'СЕТ СН'!$H$5-'СЕТ СН'!$H$21</f>
        <v>3825.7175425200003</v>
      </c>
      <c r="M85" s="36">
        <f>SUMIFS(СВЦЭМ!$D$33:$D$776,СВЦЭМ!$A$33:$A$776,$A85,СВЦЭМ!$B$33:$B$776,M$77)+'СЕТ СН'!$H$11+СВЦЭМ!$D$10+'СЕТ СН'!$H$5-'СЕТ СН'!$H$21</f>
        <v>3834.7158609899998</v>
      </c>
      <c r="N85" s="36">
        <f>SUMIFS(СВЦЭМ!$D$33:$D$776,СВЦЭМ!$A$33:$A$776,$A85,СВЦЭМ!$B$33:$B$776,N$77)+'СЕТ СН'!$H$11+СВЦЭМ!$D$10+'СЕТ СН'!$H$5-'СЕТ СН'!$H$21</f>
        <v>3844.1058767200002</v>
      </c>
      <c r="O85" s="36">
        <f>SUMIFS(СВЦЭМ!$D$33:$D$776,СВЦЭМ!$A$33:$A$776,$A85,СВЦЭМ!$B$33:$B$776,O$77)+'СЕТ СН'!$H$11+СВЦЭМ!$D$10+'СЕТ СН'!$H$5-'СЕТ СН'!$H$21</f>
        <v>3858.2604704699997</v>
      </c>
      <c r="P85" s="36">
        <f>SUMIFS(СВЦЭМ!$D$33:$D$776,СВЦЭМ!$A$33:$A$776,$A85,СВЦЭМ!$B$33:$B$776,P$77)+'СЕТ СН'!$H$11+СВЦЭМ!$D$10+'СЕТ СН'!$H$5-'СЕТ СН'!$H$21</f>
        <v>3867.767527</v>
      </c>
      <c r="Q85" s="36">
        <f>SUMIFS(СВЦЭМ!$D$33:$D$776,СВЦЭМ!$A$33:$A$776,$A85,СВЦЭМ!$B$33:$B$776,Q$77)+'СЕТ СН'!$H$11+СВЦЭМ!$D$10+'СЕТ СН'!$H$5-'СЕТ СН'!$H$21</f>
        <v>3870.2979287500002</v>
      </c>
      <c r="R85" s="36">
        <f>SUMIFS(СВЦЭМ!$D$33:$D$776,СВЦЭМ!$A$33:$A$776,$A85,СВЦЭМ!$B$33:$B$776,R$77)+'СЕТ СН'!$H$11+СВЦЭМ!$D$10+'СЕТ СН'!$H$5-'СЕТ СН'!$H$21</f>
        <v>3864.38910949</v>
      </c>
      <c r="S85" s="36">
        <f>SUMIFS(СВЦЭМ!$D$33:$D$776,СВЦЭМ!$A$33:$A$776,$A85,СВЦЭМ!$B$33:$B$776,S$77)+'СЕТ СН'!$H$11+СВЦЭМ!$D$10+'СЕТ СН'!$H$5-'СЕТ СН'!$H$21</f>
        <v>3850.6094044800002</v>
      </c>
      <c r="T85" s="36">
        <f>SUMIFS(СВЦЭМ!$D$33:$D$776,СВЦЭМ!$A$33:$A$776,$A85,СВЦЭМ!$B$33:$B$776,T$77)+'СЕТ СН'!$H$11+СВЦЭМ!$D$10+'СЕТ СН'!$H$5-'СЕТ СН'!$H$21</f>
        <v>3820.9303228099998</v>
      </c>
      <c r="U85" s="36">
        <f>SUMIFS(СВЦЭМ!$D$33:$D$776,СВЦЭМ!$A$33:$A$776,$A85,СВЦЭМ!$B$33:$B$776,U$77)+'СЕТ СН'!$H$11+СВЦЭМ!$D$10+'СЕТ СН'!$H$5-'СЕТ СН'!$H$21</f>
        <v>3826.6732400199999</v>
      </c>
      <c r="V85" s="36">
        <f>SUMIFS(СВЦЭМ!$D$33:$D$776,СВЦЭМ!$A$33:$A$776,$A85,СВЦЭМ!$B$33:$B$776,V$77)+'СЕТ СН'!$H$11+СВЦЭМ!$D$10+'СЕТ СН'!$H$5-'СЕТ СН'!$H$21</f>
        <v>3840.8875562900002</v>
      </c>
      <c r="W85" s="36">
        <f>SUMIFS(СВЦЭМ!$D$33:$D$776,СВЦЭМ!$A$33:$A$776,$A85,СВЦЭМ!$B$33:$B$776,W$77)+'СЕТ СН'!$H$11+СВЦЭМ!$D$10+'СЕТ СН'!$H$5-'СЕТ СН'!$H$21</f>
        <v>3860.0159471899997</v>
      </c>
      <c r="X85" s="36">
        <f>SUMIFS(СВЦЭМ!$D$33:$D$776,СВЦЭМ!$A$33:$A$776,$A85,СВЦЭМ!$B$33:$B$776,X$77)+'СЕТ СН'!$H$11+СВЦЭМ!$D$10+'СЕТ СН'!$H$5-'СЕТ СН'!$H$21</f>
        <v>3880.8038906199999</v>
      </c>
      <c r="Y85" s="36">
        <f>SUMIFS(СВЦЭМ!$D$33:$D$776,СВЦЭМ!$A$33:$A$776,$A85,СВЦЭМ!$B$33:$B$776,Y$77)+'СЕТ СН'!$H$11+СВЦЭМ!$D$10+'СЕТ СН'!$H$5-'СЕТ СН'!$H$21</f>
        <v>3895.8724244499999</v>
      </c>
    </row>
    <row r="86" spans="1:25" ht="15.75" x14ac:dyDescent="0.2">
      <c r="A86" s="35">
        <f t="shared" si="2"/>
        <v>44236</v>
      </c>
      <c r="B86" s="36">
        <f>SUMIFS(СВЦЭМ!$D$33:$D$776,СВЦЭМ!$A$33:$A$776,$A86,СВЦЭМ!$B$33:$B$776,B$77)+'СЕТ СН'!$H$11+СВЦЭМ!$D$10+'СЕТ СН'!$H$5-'СЕТ СН'!$H$21</f>
        <v>3864.9211764800002</v>
      </c>
      <c r="C86" s="36">
        <f>SUMIFS(СВЦЭМ!$D$33:$D$776,СВЦЭМ!$A$33:$A$776,$A86,СВЦЭМ!$B$33:$B$776,C$77)+'СЕТ СН'!$H$11+СВЦЭМ!$D$10+'СЕТ СН'!$H$5-'СЕТ СН'!$H$21</f>
        <v>3891.72818005</v>
      </c>
      <c r="D86" s="36">
        <f>SUMIFS(СВЦЭМ!$D$33:$D$776,СВЦЭМ!$A$33:$A$776,$A86,СВЦЭМ!$B$33:$B$776,D$77)+'СЕТ СН'!$H$11+СВЦЭМ!$D$10+'СЕТ СН'!$H$5-'СЕТ СН'!$H$21</f>
        <v>3924.1124803399998</v>
      </c>
      <c r="E86" s="36">
        <f>SUMIFS(СВЦЭМ!$D$33:$D$776,СВЦЭМ!$A$33:$A$776,$A86,СВЦЭМ!$B$33:$B$776,E$77)+'СЕТ СН'!$H$11+СВЦЭМ!$D$10+'СЕТ СН'!$H$5-'СЕТ СН'!$H$21</f>
        <v>3934.2632673999997</v>
      </c>
      <c r="F86" s="36">
        <f>SUMIFS(СВЦЭМ!$D$33:$D$776,СВЦЭМ!$A$33:$A$776,$A86,СВЦЭМ!$B$33:$B$776,F$77)+'СЕТ СН'!$H$11+СВЦЭМ!$D$10+'СЕТ СН'!$H$5-'СЕТ СН'!$H$21</f>
        <v>3921.07301568</v>
      </c>
      <c r="G86" s="36">
        <f>SUMIFS(СВЦЭМ!$D$33:$D$776,СВЦЭМ!$A$33:$A$776,$A86,СВЦЭМ!$B$33:$B$776,G$77)+'СЕТ СН'!$H$11+СВЦЭМ!$D$10+'СЕТ СН'!$H$5-'СЕТ СН'!$H$21</f>
        <v>3898.3683812600002</v>
      </c>
      <c r="H86" s="36">
        <f>SUMIFS(СВЦЭМ!$D$33:$D$776,СВЦЭМ!$A$33:$A$776,$A86,СВЦЭМ!$B$33:$B$776,H$77)+'СЕТ СН'!$H$11+СВЦЭМ!$D$10+'СЕТ СН'!$H$5-'СЕТ СН'!$H$21</f>
        <v>3861.9712799199997</v>
      </c>
      <c r="I86" s="36">
        <f>SUMIFS(СВЦЭМ!$D$33:$D$776,СВЦЭМ!$A$33:$A$776,$A86,СВЦЭМ!$B$33:$B$776,I$77)+'СЕТ СН'!$H$11+СВЦЭМ!$D$10+'СЕТ СН'!$H$5-'СЕТ СН'!$H$21</f>
        <v>3824.0777021499998</v>
      </c>
      <c r="J86" s="36">
        <f>SUMIFS(СВЦЭМ!$D$33:$D$776,СВЦЭМ!$A$33:$A$776,$A86,СВЦЭМ!$B$33:$B$776,J$77)+'СЕТ СН'!$H$11+СВЦЭМ!$D$10+'СЕТ СН'!$H$5-'СЕТ СН'!$H$21</f>
        <v>3800.4262732100001</v>
      </c>
      <c r="K86" s="36">
        <f>SUMIFS(СВЦЭМ!$D$33:$D$776,СВЦЭМ!$A$33:$A$776,$A86,СВЦЭМ!$B$33:$B$776,K$77)+'СЕТ СН'!$H$11+СВЦЭМ!$D$10+'СЕТ СН'!$H$5-'СЕТ СН'!$H$21</f>
        <v>3795.8314349399998</v>
      </c>
      <c r="L86" s="36">
        <f>SUMIFS(СВЦЭМ!$D$33:$D$776,СВЦЭМ!$A$33:$A$776,$A86,СВЦЭМ!$B$33:$B$776,L$77)+'СЕТ СН'!$H$11+СВЦЭМ!$D$10+'СЕТ СН'!$H$5-'СЕТ СН'!$H$21</f>
        <v>3788.3996153799999</v>
      </c>
      <c r="M86" s="36">
        <f>SUMIFS(СВЦЭМ!$D$33:$D$776,СВЦЭМ!$A$33:$A$776,$A86,СВЦЭМ!$B$33:$B$776,M$77)+'СЕТ СН'!$H$11+СВЦЭМ!$D$10+'СЕТ СН'!$H$5-'СЕТ СН'!$H$21</f>
        <v>3797.0697076299998</v>
      </c>
      <c r="N86" s="36">
        <f>SUMIFS(СВЦЭМ!$D$33:$D$776,СВЦЭМ!$A$33:$A$776,$A86,СВЦЭМ!$B$33:$B$776,N$77)+'СЕТ СН'!$H$11+СВЦЭМ!$D$10+'СЕТ СН'!$H$5-'СЕТ СН'!$H$21</f>
        <v>3808.8472170699997</v>
      </c>
      <c r="O86" s="36">
        <f>SUMIFS(СВЦЭМ!$D$33:$D$776,СВЦЭМ!$A$33:$A$776,$A86,СВЦЭМ!$B$33:$B$776,O$77)+'СЕТ СН'!$H$11+СВЦЭМ!$D$10+'СЕТ СН'!$H$5-'СЕТ СН'!$H$21</f>
        <v>3825.2935681700001</v>
      </c>
      <c r="P86" s="36">
        <f>SUMIFS(СВЦЭМ!$D$33:$D$776,СВЦЭМ!$A$33:$A$776,$A86,СВЦЭМ!$B$33:$B$776,P$77)+'СЕТ СН'!$H$11+СВЦЭМ!$D$10+'СЕТ СН'!$H$5-'СЕТ СН'!$H$21</f>
        <v>3845.9682726999999</v>
      </c>
      <c r="Q86" s="36">
        <f>SUMIFS(СВЦЭМ!$D$33:$D$776,СВЦЭМ!$A$33:$A$776,$A86,СВЦЭМ!$B$33:$B$776,Q$77)+'СЕТ СН'!$H$11+СВЦЭМ!$D$10+'СЕТ СН'!$H$5-'СЕТ СН'!$H$21</f>
        <v>3851.6358147299998</v>
      </c>
      <c r="R86" s="36">
        <f>SUMIFS(СВЦЭМ!$D$33:$D$776,СВЦЭМ!$A$33:$A$776,$A86,СВЦЭМ!$B$33:$B$776,R$77)+'СЕТ СН'!$H$11+СВЦЭМ!$D$10+'СЕТ СН'!$H$5-'СЕТ СН'!$H$21</f>
        <v>3851.73422463</v>
      </c>
      <c r="S86" s="36">
        <f>SUMIFS(СВЦЭМ!$D$33:$D$776,СВЦЭМ!$A$33:$A$776,$A86,СВЦЭМ!$B$33:$B$776,S$77)+'СЕТ СН'!$H$11+СВЦЭМ!$D$10+'СЕТ СН'!$H$5-'СЕТ СН'!$H$21</f>
        <v>3835.9601771600001</v>
      </c>
      <c r="T86" s="36">
        <f>SUMIFS(СВЦЭМ!$D$33:$D$776,СВЦЭМ!$A$33:$A$776,$A86,СВЦЭМ!$B$33:$B$776,T$77)+'СЕТ СН'!$H$11+СВЦЭМ!$D$10+'СЕТ СН'!$H$5-'СЕТ СН'!$H$21</f>
        <v>3804.7362739700002</v>
      </c>
      <c r="U86" s="36">
        <f>SUMIFS(СВЦЭМ!$D$33:$D$776,СВЦЭМ!$A$33:$A$776,$A86,СВЦЭМ!$B$33:$B$776,U$77)+'СЕТ СН'!$H$11+СВЦЭМ!$D$10+'СЕТ СН'!$H$5-'СЕТ СН'!$H$21</f>
        <v>3801.2790764000001</v>
      </c>
      <c r="V86" s="36">
        <f>SUMIFS(СВЦЭМ!$D$33:$D$776,СВЦЭМ!$A$33:$A$776,$A86,СВЦЭМ!$B$33:$B$776,V$77)+'СЕТ СН'!$H$11+СВЦЭМ!$D$10+'СЕТ СН'!$H$5-'СЕТ СН'!$H$21</f>
        <v>3814.7716034</v>
      </c>
      <c r="W86" s="36">
        <f>SUMIFS(СВЦЭМ!$D$33:$D$776,СВЦЭМ!$A$33:$A$776,$A86,СВЦЭМ!$B$33:$B$776,W$77)+'СЕТ СН'!$H$11+СВЦЭМ!$D$10+'СЕТ СН'!$H$5-'СЕТ СН'!$H$21</f>
        <v>3836.4011112899998</v>
      </c>
      <c r="X86" s="36">
        <f>SUMIFS(СВЦЭМ!$D$33:$D$776,СВЦЭМ!$A$33:$A$776,$A86,СВЦЭМ!$B$33:$B$776,X$77)+'СЕТ СН'!$H$11+СВЦЭМ!$D$10+'СЕТ СН'!$H$5-'СЕТ СН'!$H$21</f>
        <v>3860.5010683199998</v>
      </c>
      <c r="Y86" s="36">
        <f>SUMIFS(СВЦЭМ!$D$33:$D$776,СВЦЭМ!$A$33:$A$776,$A86,СВЦЭМ!$B$33:$B$776,Y$77)+'СЕТ СН'!$H$11+СВЦЭМ!$D$10+'СЕТ СН'!$H$5-'СЕТ СН'!$H$21</f>
        <v>3870.94738826</v>
      </c>
    </row>
    <row r="87" spans="1:25" ht="15.75" x14ac:dyDescent="0.2">
      <c r="A87" s="35">
        <f t="shared" si="2"/>
        <v>44237</v>
      </c>
      <c r="B87" s="36">
        <f>SUMIFS(СВЦЭМ!$D$33:$D$776,СВЦЭМ!$A$33:$A$776,$A87,СВЦЭМ!$B$33:$B$776,B$77)+'СЕТ СН'!$H$11+СВЦЭМ!$D$10+'СЕТ СН'!$H$5-'СЕТ СН'!$H$21</f>
        <v>3814.6747916100003</v>
      </c>
      <c r="C87" s="36">
        <f>SUMIFS(СВЦЭМ!$D$33:$D$776,СВЦЭМ!$A$33:$A$776,$A87,СВЦЭМ!$B$33:$B$776,C$77)+'СЕТ СН'!$H$11+СВЦЭМ!$D$10+'СЕТ СН'!$H$5-'СЕТ СН'!$H$21</f>
        <v>3831.3972797599999</v>
      </c>
      <c r="D87" s="36">
        <f>SUMIFS(СВЦЭМ!$D$33:$D$776,СВЦЭМ!$A$33:$A$776,$A87,СВЦЭМ!$B$33:$B$776,D$77)+'СЕТ СН'!$H$11+СВЦЭМ!$D$10+'СЕТ СН'!$H$5-'СЕТ СН'!$H$21</f>
        <v>3853.3343268899998</v>
      </c>
      <c r="E87" s="36">
        <f>SUMIFS(СВЦЭМ!$D$33:$D$776,СВЦЭМ!$A$33:$A$776,$A87,СВЦЭМ!$B$33:$B$776,E$77)+'СЕТ СН'!$H$11+СВЦЭМ!$D$10+'СЕТ СН'!$H$5-'СЕТ СН'!$H$21</f>
        <v>3857.80000101</v>
      </c>
      <c r="F87" s="36">
        <f>SUMIFS(СВЦЭМ!$D$33:$D$776,СВЦЭМ!$A$33:$A$776,$A87,СВЦЭМ!$B$33:$B$776,F$77)+'СЕТ СН'!$H$11+СВЦЭМ!$D$10+'СЕТ СН'!$H$5-'СЕТ СН'!$H$21</f>
        <v>3849.7484572399999</v>
      </c>
      <c r="G87" s="36">
        <f>SUMIFS(СВЦЭМ!$D$33:$D$776,СВЦЭМ!$A$33:$A$776,$A87,СВЦЭМ!$B$33:$B$776,G$77)+'СЕТ СН'!$H$11+СВЦЭМ!$D$10+'СЕТ СН'!$H$5-'СЕТ СН'!$H$21</f>
        <v>3833.3191655299997</v>
      </c>
      <c r="H87" s="36">
        <f>SUMIFS(СВЦЭМ!$D$33:$D$776,СВЦЭМ!$A$33:$A$776,$A87,СВЦЭМ!$B$33:$B$776,H$77)+'СЕТ СН'!$H$11+СВЦЭМ!$D$10+'СЕТ СН'!$H$5-'СЕТ СН'!$H$21</f>
        <v>3812.33448787</v>
      </c>
      <c r="I87" s="36">
        <f>SUMIFS(СВЦЭМ!$D$33:$D$776,СВЦЭМ!$A$33:$A$776,$A87,СВЦЭМ!$B$33:$B$776,I$77)+'СЕТ СН'!$H$11+СВЦЭМ!$D$10+'СЕТ СН'!$H$5-'СЕТ СН'!$H$21</f>
        <v>3838.8065057700001</v>
      </c>
      <c r="J87" s="36">
        <f>SUMIFS(СВЦЭМ!$D$33:$D$776,СВЦЭМ!$A$33:$A$776,$A87,СВЦЭМ!$B$33:$B$776,J$77)+'СЕТ СН'!$H$11+СВЦЭМ!$D$10+'СЕТ СН'!$H$5-'СЕТ СН'!$H$21</f>
        <v>3813.7473312100001</v>
      </c>
      <c r="K87" s="36">
        <f>SUMIFS(СВЦЭМ!$D$33:$D$776,СВЦЭМ!$A$33:$A$776,$A87,СВЦЭМ!$B$33:$B$776,K$77)+'СЕТ СН'!$H$11+СВЦЭМ!$D$10+'СЕТ СН'!$H$5-'СЕТ СН'!$H$21</f>
        <v>3800.330586</v>
      </c>
      <c r="L87" s="36">
        <f>SUMIFS(СВЦЭМ!$D$33:$D$776,СВЦЭМ!$A$33:$A$776,$A87,СВЦЭМ!$B$33:$B$776,L$77)+'СЕТ СН'!$H$11+СВЦЭМ!$D$10+'СЕТ СН'!$H$5-'СЕТ СН'!$H$21</f>
        <v>3798.5877645299997</v>
      </c>
      <c r="M87" s="36">
        <f>SUMIFS(СВЦЭМ!$D$33:$D$776,СВЦЭМ!$A$33:$A$776,$A87,СВЦЭМ!$B$33:$B$776,M$77)+'СЕТ СН'!$H$11+СВЦЭМ!$D$10+'СЕТ СН'!$H$5-'СЕТ СН'!$H$21</f>
        <v>3807.48115796</v>
      </c>
      <c r="N87" s="36">
        <f>SUMIFS(СВЦЭМ!$D$33:$D$776,СВЦЭМ!$A$33:$A$776,$A87,СВЦЭМ!$B$33:$B$776,N$77)+'СЕТ СН'!$H$11+СВЦЭМ!$D$10+'СЕТ СН'!$H$5-'СЕТ СН'!$H$21</f>
        <v>3820.2107529699997</v>
      </c>
      <c r="O87" s="36">
        <f>SUMIFS(СВЦЭМ!$D$33:$D$776,СВЦЭМ!$A$33:$A$776,$A87,СВЦЭМ!$B$33:$B$776,O$77)+'СЕТ СН'!$H$11+СВЦЭМ!$D$10+'СЕТ СН'!$H$5-'СЕТ СН'!$H$21</f>
        <v>3839.84591658</v>
      </c>
      <c r="P87" s="36">
        <f>SUMIFS(СВЦЭМ!$D$33:$D$776,СВЦЭМ!$A$33:$A$776,$A87,СВЦЭМ!$B$33:$B$776,P$77)+'СЕТ СН'!$H$11+СВЦЭМ!$D$10+'СЕТ СН'!$H$5-'СЕТ СН'!$H$21</f>
        <v>3850.5293934399997</v>
      </c>
      <c r="Q87" s="36">
        <f>SUMIFS(СВЦЭМ!$D$33:$D$776,СВЦЭМ!$A$33:$A$776,$A87,СВЦЭМ!$B$33:$B$776,Q$77)+'СЕТ СН'!$H$11+СВЦЭМ!$D$10+'СЕТ СН'!$H$5-'СЕТ СН'!$H$21</f>
        <v>3858.38910842</v>
      </c>
      <c r="R87" s="36">
        <f>SUMIFS(СВЦЭМ!$D$33:$D$776,СВЦЭМ!$A$33:$A$776,$A87,СВЦЭМ!$B$33:$B$776,R$77)+'СЕТ СН'!$H$11+СВЦЭМ!$D$10+'СЕТ СН'!$H$5-'СЕТ СН'!$H$21</f>
        <v>3855.1426003799997</v>
      </c>
      <c r="S87" s="36">
        <f>SUMIFS(СВЦЭМ!$D$33:$D$776,СВЦЭМ!$A$33:$A$776,$A87,СВЦЭМ!$B$33:$B$776,S$77)+'СЕТ СН'!$H$11+СВЦЭМ!$D$10+'СЕТ СН'!$H$5-'СЕТ СН'!$H$21</f>
        <v>3842.3924417200001</v>
      </c>
      <c r="T87" s="36">
        <f>SUMIFS(СВЦЭМ!$D$33:$D$776,СВЦЭМ!$A$33:$A$776,$A87,СВЦЭМ!$B$33:$B$776,T$77)+'СЕТ СН'!$H$11+СВЦЭМ!$D$10+'СЕТ СН'!$H$5-'СЕТ СН'!$H$21</f>
        <v>3805.2817230400001</v>
      </c>
      <c r="U87" s="36">
        <f>SUMIFS(СВЦЭМ!$D$33:$D$776,СВЦЭМ!$A$33:$A$776,$A87,СВЦЭМ!$B$33:$B$776,U$77)+'СЕТ СН'!$H$11+СВЦЭМ!$D$10+'СЕТ СН'!$H$5-'СЕТ СН'!$H$21</f>
        <v>3799.80506814</v>
      </c>
      <c r="V87" s="36">
        <f>SUMIFS(СВЦЭМ!$D$33:$D$776,СВЦЭМ!$A$33:$A$776,$A87,СВЦЭМ!$B$33:$B$776,V$77)+'СЕТ СН'!$H$11+СВЦЭМ!$D$10+'СЕТ СН'!$H$5-'СЕТ СН'!$H$21</f>
        <v>3812.8149315399996</v>
      </c>
      <c r="W87" s="36">
        <f>SUMIFS(СВЦЭМ!$D$33:$D$776,СВЦЭМ!$A$33:$A$776,$A87,СВЦЭМ!$B$33:$B$776,W$77)+'СЕТ СН'!$H$11+СВЦЭМ!$D$10+'СЕТ СН'!$H$5-'СЕТ СН'!$H$21</f>
        <v>3831.96662182</v>
      </c>
      <c r="X87" s="36">
        <f>SUMIFS(СВЦЭМ!$D$33:$D$776,СВЦЭМ!$A$33:$A$776,$A87,СВЦЭМ!$B$33:$B$776,X$77)+'СЕТ СН'!$H$11+СВЦЭМ!$D$10+'СЕТ СН'!$H$5-'СЕТ СН'!$H$21</f>
        <v>3852.9178896000003</v>
      </c>
      <c r="Y87" s="36">
        <f>SUMIFS(СВЦЭМ!$D$33:$D$776,СВЦЭМ!$A$33:$A$776,$A87,СВЦЭМ!$B$33:$B$776,Y$77)+'СЕТ СН'!$H$11+СВЦЭМ!$D$10+'СЕТ СН'!$H$5-'СЕТ СН'!$H$21</f>
        <v>3864.4319499000003</v>
      </c>
    </row>
    <row r="88" spans="1:25" ht="15.75" x14ac:dyDescent="0.2">
      <c r="A88" s="35">
        <f t="shared" si="2"/>
        <v>44238</v>
      </c>
      <c r="B88" s="36">
        <f>SUMIFS(СВЦЭМ!$D$33:$D$776,СВЦЭМ!$A$33:$A$776,$A88,СВЦЭМ!$B$33:$B$776,B$77)+'СЕТ СН'!$H$11+СВЦЭМ!$D$10+'СЕТ СН'!$H$5-'СЕТ СН'!$H$21</f>
        <v>3829.5444863800003</v>
      </c>
      <c r="C88" s="36">
        <f>SUMIFS(СВЦЭМ!$D$33:$D$776,СВЦЭМ!$A$33:$A$776,$A88,СВЦЭМ!$B$33:$B$776,C$77)+'СЕТ СН'!$H$11+СВЦЭМ!$D$10+'СЕТ СН'!$H$5-'СЕТ СН'!$H$21</f>
        <v>3876.6805489199996</v>
      </c>
      <c r="D88" s="36">
        <f>SUMIFS(СВЦЭМ!$D$33:$D$776,СВЦЭМ!$A$33:$A$776,$A88,СВЦЭМ!$B$33:$B$776,D$77)+'СЕТ СН'!$H$11+СВЦЭМ!$D$10+'СЕТ СН'!$H$5-'СЕТ СН'!$H$21</f>
        <v>3892.15147828</v>
      </c>
      <c r="E88" s="36">
        <f>SUMIFS(СВЦЭМ!$D$33:$D$776,СВЦЭМ!$A$33:$A$776,$A88,СВЦЭМ!$B$33:$B$776,E$77)+'СЕТ СН'!$H$11+СВЦЭМ!$D$10+'СЕТ СН'!$H$5-'СЕТ СН'!$H$21</f>
        <v>3895.74521138</v>
      </c>
      <c r="F88" s="36">
        <f>SUMIFS(СВЦЭМ!$D$33:$D$776,СВЦЭМ!$A$33:$A$776,$A88,СВЦЭМ!$B$33:$B$776,F$77)+'СЕТ СН'!$H$11+СВЦЭМ!$D$10+'СЕТ СН'!$H$5-'СЕТ СН'!$H$21</f>
        <v>3917.5043098400001</v>
      </c>
      <c r="G88" s="36">
        <f>SUMIFS(СВЦЭМ!$D$33:$D$776,СВЦЭМ!$A$33:$A$776,$A88,СВЦЭМ!$B$33:$B$776,G$77)+'СЕТ СН'!$H$11+СВЦЭМ!$D$10+'СЕТ СН'!$H$5-'СЕТ СН'!$H$21</f>
        <v>3908.1462873199998</v>
      </c>
      <c r="H88" s="36">
        <f>SUMIFS(СВЦЭМ!$D$33:$D$776,СВЦЭМ!$A$33:$A$776,$A88,СВЦЭМ!$B$33:$B$776,H$77)+'СЕТ СН'!$H$11+СВЦЭМ!$D$10+'СЕТ СН'!$H$5-'СЕТ СН'!$H$21</f>
        <v>3879.1934253499999</v>
      </c>
      <c r="I88" s="36">
        <f>SUMIFS(СВЦЭМ!$D$33:$D$776,СВЦЭМ!$A$33:$A$776,$A88,СВЦЭМ!$B$33:$B$776,I$77)+'СЕТ СН'!$H$11+СВЦЭМ!$D$10+'СЕТ СН'!$H$5-'СЕТ СН'!$H$21</f>
        <v>3837.7852837199998</v>
      </c>
      <c r="J88" s="36">
        <f>SUMIFS(СВЦЭМ!$D$33:$D$776,СВЦЭМ!$A$33:$A$776,$A88,СВЦЭМ!$B$33:$B$776,J$77)+'СЕТ СН'!$H$11+СВЦЭМ!$D$10+'СЕТ СН'!$H$5-'СЕТ СН'!$H$21</f>
        <v>3805.3547966400001</v>
      </c>
      <c r="K88" s="36">
        <f>SUMIFS(СВЦЭМ!$D$33:$D$776,СВЦЭМ!$A$33:$A$776,$A88,СВЦЭМ!$B$33:$B$776,K$77)+'СЕТ СН'!$H$11+СВЦЭМ!$D$10+'СЕТ СН'!$H$5-'СЕТ СН'!$H$21</f>
        <v>3799.2334155600001</v>
      </c>
      <c r="L88" s="36">
        <f>SUMIFS(СВЦЭМ!$D$33:$D$776,СВЦЭМ!$A$33:$A$776,$A88,СВЦЭМ!$B$33:$B$776,L$77)+'СЕТ СН'!$H$11+СВЦЭМ!$D$10+'СЕТ СН'!$H$5-'СЕТ СН'!$H$21</f>
        <v>3801.11099444</v>
      </c>
      <c r="M88" s="36">
        <f>SUMIFS(СВЦЭМ!$D$33:$D$776,СВЦЭМ!$A$33:$A$776,$A88,СВЦЭМ!$B$33:$B$776,M$77)+'СЕТ СН'!$H$11+СВЦЭМ!$D$10+'СЕТ СН'!$H$5-'СЕТ СН'!$H$21</f>
        <v>3811.4443222800001</v>
      </c>
      <c r="N88" s="36">
        <f>SUMIFS(СВЦЭМ!$D$33:$D$776,СВЦЭМ!$A$33:$A$776,$A88,СВЦЭМ!$B$33:$B$776,N$77)+'СЕТ СН'!$H$11+СВЦЭМ!$D$10+'СЕТ СН'!$H$5-'СЕТ СН'!$H$21</f>
        <v>3833.4106492800001</v>
      </c>
      <c r="O88" s="36">
        <f>SUMIFS(СВЦЭМ!$D$33:$D$776,СВЦЭМ!$A$33:$A$776,$A88,СВЦЭМ!$B$33:$B$776,O$77)+'СЕТ СН'!$H$11+СВЦЭМ!$D$10+'СЕТ СН'!$H$5-'СЕТ СН'!$H$21</f>
        <v>3851.0489076700001</v>
      </c>
      <c r="P88" s="36">
        <f>SUMIFS(СВЦЭМ!$D$33:$D$776,СВЦЭМ!$A$33:$A$776,$A88,СВЦЭМ!$B$33:$B$776,P$77)+'СЕТ СН'!$H$11+СВЦЭМ!$D$10+'СЕТ СН'!$H$5-'СЕТ СН'!$H$21</f>
        <v>3867.0324986300002</v>
      </c>
      <c r="Q88" s="36">
        <f>SUMIFS(СВЦЭМ!$D$33:$D$776,СВЦЭМ!$A$33:$A$776,$A88,СВЦЭМ!$B$33:$B$776,Q$77)+'СЕТ СН'!$H$11+СВЦЭМ!$D$10+'СЕТ СН'!$H$5-'СЕТ СН'!$H$21</f>
        <v>3873.8992979499999</v>
      </c>
      <c r="R88" s="36">
        <f>SUMIFS(СВЦЭМ!$D$33:$D$776,СВЦЭМ!$A$33:$A$776,$A88,СВЦЭМ!$B$33:$B$776,R$77)+'СЕТ СН'!$H$11+СВЦЭМ!$D$10+'СЕТ СН'!$H$5-'СЕТ СН'!$H$21</f>
        <v>3867.34541868</v>
      </c>
      <c r="S88" s="36">
        <f>SUMIFS(СВЦЭМ!$D$33:$D$776,СВЦЭМ!$A$33:$A$776,$A88,СВЦЭМ!$B$33:$B$776,S$77)+'СЕТ СН'!$H$11+СВЦЭМ!$D$10+'СЕТ СН'!$H$5-'СЕТ СН'!$H$21</f>
        <v>3848.6769997700003</v>
      </c>
      <c r="T88" s="36">
        <f>SUMIFS(СВЦЭМ!$D$33:$D$776,СВЦЭМ!$A$33:$A$776,$A88,СВЦЭМ!$B$33:$B$776,T$77)+'СЕТ СН'!$H$11+СВЦЭМ!$D$10+'СЕТ СН'!$H$5-'СЕТ СН'!$H$21</f>
        <v>3816.0106087300001</v>
      </c>
      <c r="U88" s="36">
        <f>SUMIFS(СВЦЭМ!$D$33:$D$776,СВЦЭМ!$A$33:$A$776,$A88,СВЦЭМ!$B$33:$B$776,U$77)+'СЕТ СН'!$H$11+СВЦЭМ!$D$10+'СЕТ СН'!$H$5-'СЕТ СН'!$H$21</f>
        <v>3807.6114662199998</v>
      </c>
      <c r="V88" s="36">
        <f>SUMIFS(СВЦЭМ!$D$33:$D$776,СВЦЭМ!$A$33:$A$776,$A88,СВЦЭМ!$B$33:$B$776,V$77)+'СЕТ СН'!$H$11+СВЦЭМ!$D$10+'СЕТ СН'!$H$5-'СЕТ СН'!$H$21</f>
        <v>3807.54235238</v>
      </c>
      <c r="W88" s="36">
        <f>SUMIFS(СВЦЭМ!$D$33:$D$776,СВЦЭМ!$A$33:$A$776,$A88,СВЦЭМ!$B$33:$B$776,W$77)+'СЕТ СН'!$H$11+СВЦЭМ!$D$10+'СЕТ СН'!$H$5-'СЕТ СН'!$H$21</f>
        <v>3829.9629082000001</v>
      </c>
      <c r="X88" s="36">
        <f>SUMIFS(СВЦЭМ!$D$33:$D$776,СВЦЭМ!$A$33:$A$776,$A88,СВЦЭМ!$B$33:$B$776,X$77)+'СЕТ СН'!$H$11+СВЦЭМ!$D$10+'СЕТ СН'!$H$5-'СЕТ СН'!$H$21</f>
        <v>3850.39770086</v>
      </c>
      <c r="Y88" s="36">
        <f>SUMIFS(СВЦЭМ!$D$33:$D$776,СВЦЭМ!$A$33:$A$776,$A88,СВЦЭМ!$B$33:$B$776,Y$77)+'СЕТ СН'!$H$11+СВЦЭМ!$D$10+'СЕТ СН'!$H$5-'СЕТ СН'!$H$21</f>
        <v>3863.7094281600002</v>
      </c>
    </row>
    <row r="89" spans="1:25" ht="15.75" x14ac:dyDescent="0.2">
      <c r="A89" s="35">
        <f t="shared" si="2"/>
        <v>44239</v>
      </c>
      <c r="B89" s="36">
        <f>SUMIFS(СВЦЭМ!$D$33:$D$776,СВЦЭМ!$A$33:$A$776,$A89,СВЦЭМ!$B$33:$B$776,B$77)+'СЕТ СН'!$H$11+СВЦЭМ!$D$10+'СЕТ СН'!$H$5-'СЕТ СН'!$H$21</f>
        <v>3876.2440720699997</v>
      </c>
      <c r="C89" s="36">
        <f>SUMIFS(СВЦЭМ!$D$33:$D$776,СВЦЭМ!$A$33:$A$776,$A89,СВЦЭМ!$B$33:$B$776,C$77)+'СЕТ СН'!$H$11+СВЦЭМ!$D$10+'СЕТ СН'!$H$5-'СЕТ СН'!$H$21</f>
        <v>3898.6388613199997</v>
      </c>
      <c r="D89" s="36">
        <f>SUMIFS(СВЦЭМ!$D$33:$D$776,СВЦЭМ!$A$33:$A$776,$A89,СВЦЭМ!$B$33:$B$776,D$77)+'СЕТ СН'!$H$11+СВЦЭМ!$D$10+'СЕТ СН'!$H$5-'СЕТ СН'!$H$21</f>
        <v>3903.1319202300001</v>
      </c>
      <c r="E89" s="36">
        <f>SUMIFS(СВЦЭМ!$D$33:$D$776,СВЦЭМ!$A$33:$A$776,$A89,СВЦЭМ!$B$33:$B$776,E$77)+'СЕТ СН'!$H$11+СВЦЭМ!$D$10+'СЕТ СН'!$H$5-'СЕТ СН'!$H$21</f>
        <v>3906.3436309500003</v>
      </c>
      <c r="F89" s="36">
        <f>SUMIFS(СВЦЭМ!$D$33:$D$776,СВЦЭМ!$A$33:$A$776,$A89,СВЦЭМ!$B$33:$B$776,F$77)+'СЕТ СН'!$H$11+СВЦЭМ!$D$10+'СЕТ СН'!$H$5-'СЕТ СН'!$H$21</f>
        <v>3908.2800029700002</v>
      </c>
      <c r="G89" s="36">
        <f>SUMIFS(СВЦЭМ!$D$33:$D$776,СВЦЭМ!$A$33:$A$776,$A89,СВЦЭМ!$B$33:$B$776,G$77)+'СЕТ СН'!$H$11+СВЦЭМ!$D$10+'СЕТ СН'!$H$5-'СЕТ СН'!$H$21</f>
        <v>3891.5435610100003</v>
      </c>
      <c r="H89" s="36">
        <f>SUMIFS(СВЦЭМ!$D$33:$D$776,СВЦЭМ!$A$33:$A$776,$A89,СВЦЭМ!$B$33:$B$776,H$77)+'СЕТ СН'!$H$11+СВЦЭМ!$D$10+'СЕТ СН'!$H$5-'СЕТ СН'!$H$21</f>
        <v>3863.5896879800002</v>
      </c>
      <c r="I89" s="36">
        <f>SUMIFS(СВЦЭМ!$D$33:$D$776,СВЦЭМ!$A$33:$A$776,$A89,СВЦЭМ!$B$33:$B$776,I$77)+'СЕТ СН'!$H$11+СВЦЭМ!$D$10+'СЕТ СН'!$H$5-'СЕТ СН'!$H$21</f>
        <v>3848.50528609</v>
      </c>
      <c r="J89" s="36">
        <f>SUMIFS(СВЦЭМ!$D$33:$D$776,СВЦЭМ!$A$33:$A$776,$A89,СВЦЭМ!$B$33:$B$776,J$77)+'СЕТ СН'!$H$11+СВЦЭМ!$D$10+'СЕТ СН'!$H$5-'СЕТ СН'!$H$21</f>
        <v>3821.2033030000002</v>
      </c>
      <c r="K89" s="36">
        <f>SUMIFS(СВЦЭМ!$D$33:$D$776,СВЦЭМ!$A$33:$A$776,$A89,СВЦЭМ!$B$33:$B$776,K$77)+'СЕТ СН'!$H$11+СВЦЭМ!$D$10+'СЕТ СН'!$H$5-'СЕТ СН'!$H$21</f>
        <v>3810.8727677300003</v>
      </c>
      <c r="L89" s="36">
        <f>SUMIFS(СВЦЭМ!$D$33:$D$776,СВЦЭМ!$A$33:$A$776,$A89,СВЦЭМ!$B$33:$B$776,L$77)+'СЕТ СН'!$H$11+СВЦЭМ!$D$10+'СЕТ СН'!$H$5-'СЕТ СН'!$H$21</f>
        <v>3805.2967512599998</v>
      </c>
      <c r="M89" s="36">
        <f>SUMIFS(СВЦЭМ!$D$33:$D$776,СВЦЭМ!$A$33:$A$776,$A89,СВЦЭМ!$B$33:$B$776,M$77)+'СЕТ СН'!$H$11+СВЦЭМ!$D$10+'СЕТ СН'!$H$5-'СЕТ СН'!$H$21</f>
        <v>3826.9681338199998</v>
      </c>
      <c r="N89" s="36">
        <f>SUMIFS(СВЦЭМ!$D$33:$D$776,СВЦЭМ!$A$33:$A$776,$A89,СВЦЭМ!$B$33:$B$776,N$77)+'СЕТ СН'!$H$11+СВЦЭМ!$D$10+'СЕТ СН'!$H$5-'СЕТ СН'!$H$21</f>
        <v>3840.0402355199999</v>
      </c>
      <c r="O89" s="36">
        <f>SUMIFS(СВЦЭМ!$D$33:$D$776,СВЦЭМ!$A$33:$A$776,$A89,СВЦЭМ!$B$33:$B$776,O$77)+'СЕТ СН'!$H$11+СВЦЭМ!$D$10+'СЕТ СН'!$H$5-'СЕТ СН'!$H$21</f>
        <v>3846.29821124</v>
      </c>
      <c r="P89" s="36">
        <f>SUMIFS(СВЦЭМ!$D$33:$D$776,СВЦЭМ!$A$33:$A$776,$A89,СВЦЭМ!$B$33:$B$776,P$77)+'СЕТ СН'!$H$11+СВЦЭМ!$D$10+'СЕТ СН'!$H$5-'СЕТ СН'!$H$21</f>
        <v>3855.7429701000001</v>
      </c>
      <c r="Q89" s="36">
        <f>SUMIFS(СВЦЭМ!$D$33:$D$776,СВЦЭМ!$A$33:$A$776,$A89,СВЦЭМ!$B$33:$B$776,Q$77)+'СЕТ СН'!$H$11+СВЦЭМ!$D$10+'СЕТ СН'!$H$5-'СЕТ СН'!$H$21</f>
        <v>3861.2536479099999</v>
      </c>
      <c r="R89" s="36">
        <f>SUMIFS(СВЦЭМ!$D$33:$D$776,СВЦЭМ!$A$33:$A$776,$A89,СВЦЭМ!$B$33:$B$776,R$77)+'СЕТ СН'!$H$11+СВЦЭМ!$D$10+'СЕТ СН'!$H$5-'СЕТ СН'!$H$21</f>
        <v>3857.2060854199999</v>
      </c>
      <c r="S89" s="36">
        <f>SUMIFS(СВЦЭМ!$D$33:$D$776,СВЦЭМ!$A$33:$A$776,$A89,СВЦЭМ!$B$33:$B$776,S$77)+'СЕТ СН'!$H$11+СВЦЭМ!$D$10+'СЕТ СН'!$H$5-'СЕТ СН'!$H$21</f>
        <v>3850.9395022600002</v>
      </c>
      <c r="T89" s="36">
        <f>SUMIFS(СВЦЭМ!$D$33:$D$776,СВЦЭМ!$A$33:$A$776,$A89,СВЦЭМ!$B$33:$B$776,T$77)+'СЕТ СН'!$H$11+СВЦЭМ!$D$10+'СЕТ СН'!$H$5-'СЕТ СН'!$H$21</f>
        <v>3836.0740090499999</v>
      </c>
      <c r="U89" s="36">
        <f>SUMIFS(СВЦЭМ!$D$33:$D$776,СВЦЭМ!$A$33:$A$776,$A89,СВЦЭМ!$B$33:$B$776,U$77)+'СЕТ СН'!$H$11+СВЦЭМ!$D$10+'СЕТ СН'!$H$5-'СЕТ СН'!$H$21</f>
        <v>3820.5220961</v>
      </c>
      <c r="V89" s="36">
        <f>SUMIFS(СВЦЭМ!$D$33:$D$776,СВЦЭМ!$A$33:$A$776,$A89,СВЦЭМ!$B$33:$B$776,V$77)+'СЕТ СН'!$H$11+СВЦЭМ!$D$10+'СЕТ СН'!$H$5-'СЕТ СН'!$H$21</f>
        <v>3828.7990516700002</v>
      </c>
      <c r="W89" s="36">
        <f>SUMIFS(СВЦЭМ!$D$33:$D$776,СВЦЭМ!$A$33:$A$776,$A89,СВЦЭМ!$B$33:$B$776,W$77)+'СЕТ СН'!$H$11+СВЦЭМ!$D$10+'СЕТ СН'!$H$5-'СЕТ СН'!$H$21</f>
        <v>3856.3493784399998</v>
      </c>
      <c r="X89" s="36">
        <f>SUMIFS(СВЦЭМ!$D$33:$D$776,СВЦЭМ!$A$33:$A$776,$A89,СВЦЭМ!$B$33:$B$776,X$77)+'СЕТ СН'!$H$11+СВЦЭМ!$D$10+'СЕТ СН'!$H$5-'СЕТ СН'!$H$21</f>
        <v>3864.10632816</v>
      </c>
      <c r="Y89" s="36">
        <f>SUMIFS(СВЦЭМ!$D$33:$D$776,СВЦЭМ!$A$33:$A$776,$A89,СВЦЭМ!$B$33:$B$776,Y$77)+'СЕТ СН'!$H$11+СВЦЭМ!$D$10+'СЕТ СН'!$H$5-'СЕТ СН'!$H$21</f>
        <v>3863.4690529</v>
      </c>
    </row>
    <row r="90" spans="1:25" ht="15.75" x14ac:dyDescent="0.2">
      <c r="A90" s="35">
        <f t="shared" si="2"/>
        <v>44240</v>
      </c>
      <c r="B90" s="36">
        <f>SUMIFS(СВЦЭМ!$D$33:$D$776,СВЦЭМ!$A$33:$A$776,$A90,СВЦЭМ!$B$33:$B$776,B$77)+'СЕТ СН'!$H$11+СВЦЭМ!$D$10+'СЕТ СН'!$H$5-'СЕТ СН'!$H$21</f>
        <v>3837.8346631200002</v>
      </c>
      <c r="C90" s="36">
        <f>SUMIFS(СВЦЭМ!$D$33:$D$776,СВЦЭМ!$A$33:$A$776,$A90,СВЦЭМ!$B$33:$B$776,C$77)+'СЕТ СН'!$H$11+СВЦЭМ!$D$10+'СЕТ СН'!$H$5-'СЕТ СН'!$H$21</f>
        <v>3853.67937428</v>
      </c>
      <c r="D90" s="36">
        <f>SUMIFS(СВЦЭМ!$D$33:$D$776,СВЦЭМ!$A$33:$A$776,$A90,СВЦЭМ!$B$33:$B$776,D$77)+'СЕТ СН'!$H$11+СВЦЭМ!$D$10+'СЕТ СН'!$H$5-'СЕТ СН'!$H$21</f>
        <v>3837.5037793500001</v>
      </c>
      <c r="E90" s="36">
        <f>SUMIFS(СВЦЭМ!$D$33:$D$776,СВЦЭМ!$A$33:$A$776,$A90,СВЦЭМ!$B$33:$B$776,E$77)+'СЕТ СН'!$H$11+СВЦЭМ!$D$10+'СЕТ СН'!$H$5-'СЕТ СН'!$H$21</f>
        <v>3843.4424084100001</v>
      </c>
      <c r="F90" s="36">
        <f>SUMIFS(СВЦЭМ!$D$33:$D$776,СВЦЭМ!$A$33:$A$776,$A90,СВЦЭМ!$B$33:$B$776,F$77)+'СЕТ СН'!$H$11+СВЦЭМ!$D$10+'СЕТ СН'!$H$5-'СЕТ СН'!$H$21</f>
        <v>3857.9104871</v>
      </c>
      <c r="G90" s="36">
        <f>SUMIFS(СВЦЭМ!$D$33:$D$776,СВЦЭМ!$A$33:$A$776,$A90,СВЦЭМ!$B$33:$B$776,G$77)+'СЕТ СН'!$H$11+СВЦЭМ!$D$10+'СЕТ СН'!$H$5-'СЕТ СН'!$H$21</f>
        <v>3847.8862387099998</v>
      </c>
      <c r="H90" s="36">
        <f>SUMIFS(СВЦЭМ!$D$33:$D$776,СВЦЭМ!$A$33:$A$776,$A90,СВЦЭМ!$B$33:$B$776,H$77)+'СЕТ СН'!$H$11+СВЦЭМ!$D$10+'СЕТ СН'!$H$5-'СЕТ СН'!$H$21</f>
        <v>3845.2146744699999</v>
      </c>
      <c r="I90" s="36">
        <f>SUMIFS(СВЦЭМ!$D$33:$D$776,СВЦЭМ!$A$33:$A$776,$A90,СВЦЭМ!$B$33:$B$776,I$77)+'СЕТ СН'!$H$11+СВЦЭМ!$D$10+'СЕТ СН'!$H$5-'СЕТ СН'!$H$21</f>
        <v>3820.3645109600002</v>
      </c>
      <c r="J90" s="36">
        <f>SUMIFS(СВЦЭМ!$D$33:$D$776,СВЦЭМ!$A$33:$A$776,$A90,СВЦЭМ!$B$33:$B$776,J$77)+'СЕТ СН'!$H$11+СВЦЭМ!$D$10+'СЕТ СН'!$H$5-'СЕТ СН'!$H$21</f>
        <v>3810.0804006099997</v>
      </c>
      <c r="K90" s="36">
        <f>SUMIFS(СВЦЭМ!$D$33:$D$776,СВЦЭМ!$A$33:$A$776,$A90,СВЦЭМ!$B$33:$B$776,K$77)+'СЕТ СН'!$H$11+СВЦЭМ!$D$10+'СЕТ СН'!$H$5-'СЕТ СН'!$H$21</f>
        <v>3785.5454979900001</v>
      </c>
      <c r="L90" s="36">
        <f>SUMIFS(СВЦЭМ!$D$33:$D$776,СВЦЭМ!$A$33:$A$776,$A90,СВЦЭМ!$B$33:$B$776,L$77)+'СЕТ СН'!$H$11+СВЦЭМ!$D$10+'СЕТ СН'!$H$5-'СЕТ СН'!$H$21</f>
        <v>3806.9587137999997</v>
      </c>
      <c r="M90" s="36">
        <f>SUMIFS(СВЦЭМ!$D$33:$D$776,СВЦЭМ!$A$33:$A$776,$A90,СВЦЭМ!$B$33:$B$776,M$77)+'СЕТ СН'!$H$11+СВЦЭМ!$D$10+'СЕТ СН'!$H$5-'СЕТ СН'!$H$21</f>
        <v>3807.6096299199999</v>
      </c>
      <c r="N90" s="36">
        <f>SUMIFS(СВЦЭМ!$D$33:$D$776,СВЦЭМ!$A$33:$A$776,$A90,СВЦЭМ!$B$33:$B$776,N$77)+'СЕТ СН'!$H$11+СВЦЭМ!$D$10+'СЕТ СН'!$H$5-'СЕТ СН'!$H$21</f>
        <v>3800.4980364100002</v>
      </c>
      <c r="O90" s="36">
        <f>SUMIFS(СВЦЭМ!$D$33:$D$776,СВЦЭМ!$A$33:$A$776,$A90,СВЦЭМ!$B$33:$B$776,O$77)+'СЕТ СН'!$H$11+СВЦЭМ!$D$10+'СЕТ СН'!$H$5-'СЕТ СН'!$H$21</f>
        <v>3807.8201810999999</v>
      </c>
      <c r="P90" s="36">
        <f>SUMIFS(СВЦЭМ!$D$33:$D$776,СВЦЭМ!$A$33:$A$776,$A90,СВЦЭМ!$B$33:$B$776,P$77)+'СЕТ СН'!$H$11+СВЦЭМ!$D$10+'СЕТ СН'!$H$5-'СЕТ СН'!$H$21</f>
        <v>3818.5459702999997</v>
      </c>
      <c r="Q90" s="36">
        <f>SUMIFS(СВЦЭМ!$D$33:$D$776,СВЦЭМ!$A$33:$A$776,$A90,СВЦЭМ!$B$33:$B$776,Q$77)+'СЕТ СН'!$H$11+СВЦЭМ!$D$10+'СЕТ СН'!$H$5-'СЕТ СН'!$H$21</f>
        <v>3825.4229360199997</v>
      </c>
      <c r="R90" s="36">
        <f>SUMIFS(СВЦЭМ!$D$33:$D$776,СВЦЭМ!$A$33:$A$776,$A90,СВЦЭМ!$B$33:$B$776,R$77)+'СЕТ СН'!$H$11+СВЦЭМ!$D$10+'СЕТ СН'!$H$5-'СЕТ СН'!$H$21</f>
        <v>3826.1628091000002</v>
      </c>
      <c r="S90" s="36">
        <f>SUMIFS(СВЦЭМ!$D$33:$D$776,СВЦЭМ!$A$33:$A$776,$A90,СВЦЭМ!$B$33:$B$776,S$77)+'СЕТ СН'!$H$11+СВЦЭМ!$D$10+'СЕТ СН'!$H$5-'СЕТ СН'!$H$21</f>
        <v>3840.6987288999999</v>
      </c>
      <c r="T90" s="36">
        <f>SUMIFS(СВЦЭМ!$D$33:$D$776,СВЦЭМ!$A$33:$A$776,$A90,СВЦЭМ!$B$33:$B$776,T$77)+'СЕТ СН'!$H$11+СВЦЭМ!$D$10+'СЕТ СН'!$H$5-'СЕТ СН'!$H$21</f>
        <v>3804.9886744199998</v>
      </c>
      <c r="U90" s="36">
        <f>SUMIFS(СВЦЭМ!$D$33:$D$776,СВЦЭМ!$A$33:$A$776,$A90,СВЦЭМ!$B$33:$B$776,U$77)+'СЕТ СН'!$H$11+СВЦЭМ!$D$10+'СЕТ СН'!$H$5-'СЕТ СН'!$H$21</f>
        <v>3776.0043876999998</v>
      </c>
      <c r="V90" s="36">
        <f>SUMIFS(СВЦЭМ!$D$33:$D$776,СВЦЭМ!$A$33:$A$776,$A90,СВЦЭМ!$B$33:$B$776,V$77)+'СЕТ СН'!$H$11+СВЦЭМ!$D$10+'СЕТ СН'!$H$5-'СЕТ СН'!$H$21</f>
        <v>3789.6033674400001</v>
      </c>
      <c r="W90" s="36">
        <f>SUMIFS(СВЦЭМ!$D$33:$D$776,СВЦЭМ!$A$33:$A$776,$A90,СВЦЭМ!$B$33:$B$776,W$77)+'СЕТ СН'!$H$11+СВЦЭМ!$D$10+'СЕТ СН'!$H$5-'СЕТ СН'!$H$21</f>
        <v>3805.84766657</v>
      </c>
      <c r="X90" s="36">
        <f>SUMIFS(СВЦЭМ!$D$33:$D$776,СВЦЭМ!$A$33:$A$776,$A90,СВЦЭМ!$B$33:$B$776,X$77)+'СЕТ СН'!$H$11+СВЦЭМ!$D$10+'СЕТ СН'!$H$5-'СЕТ СН'!$H$21</f>
        <v>3817.7853400399999</v>
      </c>
      <c r="Y90" s="36">
        <f>SUMIFS(СВЦЭМ!$D$33:$D$776,СВЦЭМ!$A$33:$A$776,$A90,СВЦЭМ!$B$33:$B$776,Y$77)+'СЕТ СН'!$H$11+СВЦЭМ!$D$10+'СЕТ СН'!$H$5-'СЕТ СН'!$H$21</f>
        <v>3825.5603417499997</v>
      </c>
    </row>
    <row r="91" spans="1:25" ht="15.75" x14ac:dyDescent="0.2">
      <c r="A91" s="35">
        <f t="shared" si="2"/>
        <v>44241</v>
      </c>
      <c r="B91" s="36">
        <f>SUMIFS(СВЦЭМ!$D$33:$D$776,СВЦЭМ!$A$33:$A$776,$A91,СВЦЭМ!$B$33:$B$776,B$77)+'СЕТ СН'!$H$11+СВЦЭМ!$D$10+'СЕТ СН'!$H$5-'СЕТ СН'!$H$21</f>
        <v>3882.78451954</v>
      </c>
      <c r="C91" s="36">
        <f>SUMIFS(СВЦЭМ!$D$33:$D$776,СВЦЭМ!$A$33:$A$776,$A91,СВЦЭМ!$B$33:$B$776,C$77)+'СЕТ СН'!$H$11+СВЦЭМ!$D$10+'СЕТ СН'!$H$5-'СЕТ СН'!$H$21</f>
        <v>3903.8815464300001</v>
      </c>
      <c r="D91" s="36">
        <f>SUMIFS(СВЦЭМ!$D$33:$D$776,СВЦЭМ!$A$33:$A$776,$A91,СВЦЭМ!$B$33:$B$776,D$77)+'СЕТ СН'!$H$11+СВЦЭМ!$D$10+'СЕТ СН'!$H$5-'СЕТ СН'!$H$21</f>
        <v>3897.1217026200002</v>
      </c>
      <c r="E91" s="36">
        <f>SUMIFS(СВЦЭМ!$D$33:$D$776,СВЦЭМ!$A$33:$A$776,$A91,СВЦЭМ!$B$33:$B$776,E$77)+'СЕТ СН'!$H$11+СВЦЭМ!$D$10+'СЕТ СН'!$H$5-'СЕТ СН'!$H$21</f>
        <v>3902.3058371500001</v>
      </c>
      <c r="F91" s="36">
        <f>SUMIFS(СВЦЭМ!$D$33:$D$776,СВЦЭМ!$A$33:$A$776,$A91,СВЦЭМ!$B$33:$B$776,F$77)+'СЕТ СН'!$H$11+СВЦЭМ!$D$10+'СЕТ СН'!$H$5-'СЕТ СН'!$H$21</f>
        <v>3910.7086411199998</v>
      </c>
      <c r="G91" s="36">
        <f>SUMIFS(СВЦЭМ!$D$33:$D$776,СВЦЭМ!$A$33:$A$776,$A91,СВЦЭМ!$B$33:$B$776,G$77)+'СЕТ СН'!$H$11+СВЦЭМ!$D$10+'СЕТ СН'!$H$5-'СЕТ СН'!$H$21</f>
        <v>3909.21556814</v>
      </c>
      <c r="H91" s="36">
        <f>SUMIFS(СВЦЭМ!$D$33:$D$776,СВЦЭМ!$A$33:$A$776,$A91,СВЦЭМ!$B$33:$B$776,H$77)+'СЕТ СН'!$H$11+СВЦЭМ!$D$10+'СЕТ СН'!$H$5-'СЕТ СН'!$H$21</f>
        <v>3907.1542782899996</v>
      </c>
      <c r="I91" s="36">
        <f>SUMIFS(СВЦЭМ!$D$33:$D$776,СВЦЭМ!$A$33:$A$776,$A91,СВЦЭМ!$B$33:$B$776,I$77)+'СЕТ СН'!$H$11+СВЦЭМ!$D$10+'СЕТ СН'!$H$5-'СЕТ СН'!$H$21</f>
        <v>3888.7189227700001</v>
      </c>
      <c r="J91" s="36">
        <f>SUMIFS(СВЦЭМ!$D$33:$D$776,СВЦЭМ!$A$33:$A$776,$A91,СВЦЭМ!$B$33:$B$776,J$77)+'СЕТ СН'!$H$11+СВЦЭМ!$D$10+'СЕТ СН'!$H$5-'СЕТ СН'!$H$21</f>
        <v>3862.6502597399999</v>
      </c>
      <c r="K91" s="36">
        <f>SUMIFS(СВЦЭМ!$D$33:$D$776,СВЦЭМ!$A$33:$A$776,$A91,СВЦЭМ!$B$33:$B$776,K$77)+'СЕТ СН'!$H$11+СВЦЭМ!$D$10+'СЕТ СН'!$H$5-'СЕТ СН'!$H$21</f>
        <v>3819.05393112</v>
      </c>
      <c r="L91" s="36">
        <f>SUMIFS(СВЦЭМ!$D$33:$D$776,СВЦЭМ!$A$33:$A$776,$A91,СВЦЭМ!$B$33:$B$776,L$77)+'СЕТ СН'!$H$11+СВЦЭМ!$D$10+'СЕТ СН'!$H$5-'СЕТ СН'!$H$21</f>
        <v>3805.7399105</v>
      </c>
      <c r="M91" s="36">
        <f>SUMIFS(СВЦЭМ!$D$33:$D$776,СВЦЭМ!$A$33:$A$776,$A91,СВЦЭМ!$B$33:$B$776,M$77)+'СЕТ СН'!$H$11+СВЦЭМ!$D$10+'СЕТ СН'!$H$5-'СЕТ СН'!$H$21</f>
        <v>3806.77869973</v>
      </c>
      <c r="N91" s="36">
        <f>SUMIFS(СВЦЭМ!$D$33:$D$776,СВЦЭМ!$A$33:$A$776,$A91,СВЦЭМ!$B$33:$B$776,N$77)+'СЕТ СН'!$H$11+СВЦЭМ!$D$10+'СЕТ СН'!$H$5-'СЕТ СН'!$H$21</f>
        <v>3820.80321159</v>
      </c>
      <c r="O91" s="36">
        <f>SUMIFS(СВЦЭМ!$D$33:$D$776,СВЦЭМ!$A$33:$A$776,$A91,СВЦЭМ!$B$33:$B$776,O$77)+'СЕТ СН'!$H$11+СВЦЭМ!$D$10+'СЕТ СН'!$H$5-'СЕТ СН'!$H$21</f>
        <v>3833.7870835100002</v>
      </c>
      <c r="P91" s="36">
        <f>SUMIFS(СВЦЭМ!$D$33:$D$776,СВЦЭМ!$A$33:$A$776,$A91,СВЦЭМ!$B$33:$B$776,P$77)+'СЕТ СН'!$H$11+СВЦЭМ!$D$10+'СЕТ СН'!$H$5-'СЕТ СН'!$H$21</f>
        <v>3846.4034686200002</v>
      </c>
      <c r="Q91" s="36">
        <f>SUMIFS(СВЦЭМ!$D$33:$D$776,СВЦЭМ!$A$33:$A$776,$A91,СВЦЭМ!$B$33:$B$776,Q$77)+'СЕТ СН'!$H$11+СВЦЭМ!$D$10+'СЕТ СН'!$H$5-'СЕТ СН'!$H$21</f>
        <v>3850.5164813599999</v>
      </c>
      <c r="R91" s="36">
        <f>SUMIFS(СВЦЭМ!$D$33:$D$776,СВЦЭМ!$A$33:$A$776,$A91,СВЦЭМ!$B$33:$B$776,R$77)+'СЕТ СН'!$H$11+СВЦЭМ!$D$10+'СЕТ СН'!$H$5-'СЕТ СН'!$H$21</f>
        <v>3847.31229708</v>
      </c>
      <c r="S91" s="36">
        <f>SUMIFS(СВЦЭМ!$D$33:$D$776,СВЦЭМ!$A$33:$A$776,$A91,СВЦЭМ!$B$33:$B$776,S$77)+'СЕТ СН'!$H$11+СВЦЭМ!$D$10+'СЕТ СН'!$H$5-'СЕТ СН'!$H$21</f>
        <v>3818.0079666900001</v>
      </c>
      <c r="T91" s="36">
        <f>SUMIFS(СВЦЭМ!$D$33:$D$776,СВЦЭМ!$A$33:$A$776,$A91,СВЦЭМ!$B$33:$B$776,T$77)+'СЕТ СН'!$H$11+СВЦЭМ!$D$10+'СЕТ СН'!$H$5-'СЕТ СН'!$H$21</f>
        <v>3783.1228229899998</v>
      </c>
      <c r="U91" s="36">
        <f>SUMIFS(СВЦЭМ!$D$33:$D$776,СВЦЭМ!$A$33:$A$776,$A91,СВЦЭМ!$B$33:$B$776,U$77)+'СЕТ СН'!$H$11+СВЦЭМ!$D$10+'СЕТ СН'!$H$5-'СЕТ СН'!$H$21</f>
        <v>3784.5112680799998</v>
      </c>
      <c r="V91" s="36">
        <f>SUMIFS(СВЦЭМ!$D$33:$D$776,СВЦЭМ!$A$33:$A$776,$A91,СВЦЭМ!$B$33:$B$776,V$77)+'СЕТ СН'!$H$11+СВЦЭМ!$D$10+'СЕТ СН'!$H$5-'СЕТ СН'!$H$21</f>
        <v>3812.2030821899998</v>
      </c>
      <c r="W91" s="36">
        <f>SUMIFS(СВЦЭМ!$D$33:$D$776,СВЦЭМ!$A$33:$A$776,$A91,СВЦЭМ!$B$33:$B$776,W$77)+'СЕТ СН'!$H$11+СВЦЭМ!$D$10+'СЕТ СН'!$H$5-'СЕТ СН'!$H$21</f>
        <v>3833.5447504900003</v>
      </c>
      <c r="X91" s="36">
        <f>SUMIFS(СВЦЭМ!$D$33:$D$776,СВЦЭМ!$A$33:$A$776,$A91,СВЦЭМ!$B$33:$B$776,X$77)+'СЕТ СН'!$H$11+СВЦЭМ!$D$10+'СЕТ СН'!$H$5-'СЕТ СН'!$H$21</f>
        <v>3854.19933696</v>
      </c>
      <c r="Y91" s="36">
        <f>SUMIFS(СВЦЭМ!$D$33:$D$776,СВЦЭМ!$A$33:$A$776,$A91,СВЦЭМ!$B$33:$B$776,Y$77)+'СЕТ СН'!$H$11+СВЦЭМ!$D$10+'СЕТ СН'!$H$5-'СЕТ СН'!$H$21</f>
        <v>3879.4928757999996</v>
      </c>
    </row>
    <row r="92" spans="1:25" ht="15.75" x14ac:dyDescent="0.2">
      <c r="A92" s="35">
        <f t="shared" si="2"/>
        <v>44242</v>
      </c>
      <c r="B92" s="36">
        <f>SUMIFS(СВЦЭМ!$D$33:$D$776,СВЦЭМ!$A$33:$A$776,$A92,СВЦЭМ!$B$33:$B$776,B$77)+'СЕТ СН'!$H$11+СВЦЭМ!$D$10+'СЕТ СН'!$H$5-'СЕТ СН'!$H$21</f>
        <v>3910.1692154499997</v>
      </c>
      <c r="C92" s="36">
        <f>SUMIFS(СВЦЭМ!$D$33:$D$776,СВЦЭМ!$A$33:$A$776,$A92,СВЦЭМ!$B$33:$B$776,C$77)+'СЕТ СН'!$H$11+СВЦЭМ!$D$10+'СЕТ СН'!$H$5-'СЕТ СН'!$H$21</f>
        <v>3916.2287815899999</v>
      </c>
      <c r="D92" s="36">
        <f>SUMIFS(СВЦЭМ!$D$33:$D$776,СВЦЭМ!$A$33:$A$776,$A92,СВЦЭМ!$B$33:$B$776,D$77)+'СЕТ СН'!$H$11+СВЦЭМ!$D$10+'СЕТ СН'!$H$5-'СЕТ СН'!$H$21</f>
        <v>3911.3913538899997</v>
      </c>
      <c r="E92" s="36">
        <f>SUMIFS(СВЦЭМ!$D$33:$D$776,СВЦЭМ!$A$33:$A$776,$A92,СВЦЭМ!$B$33:$B$776,E$77)+'СЕТ СН'!$H$11+СВЦЭМ!$D$10+'СЕТ СН'!$H$5-'СЕТ СН'!$H$21</f>
        <v>3911.0658156099998</v>
      </c>
      <c r="F92" s="36">
        <f>SUMIFS(СВЦЭМ!$D$33:$D$776,СВЦЭМ!$A$33:$A$776,$A92,СВЦЭМ!$B$33:$B$776,F$77)+'СЕТ СН'!$H$11+СВЦЭМ!$D$10+'СЕТ СН'!$H$5-'СЕТ СН'!$H$21</f>
        <v>3916.51921911</v>
      </c>
      <c r="G92" s="36">
        <f>SUMIFS(СВЦЭМ!$D$33:$D$776,СВЦЭМ!$A$33:$A$776,$A92,СВЦЭМ!$B$33:$B$776,G$77)+'СЕТ СН'!$H$11+СВЦЭМ!$D$10+'СЕТ СН'!$H$5-'СЕТ СН'!$H$21</f>
        <v>3920.2082069099997</v>
      </c>
      <c r="H92" s="36">
        <f>SUMIFS(СВЦЭМ!$D$33:$D$776,СВЦЭМ!$A$33:$A$776,$A92,СВЦЭМ!$B$33:$B$776,H$77)+'СЕТ СН'!$H$11+СВЦЭМ!$D$10+'СЕТ СН'!$H$5-'СЕТ СН'!$H$21</f>
        <v>3916.10050641</v>
      </c>
      <c r="I92" s="36">
        <f>SUMIFS(СВЦЭМ!$D$33:$D$776,СВЦЭМ!$A$33:$A$776,$A92,СВЦЭМ!$B$33:$B$776,I$77)+'СЕТ СН'!$H$11+СВЦЭМ!$D$10+'СЕТ СН'!$H$5-'СЕТ СН'!$H$21</f>
        <v>3870.4326153299999</v>
      </c>
      <c r="J92" s="36">
        <f>SUMIFS(СВЦЭМ!$D$33:$D$776,СВЦЭМ!$A$33:$A$776,$A92,СВЦЭМ!$B$33:$B$776,J$77)+'СЕТ СН'!$H$11+СВЦЭМ!$D$10+'СЕТ СН'!$H$5-'СЕТ СН'!$H$21</f>
        <v>3848.6062672600001</v>
      </c>
      <c r="K92" s="36">
        <f>SUMIFS(СВЦЭМ!$D$33:$D$776,СВЦЭМ!$A$33:$A$776,$A92,СВЦЭМ!$B$33:$B$776,K$77)+'СЕТ СН'!$H$11+СВЦЭМ!$D$10+'СЕТ СН'!$H$5-'СЕТ СН'!$H$21</f>
        <v>3844.70822464</v>
      </c>
      <c r="L92" s="36">
        <f>SUMIFS(СВЦЭМ!$D$33:$D$776,СВЦЭМ!$A$33:$A$776,$A92,СВЦЭМ!$B$33:$B$776,L$77)+'СЕТ СН'!$H$11+СВЦЭМ!$D$10+'СЕТ СН'!$H$5-'СЕТ СН'!$H$21</f>
        <v>3838.0113852699997</v>
      </c>
      <c r="M92" s="36">
        <f>SUMIFS(СВЦЭМ!$D$33:$D$776,СВЦЭМ!$A$33:$A$776,$A92,СВЦЭМ!$B$33:$B$776,M$77)+'СЕТ СН'!$H$11+СВЦЭМ!$D$10+'СЕТ СН'!$H$5-'СЕТ СН'!$H$21</f>
        <v>3846.9985979799999</v>
      </c>
      <c r="N92" s="36">
        <f>SUMIFS(СВЦЭМ!$D$33:$D$776,СВЦЭМ!$A$33:$A$776,$A92,СВЦЭМ!$B$33:$B$776,N$77)+'СЕТ СН'!$H$11+СВЦЭМ!$D$10+'СЕТ СН'!$H$5-'СЕТ СН'!$H$21</f>
        <v>3856.10418815</v>
      </c>
      <c r="O92" s="36">
        <f>SUMIFS(СВЦЭМ!$D$33:$D$776,СВЦЭМ!$A$33:$A$776,$A92,СВЦЭМ!$B$33:$B$776,O$77)+'СЕТ СН'!$H$11+СВЦЭМ!$D$10+'СЕТ СН'!$H$5-'СЕТ СН'!$H$21</f>
        <v>3863.1627398299997</v>
      </c>
      <c r="P92" s="36">
        <f>SUMIFS(СВЦЭМ!$D$33:$D$776,СВЦЭМ!$A$33:$A$776,$A92,СВЦЭМ!$B$33:$B$776,P$77)+'СЕТ СН'!$H$11+СВЦЭМ!$D$10+'СЕТ СН'!$H$5-'СЕТ СН'!$H$21</f>
        <v>3856.2013646599999</v>
      </c>
      <c r="Q92" s="36">
        <f>SUMIFS(СВЦЭМ!$D$33:$D$776,СВЦЭМ!$A$33:$A$776,$A92,СВЦЭМ!$B$33:$B$776,Q$77)+'СЕТ СН'!$H$11+СВЦЭМ!$D$10+'СЕТ СН'!$H$5-'СЕТ СН'!$H$21</f>
        <v>3852.3770879799999</v>
      </c>
      <c r="R92" s="36">
        <f>SUMIFS(СВЦЭМ!$D$33:$D$776,СВЦЭМ!$A$33:$A$776,$A92,СВЦЭМ!$B$33:$B$776,R$77)+'СЕТ СН'!$H$11+СВЦЭМ!$D$10+'СЕТ СН'!$H$5-'СЕТ СН'!$H$21</f>
        <v>3845.6240767199997</v>
      </c>
      <c r="S92" s="36">
        <f>SUMIFS(СВЦЭМ!$D$33:$D$776,СВЦЭМ!$A$33:$A$776,$A92,СВЦЭМ!$B$33:$B$776,S$77)+'СЕТ СН'!$H$11+СВЦЭМ!$D$10+'СЕТ СН'!$H$5-'СЕТ СН'!$H$21</f>
        <v>3834.54040287</v>
      </c>
      <c r="T92" s="36">
        <f>SUMIFS(СВЦЭМ!$D$33:$D$776,СВЦЭМ!$A$33:$A$776,$A92,СВЦЭМ!$B$33:$B$776,T$77)+'СЕТ СН'!$H$11+СВЦЭМ!$D$10+'СЕТ СН'!$H$5-'СЕТ СН'!$H$21</f>
        <v>3813.6406901999999</v>
      </c>
      <c r="U92" s="36">
        <f>SUMIFS(СВЦЭМ!$D$33:$D$776,СВЦЭМ!$A$33:$A$776,$A92,СВЦЭМ!$B$33:$B$776,U$77)+'СЕТ СН'!$H$11+СВЦЭМ!$D$10+'СЕТ СН'!$H$5-'СЕТ СН'!$H$21</f>
        <v>3808.4664527099999</v>
      </c>
      <c r="V92" s="36">
        <f>SUMIFS(СВЦЭМ!$D$33:$D$776,СВЦЭМ!$A$33:$A$776,$A92,СВЦЭМ!$B$33:$B$776,V$77)+'СЕТ СН'!$H$11+СВЦЭМ!$D$10+'СЕТ СН'!$H$5-'СЕТ СН'!$H$21</f>
        <v>3817.1982357500001</v>
      </c>
      <c r="W92" s="36">
        <f>SUMIFS(СВЦЭМ!$D$33:$D$776,СВЦЭМ!$A$33:$A$776,$A92,СВЦЭМ!$B$33:$B$776,W$77)+'СЕТ СН'!$H$11+СВЦЭМ!$D$10+'СЕТ СН'!$H$5-'СЕТ СН'!$H$21</f>
        <v>3847.1069883999999</v>
      </c>
      <c r="X92" s="36">
        <f>SUMIFS(СВЦЭМ!$D$33:$D$776,СВЦЭМ!$A$33:$A$776,$A92,СВЦЭМ!$B$33:$B$776,X$77)+'СЕТ СН'!$H$11+СВЦЭМ!$D$10+'СЕТ СН'!$H$5-'СЕТ СН'!$H$21</f>
        <v>3858.46710566</v>
      </c>
      <c r="Y92" s="36">
        <f>SUMIFS(СВЦЭМ!$D$33:$D$776,СВЦЭМ!$A$33:$A$776,$A92,СВЦЭМ!$B$33:$B$776,Y$77)+'СЕТ СН'!$H$11+СВЦЭМ!$D$10+'СЕТ СН'!$H$5-'СЕТ СН'!$H$21</f>
        <v>3856.3533220700001</v>
      </c>
    </row>
    <row r="93" spans="1:25" ht="15.75" x14ac:dyDescent="0.2">
      <c r="A93" s="35">
        <f t="shared" si="2"/>
        <v>44243</v>
      </c>
      <c r="B93" s="36">
        <f>SUMIFS(СВЦЭМ!$D$33:$D$776,СВЦЭМ!$A$33:$A$776,$A93,СВЦЭМ!$B$33:$B$776,B$77)+'СЕТ СН'!$H$11+СВЦЭМ!$D$10+'СЕТ СН'!$H$5-'СЕТ СН'!$H$21</f>
        <v>3809.5505820199996</v>
      </c>
      <c r="C93" s="36">
        <f>SUMIFS(СВЦЭМ!$D$33:$D$776,СВЦЭМ!$A$33:$A$776,$A93,СВЦЭМ!$B$33:$B$776,C$77)+'СЕТ СН'!$H$11+СВЦЭМ!$D$10+'СЕТ СН'!$H$5-'СЕТ СН'!$H$21</f>
        <v>3839.4665234200002</v>
      </c>
      <c r="D93" s="36">
        <f>SUMIFS(СВЦЭМ!$D$33:$D$776,СВЦЭМ!$A$33:$A$776,$A93,СВЦЭМ!$B$33:$B$776,D$77)+'СЕТ СН'!$H$11+СВЦЭМ!$D$10+'СЕТ СН'!$H$5-'СЕТ СН'!$H$21</f>
        <v>3839.4653669600002</v>
      </c>
      <c r="E93" s="36">
        <f>SUMIFS(СВЦЭМ!$D$33:$D$776,СВЦЭМ!$A$33:$A$776,$A93,СВЦЭМ!$B$33:$B$776,E$77)+'СЕТ СН'!$H$11+СВЦЭМ!$D$10+'СЕТ СН'!$H$5-'СЕТ СН'!$H$21</f>
        <v>3846.7764951300001</v>
      </c>
      <c r="F93" s="36">
        <f>SUMIFS(СВЦЭМ!$D$33:$D$776,СВЦЭМ!$A$33:$A$776,$A93,СВЦЭМ!$B$33:$B$776,F$77)+'СЕТ СН'!$H$11+СВЦЭМ!$D$10+'СЕТ СН'!$H$5-'СЕТ СН'!$H$21</f>
        <v>3833.3287713600002</v>
      </c>
      <c r="G93" s="36">
        <f>SUMIFS(СВЦЭМ!$D$33:$D$776,СВЦЭМ!$A$33:$A$776,$A93,СВЦЭМ!$B$33:$B$776,G$77)+'СЕТ СН'!$H$11+СВЦЭМ!$D$10+'СЕТ СН'!$H$5-'СЕТ СН'!$H$21</f>
        <v>3797.0799152899999</v>
      </c>
      <c r="H93" s="36">
        <f>SUMIFS(СВЦЭМ!$D$33:$D$776,СВЦЭМ!$A$33:$A$776,$A93,СВЦЭМ!$B$33:$B$776,H$77)+'СЕТ СН'!$H$11+СВЦЭМ!$D$10+'СЕТ СН'!$H$5-'СЕТ СН'!$H$21</f>
        <v>3784.6763339899999</v>
      </c>
      <c r="I93" s="36">
        <f>SUMIFS(СВЦЭМ!$D$33:$D$776,СВЦЭМ!$A$33:$A$776,$A93,СВЦЭМ!$B$33:$B$776,I$77)+'СЕТ СН'!$H$11+СВЦЭМ!$D$10+'СЕТ СН'!$H$5-'СЕТ СН'!$H$21</f>
        <v>3793.40799879</v>
      </c>
      <c r="J93" s="36">
        <f>SUMIFS(СВЦЭМ!$D$33:$D$776,СВЦЭМ!$A$33:$A$776,$A93,СВЦЭМ!$B$33:$B$776,J$77)+'СЕТ СН'!$H$11+СВЦЭМ!$D$10+'СЕТ СН'!$H$5-'СЕТ СН'!$H$21</f>
        <v>3805.2476133599998</v>
      </c>
      <c r="K93" s="36">
        <f>SUMIFS(СВЦЭМ!$D$33:$D$776,СВЦЭМ!$A$33:$A$776,$A93,СВЦЭМ!$B$33:$B$776,K$77)+'СЕТ СН'!$H$11+СВЦЭМ!$D$10+'СЕТ СН'!$H$5-'СЕТ СН'!$H$21</f>
        <v>3807.0028700499997</v>
      </c>
      <c r="L93" s="36">
        <f>SUMIFS(СВЦЭМ!$D$33:$D$776,СВЦЭМ!$A$33:$A$776,$A93,СВЦЭМ!$B$33:$B$776,L$77)+'СЕТ СН'!$H$11+СВЦЭМ!$D$10+'СЕТ СН'!$H$5-'СЕТ СН'!$H$21</f>
        <v>3801.3645945200001</v>
      </c>
      <c r="M93" s="36">
        <f>SUMIFS(СВЦЭМ!$D$33:$D$776,СВЦЭМ!$A$33:$A$776,$A93,СВЦЭМ!$B$33:$B$776,M$77)+'СЕТ СН'!$H$11+СВЦЭМ!$D$10+'СЕТ СН'!$H$5-'СЕТ СН'!$H$21</f>
        <v>3793.3572283799999</v>
      </c>
      <c r="N93" s="36">
        <f>SUMIFS(СВЦЭМ!$D$33:$D$776,СВЦЭМ!$A$33:$A$776,$A93,СВЦЭМ!$B$33:$B$776,N$77)+'СЕТ СН'!$H$11+СВЦЭМ!$D$10+'СЕТ СН'!$H$5-'СЕТ СН'!$H$21</f>
        <v>3783.2380709399999</v>
      </c>
      <c r="O93" s="36">
        <f>SUMIFS(СВЦЭМ!$D$33:$D$776,СВЦЭМ!$A$33:$A$776,$A93,СВЦЭМ!$B$33:$B$776,O$77)+'СЕТ СН'!$H$11+СВЦЭМ!$D$10+'СЕТ СН'!$H$5-'СЕТ СН'!$H$21</f>
        <v>3774.5195630899998</v>
      </c>
      <c r="P93" s="36">
        <f>SUMIFS(СВЦЭМ!$D$33:$D$776,СВЦЭМ!$A$33:$A$776,$A93,СВЦЭМ!$B$33:$B$776,P$77)+'СЕТ СН'!$H$11+СВЦЭМ!$D$10+'СЕТ СН'!$H$5-'СЕТ СН'!$H$21</f>
        <v>3782.0023911799999</v>
      </c>
      <c r="Q93" s="36">
        <f>SUMIFS(СВЦЭМ!$D$33:$D$776,СВЦЭМ!$A$33:$A$776,$A93,СВЦЭМ!$B$33:$B$776,Q$77)+'СЕТ СН'!$H$11+СВЦЭМ!$D$10+'СЕТ СН'!$H$5-'СЕТ СН'!$H$21</f>
        <v>3778.8395493600001</v>
      </c>
      <c r="R93" s="36">
        <f>SUMIFS(СВЦЭМ!$D$33:$D$776,СВЦЭМ!$A$33:$A$776,$A93,СВЦЭМ!$B$33:$B$776,R$77)+'СЕТ СН'!$H$11+СВЦЭМ!$D$10+'СЕТ СН'!$H$5-'СЕТ СН'!$H$21</f>
        <v>3772.0921232800001</v>
      </c>
      <c r="S93" s="36">
        <f>SUMIFS(СВЦЭМ!$D$33:$D$776,СВЦЭМ!$A$33:$A$776,$A93,СВЦЭМ!$B$33:$B$776,S$77)+'СЕТ СН'!$H$11+СВЦЭМ!$D$10+'СЕТ СН'!$H$5-'СЕТ СН'!$H$21</f>
        <v>3766.5715348399999</v>
      </c>
      <c r="T93" s="36">
        <f>SUMIFS(СВЦЭМ!$D$33:$D$776,СВЦЭМ!$A$33:$A$776,$A93,СВЦЭМ!$B$33:$B$776,T$77)+'СЕТ СН'!$H$11+СВЦЭМ!$D$10+'СЕТ СН'!$H$5-'СЕТ СН'!$H$21</f>
        <v>3795.1469238999998</v>
      </c>
      <c r="U93" s="36">
        <f>SUMIFS(СВЦЭМ!$D$33:$D$776,СВЦЭМ!$A$33:$A$776,$A93,СВЦЭМ!$B$33:$B$776,U$77)+'СЕТ СН'!$H$11+СВЦЭМ!$D$10+'СЕТ СН'!$H$5-'СЕТ СН'!$H$21</f>
        <v>3802.06914392</v>
      </c>
      <c r="V93" s="36">
        <f>SUMIFS(СВЦЭМ!$D$33:$D$776,СВЦЭМ!$A$33:$A$776,$A93,СВЦЭМ!$B$33:$B$776,V$77)+'СЕТ СН'!$H$11+СВЦЭМ!$D$10+'СЕТ СН'!$H$5-'СЕТ СН'!$H$21</f>
        <v>3807.3468009099997</v>
      </c>
      <c r="W93" s="36">
        <f>SUMIFS(СВЦЭМ!$D$33:$D$776,СВЦЭМ!$A$33:$A$776,$A93,СВЦЭМ!$B$33:$B$776,W$77)+'СЕТ СН'!$H$11+СВЦЭМ!$D$10+'СЕТ СН'!$H$5-'СЕТ СН'!$H$21</f>
        <v>3809.3294008299999</v>
      </c>
      <c r="X93" s="36">
        <f>SUMIFS(СВЦЭМ!$D$33:$D$776,СВЦЭМ!$A$33:$A$776,$A93,СВЦЭМ!$B$33:$B$776,X$77)+'СЕТ СН'!$H$11+СВЦЭМ!$D$10+'СЕТ СН'!$H$5-'СЕТ СН'!$H$21</f>
        <v>3788.8782626500001</v>
      </c>
      <c r="Y93" s="36">
        <f>SUMIFS(СВЦЭМ!$D$33:$D$776,СВЦЭМ!$A$33:$A$776,$A93,СВЦЭМ!$B$33:$B$776,Y$77)+'СЕТ СН'!$H$11+СВЦЭМ!$D$10+'СЕТ СН'!$H$5-'СЕТ СН'!$H$21</f>
        <v>3808.5359369099997</v>
      </c>
    </row>
    <row r="94" spans="1:25" ht="15.75" x14ac:dyDescent="0.2">
      <c r="A94" s="35">
        <f t="shared" si="2"/>
        <v>44244</v>
      </c>
      <c r="B94" s="36">
        <f>SUMIFS(СВЦЭМ!$D$33:$D$776,СВЦЭМ!$A$33:$A$776,$A94,СВЦЭМ!$B$33:$B$776,B$77)+'СЕТ СН'!$H$11+СВЦЭМ!$D$10+'СЕТ СН'!$H$5-'СЕТ СН'!$H$21</f>
        <v>3813.4533997099998</v>
      </c>
      <c r="C94" s="36">
        <f>SUMIFS(СВЦЭМ!$D$33:$D$776,СВЦЭМ!$A$33:$A$776,$A94,СВЦЭМ!$B$33:$B$776,C$77)+'СЕТ СН'!$H$11+СВЦЭМ!$D$10+'СЕТ СН'!$H$5-'СЕТ СН'!$H$21</f>
        <v>3848.7810001799999</v>
      </c>
      <c r="D94" s="36">
        <f>SUMIFS(СВЦЭМ!$D$33:$D$776,СВЦЭМ!$A$33:$A$776,$A94,СВЦЭМ!$B$33:$B$776,D$77)+'СЕТ СН'!$H$11+СВЦЭМ!$D$10+'СЕТ СН'!$H$5-'СЕТ СН'!$H$21</f>
        <v>3877.9452185700002</v>
      </c>
      <c r="E94" s="36">
        <f>SUMIFS(СВЦЭМ!$D$33:$D$776,СВЦЭМ!$A$33:$A$776,$A94,СВЦЭМ!$B$33:$B$776,E$77)+'СЕТ СН'!$H$11+СВЦЭМ!$D$10+'СЕТ СН'!$H$5-'СЕТ СН'!$H$21</f>
        <v>3875.4125975500001</v>
      </c>
      <c r="F94" s="36">
        <f>SUMIFS(СВЦЭМ!$D$33:$D$776,СВЦЭМ!$A$33:$A$776,$A94,СВЦЭМ!$B$33:$B$776,F$77)+'СЕТ СН'!$H$11+СВЦЭМ!$D$10+'СЕТ СН'!$H$5-'СЕТ СН'!$H$21</f>
        <v>3858.7660982299999</v>
      </c>
      <c r="G94" s="36">
        <f>SUMIFS(СВЦЭМ!$D$33:$D$776,СВЦЭМ!$A$33:$A$776,$A94,СВЦЭМ!$B$33:$B$776,G$77)+'СЕТ СН'!$H$11+СВЦЭМ!$D$10+'СЕТ СН'!$H$5-'СЕТ СН'!$H$21</f>
        <v>3819.7484072699999</v>
      </c>
      <c r="H94" s="36">
        <f>SUMIFS(СВЦЭМ!$D$33:$D$776,СВЦЭМ!$A$33:$A$776,$A94,СВЦЭМ!$B$33:$B$776,H$77)+'СЕТ СН'!$H$11+СВЦЭМ!$D$10+'СЕТ СН'!$H$5-'СЕТ СН'!$H$21</f>
        <v>3800.21522796</v>
      </c>
      <c r="I94" s="36">
        <f>SUMIFS(СВЦЭМ!$D$33:$D$776,СВЦЭМ!$A$33:$A$776,$A94,СВЦЭМ!$B$33:$B$776,I$77)+'СЕТ СН'!$H$11+СВЦЭМ!$D$10+'СЕТ СН'!$H$5-'СЕТ СН'!$H$21</f>
        <v>3796.2790316700002</v>
      </c>
      <c r="J94" s="36">
        <f>SUMIFS(СВЦЭМ!$D$33:$D$776,СВЦЭМ!$A$33:$A$776,$A94,СВЦЭМ!$B$33:$B$776,J$77)+'СЕТ СН'!$H$11+СВЦЭМ!$D$10+'СЕТ СН'!$H$5-'СЕТ СН'!$H$21</f>
        <v>3802.9579870399998</v>
      </c>
      <c r="K94" s="36">
        <f>SUMIFS(СВЦЭМ!$D$33:$D$776,СВЦЭМ!$A$33:$A$776,$A94,СВЦЭМ!$B$33:$B$776,K$77)+'СЕТ СН'!$H$11+СВЦЭМ!$D$10+'СЕТ СН'!$H$5-'СЕТ СН'!$H$21</f>
        <v>3801.3652827799997</v>
      </c>
      <c r="L94" s="36">
        <f>SUMIFS(СВЦЭМ!$D$33:$D$776,СВЦЭМ!$A$33:$A$776,$A94,СВЦЭМ!$B$33:$B$776,L$77)+'СЕТ СН'!$H$11+СВЦЭМ!$D$10+'СЕТ СН'!$H$5-'СЕТ СН'!$H$21</f>
        <v>3795.0228110899998</v>
      </c>
      <c r="M94" s="36">
        <f>SUMIFS(СВЦЭМ!$D$33:$D$776,СВЦЭМ!$A$33:$A$776,$A94,СВЦЭМ!$B$33:$B$776,M$77)+'СЕТ СН'!$H$11+СВЦЭМ!$D$10+'СЕТ СН'!$H$5-'СЕТ СН'!$H$21</f>
        <v>3793.2639225799999</v>
      </c>
      <c r="N94" s="36">
        <f>SUMIFS(СВЦЭМ!$D$33:$D$776,СВЦЭМ!$A$33:$A$776,$A94,СВЦЭМ!$B$33:$B$776,N$77)+'СЕТ СН'!$H$11+СВЦЭМ!$D$10+'СЕТ СН'!$H$5-'СЕТ СН'!$H$21</f>
        <v>3790.9021200400002</v>
      </c>
      <c r="O94" s="36">
        <f>SUMIFS(СВЦЭМ!$D$33:$D$776,СВЦЭМ!$A$33:$A$776,$A94,СВЦЭМ!$B$33:$B$776,O$77)+'СЕТ СН'!$H$11+СВЦЭМ!$D$10+'СЕТ СН'!$H$5-'СЕТ СН'!$H$21</f>
        <v>3773.7342021499999</v>
      </c>
      <c r="P94" s="36">
        <f>SUMIFS(СВЦЭМ!$D$33:$D$776,СВЦЭМ!$A$33:$A$776,$A94,СВЦЭМ!$B$33:$B$776,P$77)+'СЕТ СН'!$H$11+СВЦЭМ!$D$10+'СЕТ СН'!$H$5-'СЕТ СН'!$H$21</f>
        <v>3773.9642245999999</v>
      </c>
      <c r="Q94" s="36">
        <f>SUMIFS(СВЦЭМ!$D$33:$D$776,СВЦЭМ!$A$33:$A$776,$A94,СВЦЭМ!$B$33:$B$776,Q$77)+'СЕТ СН'!$H$11+СВЦЭМ!$D$10+'СЕТ СН'!$H$5-'СЕТ СН'!$H$21</f>
        <v>3796.0271925400002</v>
      </c>
      <c r="R94" s="36">
        <f>SUMIFS(СВЦЭМ!$D$33:$D$776,СВЦЭМ!$A$33:$A$776,$A94,СВЦЭМ!$B$33:$B$776,R$77)+'СЕТ СН'!$H$11+СВЦЭМ!$D$10+'СЕТ СН'!$H$5-'СЕТ СН'!$H$21</f>
        <v>3790.1107758500002</v>
      </c>
      <c r="S94" s="36">
        <f>SUMIFS(СВЦЭМ!$D$33:$D$776,СВЦЭМ!$A$33:$A$776,$A94,СВЦЭМ!$B$33:$B$776,S$77)+'СЕТ СН'!$H$11+СВЦЭМ!$D$10+'СЕТ СН'!$H$5-'СЕТ СН'!$H$21</f>
        <v>3779.0135840900002</v>
      </c>
      <c r="T94" s="36">
        <f>SUMIFS(СВЦЭМ!$D$33:$D$776,СВЦЭМ!$A$33:$A$776,$A94,СВЦЭМ!$B$33:$B$776,T$77)+'СЕТ СН'!$H$11+СВЦЭМ!$D$10+'СЕТ СН'!$H$5-'СЕТ СН'!$H$21</f>
        <v>3788.0151122100001</v>
      </c>
      <c r="U94" s="36">
        <f>SUMIFS(СВЦЭМ!$D$33:$D$776,СВЦЭМ!$A$33:$A$776,$A94,СВЦЭМ!$B$33:$B$776,U$77)+'СЕТ СН'!$H$11+СВЦЭМ!$D$10+'СЕТ СН'!$H$5-'СЕТ СН'!$H$21</f>
        <v>3797.8725590499998</v>
      </c>
      <c r="V94" s="36">
        <f>SUMIFS(СВЦЭМ!$D$33:$D$776,СВЦЭМ!$A$33:$A$776,$A94,СВЦЭМ!$B$33:$B$776,V$77)+'СЕТ СН'!$H$11+СВЦЭМ!$D$10+'СЕТ СН'!$H$5-'СЕТ СН'!$H$21</f>
        <v>3795.4685172999998</v>
      </c>
      <c r="W94" s="36">
        <f>SUMIFS(СВЦЭМ!$D$33:$D$776,СВЦЭМ!$A$33:$A$776,$A94,СВЦЭМ!$B$33:$B$776,W$77)+'СЕТ СН'!$H$11+СВЦЭМ!$D$10+'СЕТ СН'!$H$5-'СЕТ СН'!$H$21</f>
        <v>3790.1877800799998</v>
      </c>
      <c r="X94" s="36">
        <f>SUMIFS(СВЦЭМ!$D$33:$D$776,СВЦЭМ!$A$33:$A$776,$A94,СВЦЭМ!$B$33:$B$776,X$77)+'СЕТ СН'!$H$11+СВЦЭМ!$D$10+'СЕТ СН'!$H$5-'СЕТ СН'!$H$21</f>
        <v>3800.0823421300001</v>
      </c>
      <c r="Y94" s="36">
        <f>SUMIFS(СВЦЭМ!$D$33:$D$776,СВЦЭМ!$A$33:$A$776,$A94,СВЦЭМ!$B$33:$B$776,Y$77)+'СЕТ СН'!$H$11+СВЦЭМ!$D$10+'СЕТ СН'!$H$5-'СЕТ СН'!$H$21</f>
        <v>3810.0684348899999</v>
      </c>
    </row>
    <row r="95" spans="1:25" ht="15.75" x14ac:dyDescent="0.2">
      <c r="A95" s="35">
        <f t="shared" si="2"/>
        <v>44245</v>
      </c>
      <c r="B95" s="36">
        <f>SUMIFS(СВЦЭМ!$D$33:$D$776,СВЦЭМ!$A$33:$A$776,$A95,СВЦЭМ!$B$33:$B$776,B$77)+'СЕТ СН'!$H$11+СВЦЭМ!$D$10+'СЕТ СН'!$H$5-'СЕТ СН'!$H$21</f>
        <v>3846.9622396499999</v>
      </c>
      <c r="C95" s="36">
        <f>SUMIFS(СВЦЭМ!$D$33:$D$776,СВЦЭМ!$A$33:$A$776,$A95,СВЦЭМ!$B$33:$B$776,C$77)+'СЕТ СН'!$H$11+СВЦЭМ!$D$10+'СЕТ СН'!$H$5-'СЕТ СН'!$H$21</f>
        <v>3864.3127321699999</v>
      </c>
      <c r="D95" s="36">
        <f>SUMIFS(СВЦЭМ!$D$33:$D$776,СВЦЭМ!$A$33:$A$776,$A95,СВЦЭМ!$B$33:$B$776,D$77)+'СЕТ СН'!$H$11+СВЦЭМ!$D$10+'СЕТ СН'!$H$5-'СЕТ СН'!$H$21</f>
        <v>3896.74355788</v>
      </c>
      <c r="E95" s="36">
        <f>SUMIFS(СВЦЭМ!$D$33:$D$776,СВЦЭМ!$A$33:$A$776,$A95,СВЦЭМ!$B$33:$B$776,E$77)+'СЕТ СН'!$H$11+СВЦЭМ!$D$10+'СЕТ СН'!$H$5-'СЕТ СН'!$H$21</f>
        <v>3902.1792536499997</v>
      </c>
      <c r="F95" s="36">
        <f>SUMIFS(СВЦЭМ!$D$33:$D$776,СВЦЭМ!$A$33:$A$776,$A95,СВЦЭМ!$B$33:$B$776,F$77)+'СЕТ СН'!$H$11+СВЦЭМ!$D$10+'СЕТ СН'!$H$5-'СЕТ СН'!$H$21</f>
        <v>3892.7155780000003</v>
      </c>
      <c r="G95" s="36">
        <f>SUMIFS(СВЦЭМ!$D$33:$D$776,СВЦЭМ!$A$33:$A$776,$A95,СВЦЭМ!$B$33:$B$776,G$77)+'СЕТ СН'!$H$11+СВЦЭМ!$D$10+'СЕТ СН'!$H$5-'СЕТ СН'!$H$21</f>
        <v>3869.97436754</v>
      </c>
      <c r="H95" s="36">
        <f>SUMIFS(СВЦЭМ!$D$33:$D$776,СВЦЭМ!$A$33:$A$776,$A95,СВЦЭМ!$B$33:$B$776,H$77)+'СЕТ СН'!$H$11+СВЦЭМ!$D$10+'СЕТ СН'!$H$5-'СЕТ СН'!$H$21</f>
        <v>3825.8766751399999</v>
      </c>
      <c r="I95" s="36">
        <f>SUMIFS(СВЦЭМ!$D$33:$D$776,СВЦЭМ!$A$33:$A$776,$A95,СВЦЭМ!$B$33:$B$776,I$77)+'СЕТ СН'!$H$11+СВЦЭМ!$D$10+'СЕТ СН'!$H$5-'СЕТ СН'!$H$21</f>
        <v>3796.2381878000001</v>
      </c>
      <c r="J95" s="36">
        <f>SUMIFS(СВЦЭМ!$D$33:$D$776,СВЦЭМ!$A$33:$A$776,$A95,СВЦЭМ!$B$33:$B$776,J$77)+'СЕТ СН'!$H$11+СВЦЭМ!$D$10+'СЕТ СН'!$H$5-'СЕТ СН'!$H$21</f>
        <v>3770.7500445999999</v>
      </c>
      <c r="K95" s="36">
        <f>SUMIFS(СВЦЭМ!$D$33:$D$776,СВЦЭМ!$A$33:$A$776,$A95,СВЦЭМ!$B$33:$B$776,K$77)+'СЕТ СН'!$H$11+СВЦЭМ!$D$10+'СЕТ СН'!$H$5-'СЕТ СН'!$H$21</f>
        <v>3771.9401524699997</v>
      </c>
      <c r="L95" s="36">
        <f>SUMIFS(СВЦЭМ!$D$33:$D$776,СВЦЭМ!$A$33:$A$776,$A95,СВЦЭМ!$B$33:$B$776,L$77)+'СЕТ СН'!$H$11+СВЦЭМ!$D$10+'СЕТ СН'!$H$5-'СЕТ СН'!$H$21</f>
        <v>3766.9372474199999</v>
      </c>
      <c r="M95" s="36">
        <f>SUMIFS(СВЦЭМ!$D$33:$D$776,СВЦЭМ!$A$33:$A$776,$A95,СВЦЭМ!$B$33:$B$776,M$77)+'СЕТ СН'!$H$11+СВЦЭМ!$D$10+'СЕТ СН'!$H$5-'СЕТ СН'!$H$21</f>
        <v>3772.36495083</v>
      </c>
      <c r="N95" s="36">
        <f>SUMIFS(СВЦЭМ!$D$33:$D$776,СВЦЭМ!$A$33:$A$776,$A95,СВЦЭМ!$B$33:$B$776,N$77)+'СЕТ СН'!$H$11+СВЦЭМ!$D$10+'СЕТ СН'!$H$5-'СЕТ СН'!$H$21</f>
        <v>3786.6976118699999</v>
      </c>
      <c r="O95" s="36">
        <f>SUMIFS(СВЦЭМ!$D$33:$D$776,СВЦЭМ!$A$33:$A$776,$A95,СВЦЭМ!$B$33:$B$776,O$77)+'СЕТ СН'!$H$11+СВЦЭМ!$D$10+'СЕТ СН'!$H$5-'СЕТ СН'!$H$21</f>
        <v>3772.57540569</v>
      </c>
      <c r="P95" s="36">
        <f>SUMIFS(СВЦЭМ!$D$33:$D$776,СВЦЭМ!$A$33:$A$776,$A95,СВЦЭМ!$B$33:$B$776,P$77)+'СЕТ СН'!$H$11+СВЦЭМ!$D$10+'СЕТ СН'!$H$5-'СЕТ СН'!$H$21</f>
        <v>3774.7302824999997</v>
      </c>
      <c r="Q95" s="36">
        <f>SUMIFS(СВЦЭМ!$D$33:$D$776,СВЦЭМ!$A$33:$A$776,$A95,СВЦЭМ!$B$33:$B$776,Q$77)+'СЕТ СН'!$H$11+СВЦЭМ!$D$10+'СЕТ СН'!$H$5-'СЕТ СН'!$H$21</f>
        <v>3783.5199417599997</v>
      </c>
      <c r="R95" s="36">
        <f>SUMIFS(СВЦЭМ!$D$33:$D$776,СВЦЭМ!$A$33:$A$776,$A95,СВЦЭМ!$B$33:$B$776,R$77)+'СЕТ СН'!$H$11+СВЦЭМ!$D$10+'СЕТ СН'!$H$5-'СЕТ СН'!$H$21</f>
        <v>3797.4228357100001</v>
      </c>
      <c r="S95" s="36">
        <f>SUMIFS(СВЦЭМ!$D$33:$D$776,СВЦЭМ!$A$33:$A$776,$A95,СВЦЭМ!$B$33:$B$776,S$77)+'СЕТ СН'!$H$11+СВЦЭМ!$D$10+'СЕТ СН'!$H$5-'СЕТ СН'!$H$21</f>
        <v>3770.0961587800002</v>
      </c>
      <c r="T95" s="36">
        <f>SUMIFS(СВЦЭМ!$D$33:$D$776,СВЦЭМ!$A$33:$A$776,$A95,СВЦЭМ!$B$33:$B$776,T$77)+'СЕТ СН'!$H$11+СВЦЭМ!$D$10+'СЕТ СН'!$H$5-'СЕТ СН'!$H$21</f>
        <v>3744.9646929299997</v>
      </c>
      <c r="U95" s="36">
        <f>SUMIFS(СВЦЭМ!$D$33:$D$776,СВЦЭМ!$A$33:$A$776,$A95,СВЦЭМ!$B$33:$B$776,U$77)+'СЕТ СН'!$H$11+СВЦЭМ!$D$10+'СЕТ СН'!$H$5-'СЕТ СН'!$H$21</f>
        <v>3748.8952074099998</v>
      </c>
      <c r="V95" s="36">
        <f>SUMIFS(СВЦЭМ!$D$33:$D$776,СВЦЭМ!$A$33:$A$776,$A95,СВЦЭМ!$B$33:$B$776,V$77)+'СЕТ СН'!$H$11+СВЦЭМ!$D$10+'СЕТ СН'!$H$5-'СЕТ СН'!$H$21</f>
        <v>3738.98126439</v>
      </c>
      <c r="W95" s="36">
        <f>SUMIFS(СВЦЭМ!$D$33:$D$776,СВЦЭМ!$A$33:$A$776,$A95,СВЦЭМ!$B$33:$B$776,W$77)+'СЕТ СН'!$H$11+СВЦЭМ!$D$10+'СЕТ СН'!$H$5-'СЕТ СН'!$H$21</f>
        <v>3756.25265386</v>
      </c>
      <c r="X95" s="36">
        <f>SUMIFS(СВЦЭМ!$D$33:$D$776,СВЦЭМ!$A$33:$A$776,$A95,СВЦЭМ!$B$33:$B$776,X$77)+'СЕТ СН'!$H$11+СВЦЭМ!$D$10+'СЕТ СН'!$H$5-'СЕТ СН'!$H$21</f>
        <v>3771.3306665999999</v>
      </c>
      <c r="Y95" s="36">
        <f>SUMIFS(СВЦЭМ!$D$33:$D$776,СВЦЭМ!$A$33:$A$776,$A95,СВЦЭМ!$B$33:$B$776,Y$77)+'СЕТ СН'!$H$11+СВЦЭМ!$D$10+'СЕТ СН'!$H$5-'СЕТ СН'!$H$21</f>
        <v>3810.5340992000001</v>
      </c>
    </row>
    <row r="96" spans="1:25" ht="15.75" x14ac:dyDescent="0.2">
      <c r="A96" s="35">
        <f t="shared" si="2"/>
        <v>44246</v>
      </c>
      <c r="B96" s="36">
        <f>SUMIFS(СВЦЭМ!$D$33:$D$776,СВЦЭМ!$A$33:$A$776,$A96,СВЦЭМ!$B$33:$B$776,B$77)+'СЕТ СН'!$H$11+СВЦЭМ!$D$10+'СЕТ СН'!$H$5-'СЕТ СН'!$H$21</f>
        <v>3820.5218210599996</v>
      </c>
      <c r="C96" s="36">
        <f>SUMIFS(СВЦЭМ!$D$33:$D$776,СВЦЭМ!$A$33:$A$776,$A96,СВЦЭМ!$B$33:$B$776,C$77)+'СЕТ СН'!$H$11+СВЦЭМ!$D$10+'СЕТ СН'!$H$5-'СЕТ СН'!$H$21</f>
        <v>3845.7691653900001</v>
      </c>
      <c r="D96" s="36">
        <f>SUMIFS(СВЦЭМ!$D$33:$D$776,СВЦЭМ!$A$33:$A$776,$A96,СВЦЭМ!$B$33:$B$776,D$77)+'СЕТ СН'!$H$11+СВЦЭМ!$D$10+'СЕТ СН'!$H$5-'СЕТ СН'!$H$21</f>
        <v>3887.1963834899998</v>
      </c>
      <c r="E96" s="36">
        <f>SUMIFS(СВЦЭМ!$D$33:$D$776,СВЦЭМ!$A$33:$A$776,$A96,СВЦЭМ!$B$33:$B$776,E$77)+'СЕТ СН'!$H$11+СВЦЭМ!$D$10+'СЕТ СН'!$H$5-'СЕТ СН'!$H$21</f>
        <v>3892.7235936699999</v>
      </c>
      <c r="F96" s="36">
        <f>SUMIFS(СВЦЭМ!$D$33:$D$776,СВЦЭМ!$A$33:$A$776,$A96,СВЦЭМ!$B$33:$B$776,F$77)+'СЕТ СН'!$H$11+СВЦЭМ!$D$10+'СЕТ СН'!$H$5-'СЕТ СН'!$H$21</f>
        <v>3889.0622702000001</v>
      </c>
      <c r="G96" s="36">
        <f>SUMIFS(СВЦЭМ!$D$33:$D$776,СВЦЭМ!$A$33:$A$776,$A96,СВЦЭМ!$B$33:$B$776,G$77)+'СЕТ СН'!$H$11+СВЦЭМ!$D$10+'СЕТ СН'!$H$5-'СЕТ СН'!$H$21</f>
        <v>3861.7550918299999</v>
      </c>
      <c r="H96" s="36">
        <f>SUMIFS(СВЦЭМ!$D$33:$D$776,СВЦЭМ!$A$33:$A$776,$A96,СВЦЭМ!$B$33:$B$776,H$77)+'СЕТ СН'!$H$11+СВЦЭМ!$D$10+'СЕТ СН'!$H$5-'СЕТ СН'!$H$21</f>
        <v>3825.8709896400001</v>
      </c>
      <c r="I96" s="36">
        <f>SUMIFS(СВЦЭМ!$D$33:$D$776,СВЦЭМ!$A$33:$A$776,$A96,СВЦЭМ!$B$33:$B$776,I$77)+'СЕТ СН'!$H$11+СВЦЭМ!$D$10+'СЕТ СН'!$H$5-'СЕТ СН'!$H$21</f>
        <v>3792.1546785</v>
      </c>
      <c r="J96" s="36">
        <f>SUMIFS(СВЦЭМ!$D$33:$D$776,СВЦЭМ!$A$33:$A$776,$A96,СВЦЭМ!$B$33:$B$776,J$77)+'СЕТ СН'!$H$11+СВЦЭМ!$D$10+'СЕТ СН'!$H$5-'СЕТ СН'!$H$21</f>
        <v>3766.5204822699998</v>
      </c>
      <c r="K96" s="36">
        <f>SUMIFS(СВЦЭМ!$D$33:$D$776,СВЦЭМ!$A$33:$A$776,$A96,СВЦЭМ!$B$33:$B$776,K$77)+'СЕТ СН'!$H$11+СВЦЭМ!$D$10+'СЕТ СН'!$H$5-'СЕТ СН'!$H$21</f>
        <v>3767.22826149</v>
      </c>
      <c r="L96" s="36">
        <f>SUMIFS(СВЦЭМ!$D$33:$D$776,СВЦЭМ!$A$33:$A$776,$A96,СВЦЭМ!$B$33:$B$776,L$77)+'СЕТ СН'!$H$11+СВЦЭМ!$D$10+'СЕТ СН'!$H$5-'СЕТ СН'!$H$21</f>
        <v>3798.3270485100002</v>
      </c>
      <c r="M96" s="36">
        <f>SUMIFS(СВЦЭМ!$D$33:$D$776,СВЦЭМ!$A$33:$A$776,$A96,СВЦЭМ!$B$33:$B$776,M$77)+'СЕТ СН'!$H$11+СВЦЭМ!$D$10+'СЕТ СН'!$H$5-'СЕТ СН'!$H$21</f>
        <v>3783.4735541499999</v>
      </c>
      <c r="N96" s="36">
        <f>SUMIFS(СВЦЭМ!$D$33:$D$776,СВЦЭМ!$A$33:$A$776,$A96,СВЦЭМ!$B$33:$B$776,N$77)+'СЕТ СН'!$H$11+СВЦЭМ!$D$10+'СЕТ СН'!$H$5-'СЕТ СН'!$H$21</f>
        <v>3798.7530572699998</v>
      </c>
      <c r="O96" s="36">
        <f>SUMIFS(СВЦЭМ!$D$33:$D$776,СВЦЭМ!$A$33:$A$776,$A96,СВЦЭМ!$B$33:$B$776,O$77)+'СЕТ СН'!$H$11+СВЦЭМ!$D$10+'СЕТ СН'!$H$5-'СЕТ СН'!$H$21</f>
        <v>3807.40689049</v>
      </c>
      <c r="P96" s="36">
        <f>SUMIFS(СВЦЭМ!$D$33:$D$776,СВЦЭМ!$A$33:$A$776,$A96,СВЦЭМ!$B$33:$B$776,P$77)+'СЕТ СН'!$H$11+СВЦЭМ!$D$10+'СЕТ СН'!$H$5-'СЕТ СН'!$H$21</f>
        <v>3784.13205333</v>
      </c>
      <c r="Q96" s="36">
        <f>SUMIFS(СВЦЭМ!$D$33:$D$776,СВЦЭМ!$A$33:$A$776,$A96,СВЦЭМ!$B$33:$B$776,Q$77)+'СЕТ СН'!$H$11+СВЦЭМ!$D$10+'СЕТ СН'!$H$5-'СЕТ СН'!$H$21</f>
        <v>3790.8036952299999</v>
      </c>
      <c r="R96" s="36">
        <f>SUMIFS(СВЦЭМ!$D$33:$D$776,СВЦЭМ!$A$33:$A$776,$A96,СВЦЭМ!$B$33:$B$776,R$77)+'СЕТ СН'!$H$11+СВЦЭМ!$D$10+'СЕТ СН'!$H$5-'СЕТ СН'!$H$21</f>
        <v>3807.9235310200002</v>
      </c>
      <c r="S96" s="36">
        <f>SUMIFS(СВЦЭМ!$D$33:$D$776,СВЦЭМ!$A$33:$A$776,$A96,СВЦЭМ!$B$33:$B$776,S$77)+'СЕТ СН'!$H$11+СВЦЭМ!$D$10+'СЕТ СН'!$H$5-'СЕТ СН'!$H$21</f>
        <v>3789.9951603099998</v>
      </c>
      <c r="T96" s="36">
        <f>SUMIFS(СВЦЭМ!$D$33:$D$776,СВЦЭМ!$A$33:$A$776,$A96,СВЦЭМ!$B$33:$B$776,T$77)+'СЕТ СН'!$H$11+СВЦЭМ!$D$10+'СЕТ СН'!$H$5-'СЕТ СН'!$H$21</f>
        <v>3776.6211883199999</v>
      </c>
      <c r="U96" s="36">
        <f>SUMIFS(СВЦЭМ!$D$33:$D$776,СВЦЭМ!$A$33:$A$776,$A96,СВЦЭМ!$B$33:$B$776,U$77)+'СЕТ СН'!$H$11+СВЦЭМ!$D$10+'СЕТ СН'!$H$5-'СЕТ СН'!$H$21</f>
        <v>3776.8429685599999</v>
      </c>
      <c r="V96" s="36">
        <f>SUMIFS(СВЦЭМ!$D$33:$D$776,СВЦЭМ!$A$33:$A$776,$A96,СВЦЭМ!$B$33:$B$776,V$77)+'СЕТ СН'!$H$11+СВЦЭМ!$D$10+'СЕТ СН'!$H$5-'СЕТ СН'!$H$21</f>
        <v>3771.58097808</v>
      </c>
      <c r="W96" s="36">
        <f>SUMIFS(СВЦЭМ!$D$33:$D$776,СВЦЭМ!$A$33:$A$776,$A96,СВЦЭМ!$B$33:$B$776,W$77)+'СЕТ СН'!$H$11+СВЦЭМ!$D$10+'СЕТ СН'!$H$5-'СЕТ СН'!$H$21</f>
        <v>3781.8749018099998</v>
      </c>
      <c r="X96" s="36">
        <f>SUMIFS(СВЦЭМ!$D$33:$D$776,СВЦЭМ!$A$33:$A$776,$A96,СВЦЭМ!$B$33:$B$776,X$77)+'СЕТ СН'!$H$11+СВЦЭМ!$D$10+'СЕТ СН'!$H$5-'СЕТ СН'!$H$21</f>
        <v>3806.5981647399999</v>
      </c>
      <c r="Y96" s="36">
        <f>SUMIFS(СВЦЭМ!$D$33:$D$776,СВЦЭМ!$A$33:$A$776,$A96,СВЦЭМ!$B$33:$B$776,Y$77)+'СЕТ СН'!$H$11+СВЦЭМ!$D$10+'СЕТ СН'!$H$5-'СЕТ СН'!$H$21</f>
        <v>3829.2361804100001</v>
      </c>
    </row>
    <row r="97" spans="1:27" ht="15.75" x14ac:dyDescent="0.2">
      <c r="A97" s="35">
        <f t="shared" si="2"/>
        <v>44247</v>
      </c>
      <c r="B97" s="36">
        <f>SUMIFS(СВЦЭМ!$D$33:$D$776,СВЦЭМ!$A$33:$A$776,$A97,СВЦЭМ!$B$33:$B$776,B$77)+'СЕТ СН'!$H$11+СВЦЭМ!$D$10+'СЕТ СН'!$H$5-'СЕТ СН'!$H$21</f>
        <v>3829.2967261100002</v>
      </c>
      <c r="C97" s="36">
        <f>SUMIFS(СВЦЭМ!$D$33:$D$776,СВЦЭМ!$A$33:$A$776,$A97,СВЦЭМ!$B$33:$B$776,C$77)+'СЕТ СН'!$H$11+СВЦЭМ!$D$10+'СЕТ СН'!$H$5-'СЕТ СН'!$H$21</f>
        <v>3851.3474924900001</v>
      </c>
      <c r="D97" s="36">
        <f>SUMIFS(СВЦЭМ!$D$33:$D$776,СВЦЭМ!$A$33:$A$776,$A97,СВЦЭМ!$B$33:$B$776,D$77)+'СЕТ СН'!$H$11+СВЦЭМ!$D$10+'СЕТ СН'!$H$5-'СЕТ СН'!$H$21</f>
        <v>3877.3316176600001</v>
      </c>
      <c r="E97" s="36">
        <f>SUMIFS(СВЦЭМ!$D$33:$D$776,СВЦЭМ!$A$33:$A$776,$A97,СВЦЭМ!$B$33:$B$776,E$77)+'СЕТ СН'!$H$11+СВЦЭМ!$D$10+'СЕТ СН'!$H$5-'СЕТ СН'!$H$21</f>
        <v>3879.2472698299998</v>
      </c>
      <c r="F97" s="36">
        <f>SUMIFS(СВЦЭМ!$D$33:$D$776,СВЦЭМ!$A$33:$A$776,$A97,СВЦЭМ!$B$33:$B$776,F$77)+'СЕТ СН'!$H$11+СВЦЭМ!$D$10+'СЕТ СН'!$H$5-'СЕТ СН'!$H$21</f>
        <v>3883.68022574</v>
      </c>
      <c r="G97" s="36">
        <f>SUMIFS(СВЦЭМ!$D$33:$D$776,СВЦЭМ!$A$33:$A$776,$A97,СВЦЭМ!$B$33:$B$776,G$77)+'СЕТ СН'!$H$11+СВЦЭМ!$D$10+'СЕТ СН'!$H$5-'СЕТ СН'!$H$21</f>
        <v>3859.8346972600002</v>
      </c>
      <c r="H97" s="36">
        <f>SUMIFS(СВЦЭМ!$D$33:$D$776,СВЦЭМ!$A$33:$A$776,$A97,СВЦЭМ!$B$33:$B$776,H$77)+'СЕТ СН'!$H$11+СВЦЭМ!$D$10+'СЕТ СН'!$H$5-'СЕТ СН'!$H$21</f>
        <v>3826.8762011199997</v>
      </c>
      <c r="I97" s="36">
        <f>SUMIFS(СВЦЭМ!$D$33:$D$776,СВЦЭМ!$A$33:$A$776,$A97,СВЦЭМ!$B$33:$B$776,I$77)+'СЕТ СН'!$H$11+СВЦЭМ!$D$10+'СЕТ СН'!$H$5-'СЕТ СН'!$H$21</f>
        <v>3798.0427552599999</v>
      </c>
      <c r="J97" s="36">
        <f>SUMIFS(СВЦЭМ!$D$33:$D$776,СВЦЭМ!$A$33:$A$776,$A97,СВЦЭМ!$B$33:$B$776,J$77)+'СЕТ СН'!$H$11+СВЦЭМ!$D$10+'СЕТ СН'!$H$5-'СЕТ СН'!$H$21</f>
        <v>3766.4284440399997</v>
      </c>
      <c r="K97" s="36">
        <f>SUMIFS(СВЦЭМ!$D$33:$D$776,СВЦЭМ!$A$33:$A$776,$A97,СВЦЭМ!$B$33:$B$776,K$77)+'СЕТ СН'!$H$11+СВЦЭМ!$D$10+'СЕТ СН'!$H$5-'СЕТ СН'!$H$21</f>
        <v>3761.3367647699997</v>
      </c>
      <c r="L97" s="36">
        <f>SUMIFS(СВЦЭМ!$D$33:$D$776,СВЦЭМ!$A$33:$A$776,$A97,СВЦЭМ!$B$33:$B$776,L$77)+'СЕТ СН'!$H$11+СВЦЭМ!$D$10+'СЕТ СН'!$H$5-'СЕТ СН'!$H$21</f>
        <v>3761.9559608700001</v>
      </c>
      <c r="M97" s="36">
        <f>SUMIFS(СВЦЭМ!$D$33:$D$776,СВЦЭМ!$A$33:$A$776,$A97,СВЦЭМ!$B$33:$B$776,M$77)+'СЕТ СН'!$H$11+СВЦЭМ!$D$10+'СЕТ СН'!$H$5-'СЕТ СН'!$H$21</f>
        <v>3772.1333713200002</v>
      </c>
      <c r="N97" s="36">
        <f>SUMIFS(СВЦЭМ!$D$33:$D$776,СВЦЭМ!$A$33:$A$776,$A97,СВЦЭМ!$B$33:$B$776,N$77)+'СЕТ СН'!$H$11+СВЦЭМ!$D$10+'СЕТ СН'!$H$5-'СЕТ СН'!$H$21</f>
        <v>3753.6109972700001</v>
      </c>
      <c r="O97" s="36">
        <f>SUMIFS(СВЦЭМ!$D$33:$D$776,СВЦЭМ!$A$33:$A$776,$A97,СВЦЭМ!$B$33:$B$776,O$77)+'СЕТ СН'!$H$11+СВЦЭМ!$D$10+'СЕТ СН'!$H$5-'СЕТ СН'!$H$21</f>
        <v>3760.28851313</v>
      </c>
      <c r="P97" s="36">
        <f>SUMIFS(СВЦЭМ!$D$33:$D$776,СВЦЭМ!$A$33:$A$776,$A97,СВЦЭМ!$B$33:$B$776,P$77)+'СЕТ СН'!$H$11+СВЦЭМ!$D$10+'СЕТ СН'!$H$5-'СЕТ СН'!$H$21</f>
        <v>3742.0061989599999</v>
      </c>
      <c r="Q97" s="36">
        <f>SUMIFS(СВЦЭМ!$D$33:$D$776,СВЦЭМ!$A$33:$A$776,$A97,СВЦЭМ!$B$33:$B$776,Q$77)+'СЕТ СН'!$H$11+СВЦЭМ!$D$10+'СЕТ СН'!$H$5-'СЕТ СН'!$H$21</f>
        <v>3748.5504467800001</v>
      </c>
      <c r="R97" s="36">
        <f>SUMIFS(СВЦЭМ!$D$33:$D$776,СВЦЭМ!$A$33:$A$776,$A97,СВЦЭМ!$B$33:$B$776,R$77)+'СЕТ СН'!$H$11+СВЦЭМ!$D$10+'СЕТ СН'!$H$5-'СЕТ СН'!$H$21</f>
        <v>3754.9554482599997</v>
      </c>
      <c r="S97" s="36">
        <f>SUMIFS(СВЦЭМ!$D$33:$D$776,СВЦЭМ!$A$33:$A$776,$A97,СВЦЭМ!$B$33:$B$776,S$77)+'СЕТ СН'!$H$11+СВЦЭМ!$D$10+'СЕТ СН'!$H$5-'СЕТ СН'!$H$21</f>
        <v>3725.8795801699998</v>
      </c>
      <c r="T97" s="36">
        <f>SUMIFS(СВЦЭМ!$D$33:$D$776,СВЦЭМ!$A$33:$A$776,$A97,СВЦЭМ!$B$33:$B$776,T$77)+'СЕТ СН'!$H$11+СВЦЭМ!$D$10+'СЕТ СН'!$H$5-'СЕТ СН'!$H$21</f>
        <v>3729.3217383900001</v>
      </c>
      <c r="U97" s="36">
        <f>SUMIFS(СВЦЭМ!$D$33:$D$776,СВЦЭМ!$A$33:$A$776,$A97,СВЦЭМ!$B$33:$B$776,U$77)+'СЕТ СН'!$H$11+СВЦЭМ!$D$10+'СЕТ СН'!$H$5-'СЕТ СН'!$H$21</f>
        <v>3742.3137072199997</v>
      </c>
      <c r="V97" s="36">
        <f>SUMIFS(СВЦЭМ!$D$33:$D$776,СВЦЭМ!$A$33:$A$776,$A97,СВЦЭМ!$B$33:$B$776,V$77)+'СЕТ СН'!$H$11+СВЦЭМ!$D$10+'СЕТ СН'!$H$5-'СЕТ СН'!$H$21</f>
        <v>3743.6099185799999</v>
      </c>
      <c r="W97" s="36">
        <f>SUMIFS(СВЦЭМ!$D$33:$D$776,СВЦЭМ!$A$33:$A$776,$A97,СВЦЭМ!$B$33:$B$776,W$77)+'СЕТ СН'!$H$11+СВЦЭМ!$D$10+'СЕТ СН'!$H$5-'СЕТ СН'!$H$21</f>
        <v>3742.15230036</v>
      </c>
      <c r="X97" s="36">
        <f>SUMIFS(СВЦЭМ!$D$33:$D$776,СВЦЭМ!$A$33:$A$776,$A97,СВЦЭМ!$B$33:$B$776,X$77)+'СЕТ СН'!$H$11+СВЦЭМ!$D$10+'СЕТ СН'!$H$5-'СЕТ СН'!$H$21</f>
        <v>3754.3953925800001</v>
      </c>
      <c r="Y97" s="36">
        <f>SUMIFS(СВЦЭМ!$D$33:$D$776,СВЦЭМ!$A$33:$A$776,$A97,СВЦЭМ!$B$33:$B$776,Y$77)+'СЕТ СН'!$H$11+СВЦЭМ!$D$10+'СЕТ СН'!$H$5-'СЕТ СН'!$H$21</f>
        <v>3768.5426085499998</v>
      </c>
    </row>
    <row r="98" spans="1:27" ht="15.75" x14ac:dyDescent="0.2">
      <c r="A98" s="35">
        <f t="shared" si="2"/>
        <v>44248</v>
      </c>
      <c r="B98" s="36">
        <f>SUMIFS(СВЦЭМ!$D$33:$D$776,СВЦЭМ!$A$33:$A$776,$A98,СВЦЭМ!$B$33:$B$776,B$77)+'СЕТ СН'!$H$11+СВЦЭМ!$D$10+'СЕТ СН'!$H$5-'СЕТ СН'!$H$21</f>
        <v>3819.35323806</v>
      </c>
      <c r="C98" s="36">
        <f>SUMIFS(СВЦЭМ!$D$33:$D$776,СВЦЭМ!$A$33:$A$776,$A98,СВЦЭМ!$B$33:$B$776,C$77)+'СЕТ СН'!$H$11+СВЦЭМ!$D$10+'СЕТ СН'!$H$5-'СЕТ СН'!$H$21</f>
        <v>3836.3073012499999</v>
      </c>
      <c r="D98" s="36">
        <f>SUMIFS(СВЦЭМ!$D$33:$D$776,СВЦЭМ!$A$33:$A$776,$A98,СВЦЭМ!$B$33:$B$776,D$77)+'СЕТ СН'!$H$11+СВЦЭМ!$D$10+'СЕТ СН'!$H$5-'СЕТ СН'!$H$21</f>
        <v>3864.8790210799998</v>
      </c>
      <c r="E98" s="36">
        <f>SUMIFS(СВЦЭМ!$D$33:$D$776,СВЦЭМ!$A$33:$A$776,$A98,СВЦЭМ!$B$33:$B$776,E$77)+'СЕТ СН'!$H$11+СВЦЭМ!$D$10+'СЕТ СН'!$H$5-'СЕТ СН'!$H$21</f>
        <v>3868.8542408599997</v>
      </c>
      <c r="F98" s="36">
        <f>SUMIFS(СВЦЭМ!$D$33:$D$776,СВЦЭМ!$A$33:$A$776,$A98,СВЦЭМ!$B$33:$B$776,F$77)+'СЕТ СН'!$H$11+СВЦЭМ!$D$10+'СЕТ СН'!$H$5-'СЕТ СН'!$H$21</f>
        <v>3874.9324788899999</v>
      </c>
      <c r="G98" s="36">
        <f>SUMIFS(СВЦЭМ!$D$33:$D$776,СВЦЭМ!$A$33:$A$776,$A98,СВЦЭМ!$B$33:$B$776,G$77)+'СЕТ СН'!$H$11+СВЦЭМ!$D$10+'СЕТ СН'!$H$5-'СЕТ СН'!$H$21</f>
        <v>3874.2497557899997</v>
      </c>
      <c r="H98" s="36">
        <f>SUMIFS(СВЦЭМ!$D$33:$D$776,СВЦЭМ!$A$33:$A$776,$A98,СВЦЭМ!$B$33:$B$776,H$77)+'СЕТ СН'!$H$11+СВЦЭМ!$D$10+'СЕТ СН'!$H$5-'СЕТ СН'!$H$21</f>
        <v>3862.5429394799999</v>
      </c>
      <c r="I98" s="36">
        <f>SUMIFS(СВЦЭМ!$D$33:$D$776,СВЦЭМ!$A$33:$A$776,$A98,СВЦЭМ!$B$33:$B$776,I$77)+'СЕТ СН'!$H$11+СВЦЭМ!$D$10+'СЕТ СН'!$H$5-'СЕТ СН'!$H$21</f>
        <v>3853.2310321300001</v>
      </c>
      <c r="J98" s="36">
        <f>SUMIFS(СВЦЭМ!$D$33:$D$776,СВЦЭМ!$A$33:$A$776,$A98,СВЦЭМ!$B$33:$B$776,J$77)+'СЕТ СН'!$H$11+СВЦЭМ!$D$10+'СЕТ СН'!$H$5-'СЕТ СН'!$H$21</f>
        <v>3829.89683595</v>
      </c>
      <c r="K98" s="36">
        <f>SUMIFS(СВЦЭМ!$D$33:$D$776,СВЦЭМ!$A$33:$A$776,$A98,СВЦЭМ!$B$33:$B$776,K$77)+'СЕТ СН'!$H$11+СВЦЭМ!$D$10+'СЕТ СН'!$H$5-'СЕТ СН'!$H$21</f>
        <v>3797.91599335</v>
      </c>
      <c r="L98" s="36">
        <f>SUMIFS(СВЦЭМ!$D$33:$D$776,СВЦЭМ!$A$33:$A$776,$A98,СВЦЭМ!$B$33:$B$776,L$77)+'СЕТ СН'!$H$11+СВЦЭМ!$D$10+'СЕТ СН'!$H$5-'СЕТ СН'!$H$21</f>
        <v>3775.1862294900002</v>
      </c>
      <c r="M98" s="36">
        <f>SUMIFS(СВЦЭМ!$D$33:$D$776,СВЦЭМ!$A$33:$A$776,$A98,СВЦЭМ!$B$33:$B$776,M$77)+'СЕТ СН'!$H$11+СВЦЭМ!$D$10+'СЕТ СН'!$H$5-'СЕТ СН'!$H$21</f>
        <v>3778.7513627500002</v>
      </c>
      <c r="N98" s="36">
        <f>SUMIFS(СВЦЭМ!$D$33:$D$776,СВЦЭМ!$A$33:$A$776,$A98,СВЦЭМ!$B$33:$B$776,N$77)+'СЕТ СН'!$H$11+СВЦЭМ!$D$10+'СЕТ СН'!$H$5-'СЕТ СН'!$H$21</f>
        <v>3800.0921217699997</v>
      </c>
      <c r="O98" s="36">
        <f>SUMIFS(СВЦЭМ!$D$33:$D$776,СВЦЭМ!$A$33:$A$776,$A98,СВЦЭМ!$B$33:$B$776,O$77)+'СЕТ СН'!$H$11+СВЦЭМ!$D$10+'СЕТ СН'!$H$5-'СЕТ СН'!$H$21</f>
        <v>3815.07030532</v>
      </c>
      <c r="P98" s="36">
        <f>SUMIFS(СВЦЭМ!$D$33:$D$776,СВЦЭМ!$A$33:$A$776,$A98,СВЦЭМ!$B$33:$B$776,P$77)+'СЕТ СН'!$H$11+СВЦЭМ!$D$10+'СЕТ СН'!$H$5-'СЕТ СН'!$H$21</f>
        <v>3798.4701895500002</v>
      </c>
      <c r="Q98" s="36">
        <f>SUMIFS(СВЦЭМ!$D$33:$D$776,СВЦЭМ!$A$33:$A$776,$A98,СВЦЭМ!$B$33:$B$776,Q$77)+'СЕТ СН'!$H$11+СВЦЭМ!$D$10+'СЕТ СН'!$H$5-'СЕТ СН'!$H$21</f>
        <v>3806.5251350399999</v>
      </c>
      <c r="R98" s="36">
        <f>SUMIFS(СВЦЭМ!$D$33:$D$776,СВЦЭМ!$A$33:$A$776,$A98,СВЦЭМ!$B$33:$B$776,R$77)+'СЕТ СН'!$H$11+СВЦЭМ!$D$10+'СЕТ СН'!$H$5-'СЕТ СН'!$H$21</f>
        <v>3826.6236095599997</v>
      </c>
      <c r="S98" s="36">
        <f>SUMIFS(СВЦЭМ!$D$33:$D$776,СВЦЭМ!$A$33:$A$776,$A98,СВЦЭМ!$B$33:$B$776,S$77)+'СЕТ СН'!$H$11+СВЦЭМ!$D$10+'СЕТ СН'!$H$5-'СЕТ СН'!$H$21</f>
        <v>3800.1759362600001</v>
      </c>
      <c r="T98" s="36">
        <f>SUMIFS(СВЦЭМ!$D$33:$D$776,СВЦЭМ!$A$33:$A$776,$A98,СВЦЭМ!$B$33:$B$776,T$77)+'СЕТ СН'!$H$11+СВЦЭМ!$D$10+'СЕТ СН'!$H$5-'СЕТ СН'!$H$21</f>
        <v>3779.9102140999998</v>
      </c>
      <c r="U98" s="36">
        <f>SUMIFS(СВЦЭМ!$D$33:$D$776,СВЦЭМ!$A$33:$A$776,$A98,СВЦЭМ!$B$33:$B$776,U$77)+'СЕТ СН'!$H$11+СВЦЭМ!$D$10+'СЕТ СН'!$H$5-'СЕТ СН'!$H$21</f>
        <v>3761.6188533499999</v>
      </c>
      <c r="V98" s="36">
        <f>SUMIFS(СВЦЭМ!$D$33:$D$776,СВЦЭМ!$A$33:$A$776,$A98,СВЦЭМ!$B$33:$B$776,V$77)+'СЕТ СН'!$H$11+СВЦЭМ!$D$10+'СЕТ СН'!$H$5-'СЕТ СН'!$H$21</f>
        <v>3770.8383097999999</v>
      </c>
      <c r="W98" s="36">
        <f>SUMIFS(СВЦЭМ!$D$33:$D$776,СВЦЭМ!$A$33:$A$776,$A98,СВЦЭМ!$B$33:$B$776,W$77)+'СЕТ СН'!$H$11+СВЦЭМ!$D$10+'СЕТ СН'!$H$5-'СЕТ СН'!$H$21</f>
        <v>3791.7141550000001</v>
      </c>
      <c r="X98" s="36">
        <f>SUMIFS(СВЦЭМ!$D$33:$D$776,СВЦЭМ!$A$33:$A$776,$A98,СВЦЭМ!$B$33:$B$776,X$77)+'СЕТ СН'!$H$11+СВЦЭМ!$D$10+'СЕТ СН'!$H$5-'СЕТ СН'!$H$21</f>
        <v>3815.3957307299997</v>
      </c>
      <c r="Y98" s="36">
        <f>SUMIFS(СВЦЭМ!$D$33:$D$776,СВЦЭМ!$A$33:$A$776,$A98,СВЦЭМ!$B$33:$B$776,Y$77)+'СЕТ СН'!$H$11+СВЦЭМ!$D$10+'СЕТ СН'!$H$5-'СЕТ СН'!$H$21</f>
        <v>3832.8917991099997</v>
      </c>
    </row>
    <row r="99" spans="1:27" ht="15.75" x14ac:dyDescent="0.2">
      <c r="A99" s="35">
        <f t="shared" si="2"/>
        <v>44249</v>
      </c>
      <c r="B99" s="36">
        <f>SUMIFS(СВЦЭМ!$D$33:$D$776,СВЦЭМ!$A$33:$A$776,$A99,СВЦЭМ!$B$33:$B$776,B$77)+'СЕТ СН'!$H$11+СВЦЭМ!$D$10+'СЕТ СН'!$H$5-'СЕТ СН'!$H$21</f>
        <v>3823.93378678</v>
      </c>
      <c r="C99" s="36">
        <f>SUMIFS(СВЦЭМ!$D$33:$D$776,СВЦЭМ!$A$33:$A$776,$A99,СВЦЭМ!$B$33:$B$776,C$77)+'СЕТ СН'!$H$11+СВЦЭМ!$D$10+'СЕТ СН'!$H$5-'СЕТ СН'!$H$21</f>
        <v>3842.7849625099998</v>
      </c>
      <c r="D99" s="36">
        <f>SUMIFS(СВЦЭМ!$D$33:$D$776,СВЦЭМ!$A$33:$A$776,$A99,СВЦЭМ!$B$33:$B$776,D$77)+'СЕТ СН'!$H$11+СВЦЭМ!$D$10+'СЕТ СН'!$H$5-'СЕТ СН'!$H$21</f>
        <v>3877.58094979</v>
      </c>
      <c r="E99" s="36">
        <f>SUMIFS(СВЦЭМ!$D$33:$D$776,СВЦЭМ!$A$33:$A$776,$A99,СВЦЭМ!$B$33:$B$776,E$77)+'СЕТ СН'!$H$11+СВЦЭМ!$D$10+'СЕТ СН'!$H$5-'СЕТ СН'!$H$21</f>
        <v>3883.9151008199997</v>
      </c>
      <c r="F99" s="36">
        <f>SUMIFS(СВЦЭМ!$D$33:$D$776,СВЦЭМ!$A$33:$A$776,$A99,СВЦЭМ!$B$33:$B$776,F$77)+'СЕТ СН'!$H$11+СВЦЭМ!$D$10+'СЕТ СН'!$H$5-'СЕТ СН'!$H$21</f>
        <v>3895.04391764</v>
      </c>
      <c r="G99" s="36">
        <f>SUMIFS(СВЦЭМ!$D$33:$D$776,СВЦЭМ!$A$33:$A$776,$A99,СВЦЭМ!$B$33:$B$776,G$77)+'СЕТ СН'!$H$11+СВЦЭМ!$D$10+'СЕТ СН'!$H$5-'СЕТ СН'!$H$21</f>
        <v>3881.7692108900001</v>
      </c>
      <c r="H99" s="36">
        <f>SUMIFS(СВЦЭМ!$D$33:$D$776,СВЦЭМ!$A$33:$A$776,$A99,СВЦЭМ!$B$33:$B$776,H$77)+'СЕТ СН'!$H$11+СВЦЭМ!$D$10+'СЕТ СН'!$H$5-'СЕТ СН'!$H$21</f>
        <v>3865.12072653</v>
      </c>
      <c r="I99" s="36">
        <f>SUMIFS(СВЦЭМ!$D$33:$D$776,СВЦЭМ!$A$33:$A$776,$A99,СВЦЭМ!$B$33:$B$776,I$77)+'СЕТ СН'!$H$11+СВЦЭМ!$D$10+'СЕТ СН'!$H$5-'СЕТ СН'!$H$21</f>
        <v>3850.8890661</v>
      </c>
      <c r="J99" s="36">
        <f>SUMIFS(СВЦЭМ!$D$33:$D$776,СВЦЭМ!$A$33:$A$776,$A99,СВЦЭМ!$B$33:$B$776,J$77)+'СЕТ СН'!$H$11+СВЦЭМ!$D$10+'СЕТ СН'!$H$5-'СЕТ СН'!$H$21</f>
        <v>3821.9294380399997</v>
      </c>
      <c r="K99" s="36">
        <f>SUMIFS(СВЦЭМ!$D$33:$D$776,СВЦЭМ!$A$33:$A$776,$A99,СВЦЭМ!$B$33:$B$776,K$77)+'СЕТ СН'!$H$11+СВЦЭМ!$D$10+'СЕТ СН'!$H$5-'СЕТ СН'!$H$21</f>
        <v>3783.6574142199997</v>
      </c>
      <c r="L99" s="36">
        <f>SUMIFS(СВЦЭМ!$D$33:$D$776,СВЦЭМ!$A$33:$A$776,$A99,СВЦЭМ!$B$33:$B$776,L$77)+'СЕТ СН'!$H$11+СВЦЭМ!$D$10+'СЕТ СН'!$H$5-'СЕТ СН'!$H$21</f>
        <v>3762.95223627</v>
      </c>
      <c r="M99" s="36">
        <f>SUMIFS(СВЦЭМ!$D$33:$D$776,СВЦЭМ!$A$33:$A$776,$A99,СВЦЭМ!$B$33:$B$776,M$77)+'СЕТ СН'!$H$11+СВЦЭМ!$D$10+'СЕТ СН'!$H$5-'СЕТ СН'!$H$21</f>
        <v>3766.2739949900001</v>
      </c>
      <c r="N99" s="36">
        <f>SUMIFS(СВЦЭМ!$D$33:$D$776,СВЦЭМ!$A$33:$A$776,$A99,СВЦЭМ!$B$33:$B$776,N$77)+'СЕТ СН'!$H$11+СВЦЭМ!$D$10+'СЕТ СН'!$H$5-'СЕТ СН'!$H$21</f>
        <v>3782.75819976</v>
      </c>
      <c r="O99" s="36">
        <f>SUMIFS(СВЦЭМ!$D$33:$D$776,СВЦЭМ!$A$33:$A$776,$A99,СВЦЭМ!$B$33:$B$776,O$77)+'СЕТ СН'!$H$11+СВЦЭМ!$D$10+'СЕТ СН'!$H$5-'СЕТ СН'!$H$21</f>
        <v>3797.7717790199999</v>
      </c>
      <c r="P99" s="36">
        <f>SUMIFS(СВЦЭМ!$D$33:$D$776,СВЦЭМ!$A$33:$A$776,$A99,СВЦЭМ!$B$33:$B$776,P$77)+'СЕТ СН'!$H$11+СВЦЭМ!$D$10+'СЕТ СН'!$H$5-'СЕТ СН'!$H$21</f>
        <v>3779.2785941699999</v>
      </c>
      <c r="Q99" s="36">
        <f>SUMIFS(СВЦЭМ!$D$33:$D$776,СВЦЭМ!$A$33:$A$776,$A99,СВЦЭМ!$B$33:$B$776,Q$77)+'СЕТ СН'!$H$11+СВЦЭМ!$D$10+'СЕТ СН'!$H$5-'СЕТ СН'!$H$21</f>
        <v>3789.6885013199999</v>
      </c>
      <c r="R99" s="36">
        <f>SUMIFS(СВЦЭМ!$D$33:$D$776,СВЦЭМ!$A$33:$A$776,$A99,СВЦЭМ!$B$33:$B$776,R$77)+'СЕТ СН'!$H$11+СВЦЭМ!$D$10+'СЕТ СН'!$H$5-'СЕТ СН'!$H$21</f>
        <v>3808.5041900699998</v>
      </c>
      <c r="S99" s="36">
        <f>SUMIFS(СВЦЭМ!$D$33:$D$776,СВЦЭМ!$A$33:$A$776,$A99,СВЦЭМ!$B$33:$B$776,S$77)+'СЕТ СН'!$H$11+СВЦЭМ!$D$10+'СЕТ СН'!$H$5-'СЕТ СН'!$H$21</f>
        <v>3781.0954968599999</v>
      </c>
      <c r="T99" s="36">
        <f>SUMIFS(СВЦЭМ!$D$33:$D$776,СВЦЭМ!$A$33:$A$776,$A99,СВЦЭМ!$B$33:$B$776,T$77)+'СЕТ СН'!$H$11+СВЦЭМ!$D$10+'СЕТ СН'!$H$5-'СЕТ СН'!$H$21</f>
        <v>3760.56407782</v>
      </c>
      <c r="U99" s="36">
        <f>SUMIFS(СВЦЭМ!$D$33:$D$776,СВЦЭМ!$A$33:$A$776,$A99,СВЦЭМ!$B$33:$B$776,U$77)+'СЕТ СН'!$H$11+СВЦЭМ!$D$10+'СЕТ СН'!$H$5-'СЕТ СН'!$H$21</f>
        <v>3747.4135716599999</v>
      </c>
      <c r="V99" s="36">
        <f>SUMIFS(СВЦЭМ!$D$33:$D$776,СВЦЭМ!$A$33:$A$776,$A99,СВЦЭМ!$B$33:$B$776,V$77)+'СЕТ СН'!$H$11+СВЦЭМ!$D$10+'СЕТ СН'!$H$5-'СЕТ СН'!$H$21</f>
        <v>3752.37275284</v>
      </c>
      <c r="W99" s="36">
        <f>SUMIFS(СВЦЭМ!$D$33:$D$776,СВЦЭМ!$A$33:$A$776,$A99,СВЦЭМ!$B$33:$B$776,W$77)+'СЕТ СН'!$H$11+СВЦЭМ!$D$10+'СЕТ СН'!$H$5-'СЕТ СН'!$H$21</f>
        <v>3771.3799170699999</v>
      </c>
      <c r="X99" s="36">
        <f>SUMIFS(СВЦЭМ!$D$33:$D$776,СВЦЭМ!$A$33:$A$776,$A99,СВЦЭМ!$B$33:$B$776,X$77)+'СЕТ СН'!$H$11+СВЦЭМ!$D$10+'СЕТ СН'!$H$5-'СЕТ СН'!$H$21</f>
        <v>3796.45358287</v>
      </c>
      <c r="Y99" s="36">
        <f>SUMIFS(СВЦЭМ!$D$33:$D$776,СВЦЭМ!$A$33:$A$776,$A99,СВЦЭМ!$B$33:$B$776,Y$77)+'СЕТ СН'!$H$11+СВЦЭМ!$D$10+'СЕТ СН'!$H$5-'СЕТ СН'!$H$21</f>
        <v>3837.89369872</v>
      </c>
    </row>
    <row r="100" spans="1:27" ht="15.75" x14ac:dyDescent="0.2">
      <c r="A100" s="35">
        <f t="shared" si="2"/>
        <v>44250</v>
      </c>
      <c r="B100" s="36">
        <f>SUMIFS(СВЦЭМ!$D$33:$D$776,СВЦЭМ!$A$33:$A$776,$A100,СВЦЭМ!$B$33:$B$776,B$77)+'СЕТ СН'!$H$11+СВЦЭМ!$D$10+'СЕТ СН'!$H$5-'СЕТ СН'!$H$21</f>
        <v>3795.4659297399999</v>
      </c>
      <c r="C100" s="36">
        <f>SUMIFS(СВЦЭМ!$D$33:$D$776,СВЦЭМ!$A$33:$A$776,$A100,СВЦЭМ!$B$33:$B$776,C$77)+'СЕТ СН'!$H$11+СВЦЭМ!$D$10+'СЕТ СН'!$H$5-'СЕТ СН'!$H$21</f>
        <v>3819.2372472899997</v>
      </c>
      <c r="D100" s="36">
        <f>SUMIFS(СВЦЭМ!$D$33:$D$776,СВЦЭМ!$A$33:$A$776,$A100,СВЦЭМ!$B$33:$B$776,D$77)+'СЕТ СН'!$H$11+СВЦЭМ!$D$10+'СЕТ СН'!$H$5-'СЕТ СН'!$H$21</f>
        <v>3852.6304576000002</v>
      </c>
      <c r="E100" s="36">
        <f>SUMIFS(СВЦЭМ!$D$33:$D$776,СВЦЭМ!$A$33:$A$776,$A100,СВЦЭМ!$B$33:$B$776,E$77)+'СЕТ СН'!$H$11+СВЦЭМ!$D$10+'СЕТ СН'!$H$5-'СЕТ СН'!$H$21</f>
        <v>3856.0568300899999</v>
      </c>
      <c r="F100" s="36">
        <f>SUMIFS(СВЦЭМ!$D$33:$D$776,СВЦЭМ!$A$33:$A$776,$A100,СВЦЭМ!$B$33:$B$776,F$77)+'СЕТ СН'!$H$11+СВЦЭМ!$D$10+'СЕТ СН'!$H$5-'СЕТ СН'!$H$21</f>
        <v>3861.75142934</v>
      </c>
      <c r="G100" s="36">
        <f>SUMIFS(СВЦЭМ!$D$33:$D$776,СВЦЭМ!$A$33:$A$776,$A100,СВЦЭМ!$B$33:$B$776,G$77)+'СЕТ СН'!$H$11+СВЦЭМ!$D$10+'СЕТ СН'!$H$5-'СЕТ СН'!$H$21</f>
        <v>3863.51562956</v>
      </c>
      <c r="H100" s="36">
        <f>SUMIFS(СВЦЭМ!$D$33:$D$776,СВЦЭМ!$A$33:$A$776,$A100,СВЦЭМ!$B$33:$B$776,H$77)+'СЕТ СН'!$H$11+СВЦЭМ!$D$10+'СЕТ СН'!$H$5-'СЕТ СН'!$H$21</f>
        <v>3852.0498206100001</v>
      </c>
      <c r="I100" s="36">
        <f>SUMIFS(СВЦЭМ!$D$33:$D$776,СВЦЭМ!$A$33:$A$776,$A100,СВЦЭМ!$B$33:$B$776,I$77)+'СЕТ СН'!$H$11+СВЦЭМ!$D$10+'СЕТ СН'!$H$5-'СЕТ СН'!$H$21</f>
        <v>3838.8432784899996</v>
      </c>
      <c r="J100" s="36">
        <f>SUMIFS(СВЦЭМ!$D$33:$D$776,СВЦЭМ!$A$33:$A$776,$A100,СВЦЭМ!$B$33:$B$776,J$77)+'СЕТ СН'!$H$11+СВЦЭМ!$D$10+'СЕТ СН'!$H$5-'СЕТ СН'!$H$21</f>
        <v>3797.5794271699997</v>
      </c>
      <c r="K100" s="36">
        <f>SUMIFS(СВЦЭМ!$D$33:$D$776,СВЦЭМ!$A$33:$A$776,$A100,СВЦЭМ!$B$33:$B$776,K$77)+'СЕТ СН'!$H$11+СВЦЭМ!$D$10+'СЕТ СН'!$H$5-'СЕТ СН'!$H$21</f>
        <v>3760.4988657700001</v>
      </c>
      <c r="L100" s="36">
        <f>SUMIFS(СВЦЭМ!$D$33:$D$776,СВЦЭМ!$A$33:$A$776,$A100,СВЦЭМ!$B$33:$B$776,L$77)+'СЕТ СН'!$H$11+СВЦЭМ!$D$10+'СЕТ СН'!$H$5-'СЕТ СН'!$H$21</f>
        <v>3750.7724341100002</v>
      </c>
      <c r="M100" s="36">
        <f>SUMIFS(СВЦЭМ!$D$33:$D$776,СВЦЭМ!$A$33:$A$776,$A100,СВЦЭМ!$B$33:$B$776,M$77)+'СЕТ СН'!$H$11+СВЦЭМ!$D$10+'СЕТ СН'!$H$5-'СЕТ СН'!$H$21</f>
        <v>3749.5042114099997</v>
      </c>
      <c r="N100" s="36">
        <f>SUMIFS(СВЦЭМ!$D$33:$D$776,СВЦЭМ!$A$33:$A$776,$A100,СВЦЭМ!$B$33:$B$776,N$77)+'СЕТ СН'!$H$11+СВЦЭМ!$D$10+'СЕТ СН'!$H$5-'СЕТ СН'!$H$21</f>
        <v>3775.2820360300002</v>
      </c>
      <c r="O100" s="36">
        <f>SUMIFS(СВЦЭМ!$D$33:$D$776,СВЦЭМ!$A$33:$A$776,$A100,СВЦЭМ!$B$33:$B$776,O$77)+'СЕТ СН'!$H$11+СВЦЭМ!$D$10+'СЕТ СН'!$H$5-'СЕТ СН'!$H$21</f>
        <v>3808.5079189899998</v>
      </c>
      <c r="P100" s="36">
        <f>SUMIFS(СВЦЭМ!$D$33:$D$776,СВЦЭМ!$A$33:$A$776,$A100,СВЦЭМ!$B$33:$B$776,P$77)+'СЕТ СН'!$H$11+СВЦЭМ!$D$10+'СЕТ СН'!$H$5-'СЕТ СН'!$H$21</f>
        <v>3798.2795368899997</v>
      </c>
      <c r="Q100" s="36">
        <f>SUMIFS(СВЦЭМ!$D$33:$D$776,СВЦЭМ!$A$33:$A$776,$A100,СВЦЭМ!$B$33:$B$776,Q$77)+'СЕТ СН'!$H$11+СВЦЭМ!$D$10+'СЕТ СН'!$H$5-'СЕТ СН'!$H$21</f>
        <v>3801.78899675</v>
      </c>
      <c r="R100" s="36">
        <f>SUMIFS(СВЦЭМ!$D$33:$D$776,СВЦЭМ!$A$33:$A$776,$A100,СВЦЭМ!$B$33:$B$776,R$77)+'СЕТ СН'!$H$11+СВЦЭМ!$D$10+'СЕТ СН'!$H$5-'СЕТ СН'!$H$21</f>
        <v>3813.7831941899999</v>
      </c>
      <c r="S100" s="36">
        <f>SUMIFS(СВЦЭМ!$D$33:$D$776,СВЦЭМ!$A$33:$A$776,$A100,СВЦЭМ!$B$33:$B$776,S$77)+'СЕТ СН'!$H$11+СВЦЭМ!$D$10+'СЕТ СН'!$H$5-'СЕТ СН'!$H$21</f>
        <v>3794.6290688999998</v>
      </c>
      <c r="T100" s="36">
        <f>SUMIFS(СВЦЭМ!$D$33:$D$776,СВЦЭМ!$A$33:$A$776,$A100,СВЦЭМ!$B$33:$B$776,T$77)+'СЕТ СН'!$H$11+СВЦЭМ!$D$10+'СЕТ СН'!$H$5-'СЕТ СН'!$H$21</f>
        <v>3772.9330583999999</v>
      </c>
      <c r="U100" s="36">
        <f>SUMIFS(СВЦЭМ!$D$33:$D$776,СВЦЭМ!$A$33:$A$776,$A100,СВЦЭМ!$B$33:$B$776,U$77)+'СЕТ СН'!$H$11+СВЦЭМ!$D$10+'СЕТ СН'!$H$5-'СЕТ СН'!$H$21</f>
        <v>3756.57986321</v>
      </c>
      <c r="V100" s="36">
        <f>SUMIFS(СВЦЭМ!$D$33:$D$776,СВЦЭМ!$A$33:$A$776,$A100,СВЦЭМ!$B$33:$B$776,V$77)+'СЕТ СН'!$H$11+СВЦЭМ!$D$10+'СЕТ СН'!$H$5-'СЕТ СН'!$H$21</f>
        <v>3759.5564422899997</v>
      </c>
      <c r="W100" s="36">
        <f>SUMIFS(СВЦЭМ!$D$33:$D$776,СВЦЭМ!$A$33:$A$776,$A100,СВЦЭМ!$B$33:$B$776,W$77)+'СЕТ СН'!$H$11+СВЦЭМ!$D$10+'СЕТ СН'!$H$5-'СЕТ СН'!$H$21</f>
        <v>3775.2671711600001</v>
      </c>
      <c r="X100" s="36">
        <f>SUMIFS(СВЦЭМ!$D$33:$D$776,СВЦЭМ!$A$33:$A$776,$A100,СВЦЭМ!$B$33:$B$776,X$77)+'СЕТ СН'!$H$11+СВЦЭМ!$D$10+'СЕТ СН'!$H$5-'СЕТ СН'!$H$21</f>
        <v>3802.9792166500001</v>
      </c>
      <c r="Y100" s="36">
        <f>SUMIFS(СВЦЭМ!$D$33:$D$776,СВЦЭМ!$A$33:$A$776,$A100,СВЦЭМ!$B$33:$B$776,Y$77)+'СЕТ СН'!$H$11+СВЦЭМ!$D$10+'СЕТ СН'!$H$5-'СЕТ СН'!$H$21</f>
        <v>3830.2984747599999</v>
      </c>
    </row>
    <row r="101" spans="1:27" ht="15.75" x14ac:dyDescent="0.2">
      <c r="A101" s="35">
        <f t="shared" si="2"/>
        <v>44251</v>
      </c>
      <c r="B101" s="36">
        <f>SUMIFS(СВЦЭМ!$D$33:$D$776,СВЦЭМ!$A$33:$A$776,$A101,СВЦЭМ!$B$33:$B$776,B$77)+'СЕТ СН'!$H$11+СВЦЭМ!$D$10+'СЕТ СН'!$H$5-'СЕТ СН'!$H$21</f>
        <v>3785.0380929900002</v>
      </c>
      <c r="C101" s="36">
        <f>SUMIFS(СВЦЭМ!$D$33:$D$776,СВЦЭМ!$A$33:$A$776,$A101,СВЦЭМ!$B$33:$B$776,C$77)+'СЕТ СН'!$H$11+СВЦЭМ!$D$10+'СЕТ СН'!$H$5-'СЕТ СН'!$H$21</f>
        <v>3796.38854597</v>
      </c>
      <c r="D101" s="36">
        <f>SUMIFS(СВЦЭМ!$D$33:$D$776,СВЦЭМ!$A$33:$A$776,$A101,СВЦЭМ!$B$33:$B$776,D$77)+'СЕТ СН'!$H$11+СВЦЭМ!$D$10+'СЕТ СН'!$H$5-'СЕТ СН'!$H$21</f>
        <v>3824.38540698</v>
      </c>
      <c r="E101" s="36">
        <f>SUMIFS(СВЦЭМ!$D$33:$D$776,СВЦЭМ!$A$33:$A$776,$A101,СВЦЭМ!$B$33:$B$776,E$77)+'СЕТ СН'!$H$11+СВЦЭМ!$D$10+'СЕТ СН'!$H$5-'СЕТ СН'!$H$21</f>
        <v>3827.76488225</v>
      </c>
      <c r="F101" s="36">
        <f>SUMIFS(СВЦЭМ!$D$33:$D$776,СВЦЭМ!$A$33:$A$776,$A101,СВЦЭМ!$B$33:$B$776,F$77)+'СЕТ СН'!$H$11+СВЦЭМ!$D$10+'СЕТ СН'!$H$5-'СЕТ СН'!$H$21</f>
        <v>3846.8433821099998</v>
      </c>
      <c r="G101" s="36">
        <f>SUMIFS(СВЦЭМ!$D$33:$D$776,СВЦЭМ!$A$33:$A$776,$A101,СВЦЭМ!$B$33:$B$776,G$77)+'СЕТ СН'!$H$11+СВЦЭМ!$D$10+'СЕТ СН'!$H$5-'СЕТ СН'!$H$21</f>
        <v>3835.93010835</v>
      </c>
      <c r="H101" s="36">
        <f>SUMIFS(СВЦЭМ!$D$33:$D$776,СВЦЭМ!$A$33:$A$776,$A101,СВЦЭМ!$B$33:$B$776,H$77)+'СЕТ СН'!$H$11+СВЦЭМ!$D$10+'СЕТ СН'!$H$5-'СЕТ СН'!$H$21</f>
        <v>3821.9250916800002</v>
      </c>
      <c r="I101" s="36">
        <f>SUMIFS(СВЦЭМ!$D$33:$D$776,СВЦЭМ!$A$33:$A$776,$A101,СВЦЭМ!$B$33:$B$776,I$77)+'СЕТ СН'!$H$11+СВЦЭМ!$D$10+'СЕТ СН'!$H$5-'СЕТ СН'!$H$21</f>
        <v>3811.2661931100001</v>
      </c>
      <c r="J101" s="36">
        <f>SUMIFS(СВЦЭМ!$D$33:$D$776,СВЦЭМ!$A$33:$A$776,$A101,СВЦЭМ!$B$33:$B$776,J$77)+'СЕТ СН'!$H$11+СВЦЭМ!$D$10+'СЕТ СН'!$H$5-'СЕТ СН'!$H$21</f>
        <v>3800.1541901299997</v>
      </c>
      <c r="K101" s="36">
        <f>SUMIFS(СВЦЭМ!$D$33:$D$776,СВЦЭМ!$A$33:$A$776,$A101,СВЦЭМ!$B$33:$B$776,K$77)+'СЕТ СН'!$H$11+СВЦЭМ!$D$10+'СЕТ СН'!$H$5-'СЕТ СН'!$H$21</f>
        <v>3788.3237697700001</v>
      </c>
      <c r="L101" s="36">
        <f>SUMIFS(СВЦЭМ!$D$33:$D$776,СВЦЭМ!$A$33:$A$776,$A101,СВЦЭМ!$B$33:$B$776,L$77)+'СЕТ СН'!$H$11+СВЦЭМ!$D$10+'СЕТ СН'!$H$5-'СЕТ СН'!$H$21</f>
        <v>3792.5018034099999</v>
      </c>
      <c r="M101" s="36">
        <f>SUMIFS(СВЦЭМ!$D$33:$D$776,СВЦЭМ!$A$33:$A$776,$A101,СВЦЭМ!$B$33:$B$776,M$77)+'СЕТ СН'!$H$11+СВЦЭМ!$D$10+'СЕТ СН'!$H$5-'СЕТ СН'!$H$21</f>
        <v>3805.6291509900002</v>
      </c>
      <c r="N101" s="36">
        <f>SUMIFS(СВЦЭМ!$D$33:$D$776,СВЦЭМ!$A$33:$A$776,$A101,СВЦЭМ!$B$33:$B$776,N$77)+'СЕТ СН'!$H$11+СВЦЭМ!$D$10+'СЕТ СН'!$H$5-'СЕТ СН'!$H$21</f>
        <v>3825.6340689399999</v>
      </c>
      <c r="O101" s="36">
        <f>SUMIFS(СВЦЭМ!$D$33:$D$776,СВЦЭМ!$A$33:$A$776,$A101,СВЦЭМ!$B$33:$B$776,O$77)+'СЕТ СН'!$H$11+СВЦЭМ!$D$10+'СЕТ СН'!$H$5-'СЕТ СН'!$H$21</f>
        <v>3840.0839089800002</v>
      </c>
      <c r="P101" s="36">
        <f>SUMIFS(СВЦЭМ!$D$33:$D$776,СВЦЭМ!$A$33:$A$776,$A101,СВЦЭМ!$B$33:$B$776,P$77)+'СЕТ СН'!$H$11+СВЦЭМ!$D$10+'СЕТ СН'!$H$5-'СЕТ СН'!$H$21</f>
        <v>3803.6716265499999</v>
      </c>
      <c r="Q101" s="36">
        <f>SUMIFS(СВЦЭМ!$D$33:$D$776,СВЦЭМ!$A$33:$A$776,$A101,СВЦЭМ!$B$33:$B$776,Q$77)+'СЕТ СН'!$H$11+СВЦЭМ!$D$10+'СЕТ СН'!$H$5-'СЕТ СН'!$H$21</f>
        <v>3823.3754808799999</v>
      </c>
      <c r="R101" s="36">
        <f>SUMIFS(СВЦЭМ!$D$33:$D$776,СВЦЭМ!$A$33:$A$776,$A101,СВЦЭМ!$B$33:$B$776,R$77)+'СЕТ СН'!$H$11+СВЦЭМ!$D$10+'СЕТ СН'!$H$5-'СЕТ СН'!$H$21</f>
        <v>3844.9757809000002</v>
      </c>
      <c r="S101" s="36">
        <f>SUMIFS(СВЦЭМ!$D$33:$D$776,СВЦЭМ!$A$33:$A$776,$A101,СВЦЭМ!$B$33:$B$776,S$77)+'СЕТ СН'!$H$11+СВЦЭМ!$D$10+'СЕТ СН'!$H$5-'СЕТ СН'!$H$21</f>
        <v>3821.2925024699998</v>
      </c>
      <c r="T101" s="36">
        <f>SUMIFS(СВЦЭМ!$D$33:$D$776,СВЦЭМ!$A$33:$A$776,$A101,СВЦЭМ!$B$33:$B$776,T$77)+'СЕТ СН'!$H$11+СВЦЭМ!$D$10+'СЕТ СН'!$H$5-'СЕТ СН'!$H$21</f>
        <v>3806.7509929299999</v>
      </c>
      <c r="U101" s="36">
        <f>SUMIFS(СВЦЭМ!$D$33:$D$776,СВЦЭМ!$A$33:$A$776,$A101,СВЦЭМ!$B$33:$B$776,U$77)+'СЕТ СН'!$H$11+СВЦЭМ!$D$10+'СЕТ СН'!$H$5-'СЕТ СН'!$H$21</f>
        <v>3786.5519514299999</v>
      </c>
      <c r="V101" s="36">
        <f>SUMIFS(СВЦЭМ!$D$33:$D$776,СВЦЭМ!$A$33:$A$776,$A101,СВЦЭМ!$B$33:$B$776,V$77)+'СЕТ СН'!$H$11+СВЦЭМ!$D$10+'СЕТ СН'!$H$5-'СЕТ СН'!$H$21</f>
        <v>3782.2306556200001</v>
      </c>
      <c r="W101" s="36">
        <f>SUMIFS(СВЦЭМ!$D$33:$D$776,СВЦЭМ!$A$33:$A$776,$A101,СВЦЭМ!$B$33:$B$776,W$77)+'СЕТ СН'!$H$11+СВЦЭМ!$D$10+'СЕТ СН'!$H$5-'СЕТ СН'!$H$21</f>
        <v>3790.2181326499999</v>
      </c>
      <c r="X101" s="36">
        <f>SUMIFS(СВЦЭМ!$D$33:$D$776,СВЦЭМ!$A$33:$A$776,$A101,СВЦЭМ!$B$33:$B$776,X$77)+'СЕТ СН'!$H$11+СВЦЭМ!$D$10+'СЕТ СН'!$H$5-'СЕТ СН'!$H$21</f>
        <v>3815.9442328699997</v>
      </c>
      <c r="Y101" s="36">
        <f>SUMIFS(СВЦЭМ!$D$33:$D$776,СВЦЭМ!$A$33:$A$776,$A101,СВЦЭМ!$B$33:$B$776,Y$77)+'СЕТ СН'!$H$11+СВЦЭМ!$D$10+'СЕТ СН'!$H$5-'СЕТ СН'!$H$21</f>
        <v>3842.5246856700001</v>
      </c>
    </row>
    <row r="102" spans="1:27" ht="15.75" x14ac:dyDescent="0.2">
      <c r="A102" s="35">
        <f t="shared" si="2"/>
        <v>44252</v>
      </c>
      <c r="B102" s="36">
        <f>SUMIFS(СВЦЭМ!$D$33:$D$776,СВЦЭМ!$A$33:$A$776,$A102,СВЦЭМ!$B$33:$B$776,B$77)+'СЕТ СН'!$H$11+СВЦЭМ!$D$10+'СЕТ СН'!$H$5-'СЕТ СН'!$H$21</f>
        <v>3785.2915032299998</v>
      </c>
      <c r="C102" s="36">
        <f>SUMIFS(СВЦЭМ!$D$33:$D$776,СВЦЭМ!$A$33:$A$776,$A102,СВЦЭМ!$B$33:$B$776,C$77)+'СЕТ СН'!$H$11+СВЦЭМ!$D$10+'СЕТ СН'!$H$5-'СЕТ СН'!$H$21</f>
        <v>3809.9766093899998</v>
      </c>
      <c r="D102" s="36">
        <f>SUMIFS(СВЦЭМ!$D$33:$D$776,СВЦЭМ!$A$33:$A$776,$A102,СВЦЭМ!$B$33:$B$776,D$77)+'СЕТ СН'!$H$11+СВЦЭМ!$D$10+'СЕТ СН'!$H$5-'СЕТ СН'!$H$21</f>
        <v>3834.71733907</v>
      </c>
      <c r="E102" s="36">
        <f>SUMIFS(СВЦЭМ!$D$33:$D$776,СВЦЭМ!$A$33:$A$776,$A102,СВЦЭМ!$B$33:$B$776,E$77)+'СЕТ СН'!$H$11+СВЦЭМ!$D$10+'СЕТ СН'!$H$5-'СЕТ СН'!$H$21</f>
        <v>3840.1150586499998</v>
      </c>
      <c r="F102" s="36">
        <f>SUMIFS(СВЦЭМ!$D$33:$D$776,СВЦЭМ!$A$33:$A$776,$A102,СВЦЭМ!$B$33:$B$776,F$77)+'СЕТ СН'!$H$11+СВЦЭМ!$D$10+'СЕТ СН'!$H$5-'СЕТ СН'!$H$21</f>
        <v>3850.6933259699999</v>
      </c>
      <c r="G102" s="36">
        <f>SUMIFS(СВЦЭМ!$D$33:$D$776,СВЦЭМ!$A$33:$A$776,$A102,СВЦЭМ!$B$33:$B$776,G$77)+'СЕТ СН'!$H$11+СВЦЭМ!$D$10+'СЕТ СН'!$H$5-'СЕТ СН'!$H$21</f>
        <v>3834.56926875</v>
      </c>
      <c r="H102" s="36">
        <f>SUMIFS(СВЦЭМ!$D$33:$D$776,СВЦЭМ!$A$33:$A$776,$A102,СВЦЭМ!$B$33:$B$776,H$77)+'СЕТ СН'!$H$11+СВЦЭМ!$D$10+'СЕТ СН'!$H$5-'СЕТ СН'!$H$21</f>
        <v>3795.2702027199998</v>
      </c>
      <c r="I102" s="36">
        <f>SUMIFS(СВЦЭМ!$D$33:$D$776,СВЦЭМ!$A$33:$A$776,$A102,СВЦЭМ!$B$33:$B$776,I$77)+'СЕТ СН'!$H$11+СВЦЭМ!$D$10+'СЕТ СН'!$H$5-'СЕТ СН'!$H$21</f>
        <v>3775.19256038</v>
      </c>
      <c r="J102" s="36">
        <f>SUMIFS(СВЦЭМ!$D$33:$D$776,СВЦЭМ!$A$33:$A$776,$A102,СВЦЭМ!$B$33:$B$776,J$77)+'СЕТ СН'!$H$11+СВЦЭМ!$D$10+'СЕТ СН'!$H$5-'СЕТ СН'!$H$21</f>
        <v>3769.6679020500001</v>
      </c>
      <c r="K102" s="36">
        <f>SUMIFS(СВЦЭМ!$D$33:$D$776,СВЦЭМ!$A$33:$A$776,$A102,СВЦЭМ!$B$33:$B$776,K$77)+'СЕТ СН'!$H$11+СВЦЭМ!$D$10+'СЕТ СН'!$H$5-'СЕТ СН'!$H$21</f>
        <v>3771.65411726</v>
      </c>
      <c r="L102" s="36">
        <f>SUMIFS(СВЦЭМ!$D$33:$D$776,СВЦЭМ!$A$33:$A$776,$A102,СВЦЭМ!$B$33:$B$776,L$77)+'СЕТ СН'!$H$11+СВЦЭМ!$D$10+'СЕТ СН'!$H$5-'СЕТ СН'!$H$21</f>
        <v>3789.56558227</v>
      </c>
      <c r="M102" s="36">
        <f>SUMIFS(СВЦЭМ!$D$33:$D$776,СВЦЭМ!$A$33:$A$776,$A102,СВЦЭМ!$B$33:$B$776,M$77)+'СЕТ СН'!$H$11+СВЦЭМ!$D$10+'СЕТ СН'!$H$5-'СЕТ СН'!$H$21</f>
        <v>3785.89219271</v>
      </c>
      <c r="N102" s="36">
        <f>SUMIFS(СВЦЭМ!$D$33:$D$776,СВЦЭМ!$A$33:$A$776,$A102,СВЦЭМ!$B$33:$B$776,N$77)+'СЕТ СН'!$H$11+СВЦЭМ!$D$10+'СЕТ СН'!$H$5-'СЕТ СН'!$H$21</f>
        <v>3807.7146321099999</v>
      </c>
      <c r="O102" s="36">
        <f>SUMIFS(СВЦЭМ!$D$33:$D$776,СВЦЭМ!$A$33:$A$776,$A102,СВЦЭМ!$B$33:$B$776,O$77)+'СЕТ СН'!$H$11+СВЦЭМ!$D$10+'СЕТ СН'!$H$5-'СЕТ СН'!$H$21</f>
        <v>3848.3559053899999</v>
      </c>
      <c r="P102" s="36">
        <f>SUMIFS(СВЦЭМ!$D$33:$D$776,СВЦЭМ!$A$33:$A$776,$A102,СВЦЭМ!$B$33:$B$776,P$77)+'СЕТ СН'!$H$11+СВЦЭМ!$D$10+'СЕТ СН'!$H$5-'СЕТ СН'!$H$21</f>
        <v>3834.33839343</v>
      </c>
      <c r="Q102" s="36">
        <f>SUMIFS(СВЦЭМ!$D$33:$D$776,СВЦЭМ!$A$33:$A$776,$A102,СВЦЭМ!$B$33:$B$776,Q$77)+'СЕТ СН'!$H$11+СВЦЭМ!$D$10+'СЕТ СН'!$H$5-'СЕТ СН'!$H$21</f>
        <v>3831.62075035</v>
      </c>
      <c r="R102" s="36">
        <f>SUMIFS(СВЦЭМ!$D$33:$D$776,СВЦЭМ!$A$33:$A$776,$A102,СВЦЭМ!$B$33:$B$776,R$77)+'СЕТ СН'!$H$11+СВЦЭМ!$D$10+'СЕТ СН'!$H$5-'СЕТ СН'!$H$21</f>
        <v>3841.51931874</v>
      </c>
      <c r="S102" s="36">
        <f>SUMIFS(СВЦЭМ!$D$33:$D$776,СВЦЭМ!$A$33:$A$776,$A102,СВЦЭМ!$B$33:$B$776,S$77)+'СЕТ СН'!$H$11+СВЦЭМ!$D$10+'СЕТ СН'!$H$5-'СЕТ СН'!$H$21</f>
        <v>3822.0960881800002</v>
      </c>
      <c r="T102" s="36">
        <f>SUMIFS(СВЦЭМ!$D$33:$D$776,СВЦЭМ!$A$33:$A$776,$A102,СВЦЭМ!$B$33:$B$776,T$77)+'СЕТ СН'!$H$11+СВЦЭМ!$D$10+'СЕТ СН'!$H$5-'СЕТ СН'!$H$21</f>
        <v>3813.7519567199997</v>
      </c>
      <c r="U102" s="36">
        <f>SUMIFS(СВЦЭМ!$D$33:$D$776,СВЦЭМ!$A$33:$A$776,$A102,СВЦЭМ!$B$33:$B$776,U$77)+'СЕТ СН'!$H$11+СВЦЭМ!$D$10+'СЕТ СН'!$H$5-'СЕТ СН'!$H$21</f>
        <v>3819.5390705700001</v>
      </c>
      <c r="V102" s="36">
        <f>SUMIFS(СВЦЭМ!$D$33:$D$776,СВЦЭМ!$A$33:$A$776,$A102,СВЦЭМ!$B$33:$B$776,V$77)+'СЕТ СН'!$H$11+СВЦЭМ!$D$10+'СЕТ СН'!$H$5-'СЕТ СН'!$H$21</f>
        <v>3814.8694232299999</v>
      </c>
      <c r="W102" s="36">
        <f>SUMIFS(СВЦЭМ!$D$33:$D$776,СВЦЭМ!$A$33:$A$776,$A102,СВЦЭМ!$B$33:$B$776,W$77)+'СЕТ СН'!$H$11+СВЦЭМ!$D$10+'СЕТ СН'!$H$5-'СЕТ СН'!$H$21</f>
        <v>3809.5208503599997</v>
      </c>
      <c r="X102" s="36">
        <f>SUMIFS(СВЦЭМ!$D$33:$D$776,СВЦЭМ!$A$33:$A$776,$A102,СВЦЭМ!$B$33:$B$776,X$77)+'СЕТ СН'!$H$11+СВЦЭМ!$D$10+'СЕТ СН'!$H$5-'СЕТ СН'!$H$21</f>
        <v>3815.4729203899997</v>
      </c>
      <c r="Y102" s="36">
        <f>SUMIFS(СВЦЭМ!$D$33:$D$776,СВЦЭМ!$A$33:$A$776,$A102,СВЦЭМ!$B$33:$B$776,Y$77)+'СЕТ СН'!$H$11+СВЦЭМ!$D$10+'СЕТ СН'!$H$5-'СЕТ СН'!$H$21</f>
        <v>3824.1439176399999</v>
      </c>
    </row>
    <row r="103" spans="1:27" ht="15.75" x14ac:dyDescent="0.2">
      <c r="A103" s="35">
        <f t="shared" si="2"/>
        <v>44253</v>
      </c>
      <c r="B103" s="36">
        <f>SUMIFS(СВЦЭМ!$D$33:$D$776,СВЦЭМ!$A$33:$A$776,$A103,СВЦЭМ!$B$33:$B$776,B$77)+'СЕТ СН'!$H$11+СВЦЭМ!$D$10+'СЕТ СН'!$H$5-'СЕТ СН'!$H$21</f>
        <v>3804.3012373199999</v>
      </c>
      <c r="C103" s="36">
        <f>SUMIFS(СВЦЭМ!$D$33:$D$776,СВЦЭМ!$A$33:$A$776,$A103,СВЦЭМ!$B$33:$B$776,C$77)+'СЕТ СН'!$H$11+СВЦЭМ!$D$10+'СЕТ СН'!$H$5-'СЕТ СН'!$H$21</f>
        <v>3817.2107757499998</v>
      </c>
      <c r="D103" s="36">
        <f>SUMIFS(СВЦЭМ!$D$33:$D$776,СВЦЭМ!$A$33:$A$776,$A103,СВЦЭМ!$B$33:$B$776,D$77)+'СЕТ СН'!$H$11+СВЦЭМ!$D$10+'СЕТ СН'!$H$5-'СЕТ СН'!$H$21</f>
        <v>3846.7690307000003</v>
      </c>
      <c r="E103" s="36">
        <f>SUMIFS(СВЦЭМ!$D$33:$D$776,СВЦЭМ!$A$33:$A$776,$A103,СВЦЭМ!$B$33:$B$776,E$77)+'СЕТ СН'!$H$11+СВЦЭМ!$D$10+'СЕТ СН'!$H$5-'СЕТ СН'!$H$21</f>
        <v>3852.1378151500003</v>
      </c>
      <c r="F103" s="36">
        <f>SUMIFS(СВЦЭМ!$D$33:$D$776,СВЦЭМ!$A$33:$A$776,$A103,СВЦЭМ!$B$33:$B$776,F$77)+'СЕТ СН'!$H$11+СВЦЭМ!$D$10+'СЕТ СН'!$H$5-'СЕТ СН'!$H$21</f>
        <v>3863.2650251300001</v>
      </c>
      <c r="G103" s="36">
        <f>SUMIFS(СВЦЭМ!$D$33:$D$776,СВЦЭМ!$A$33:$A$776,$A103,СВЦЭМ!$B$33:$B$776,G$77)+'СЕТ СН'!$H$11+СВЦЭМ!$D$10+'СЕТ СН'!$H$5-'СЕТ СН'!$H$21</f>
        <v>3848.8416789100002</v>
      </c>
      <c r="H103" s="36">
        <f>SUMIFS(СВЦЭМ!$D$33:$D$776,СВЦЭМ!$A$33:$A$776,$A103,СВЦЭМ!$B$33:$B$776,H$77)+'СЕТ СН'!$H$11+СВЦЭМ!$D$10+'СЕТ СН'!$H$5-'СЕТ СН'!$H$21</f>
        <v>3819.3290817400002</v>
      </c>
      <c r="I103" s="36">
        <f>SUMIFS(СВЦЭМ!$D$33:$D$776,СВЦЭМ!$A$33:$A$776,$A103,СВЦЭМ!$B$33:$B$776,I$77)+'СЕТ СН'!$H$11+СВЦЭМ!$D$10+'СЕТ СН'!$H$5-'СЕТ СН'!$H$21</f>
        <v>3797.6210701</v>
      </c>
      <c r="J103" s="36">
        <f>SUMIFS(СВЦЭМ!$D$33:$D$776,СВЦЭМ!$A$33:$A$776,$A103,СВЦЭМ!$B$33:$B$776,J$77)+'СЕТ СН'!$H$11+СВЦЭМ!$D$10+'СЕТ СН'!$H$5-'СЕТ СН'!$H$21</f>
        <v>3782.2476359000002</v>
      </c>
      <c r="K103" s="36">
        <f>SUMIFS(СВЦЭМ!$D$33:$D$776,СВЦЭМ!$A$33:$A$776,$A103,СВЦЭМ!$B$33:$B$776,K$77)+'СЕТ СН'!$H$11+СВЦЭМ!$D$10+'СЕТ СН'!$H$5-'СЕТ СН'!$H$21</f>
        <v>3792.57944602</v>
      </c>
      <c r="L103" s="36">
        <f>SUMIFS(СВЦЭМ!$D$33:$D$776,СВЦЭМ!$A$33:$A$776,$A103,СВЦЭМ!$B$33:$B$776,L$77)+'СЕТ СН'!$H$11+СВЦЭМ!$D$10+'СЕТ СН'!$H$5-'СЕТ СН'!$H$21</f>
        <v>3794.1939158699997</v>
      </c>
      <c r="M103" s="36">
        <f>SUMIFS(СВЦЭМ!$D$33:$D$776,СВЦЭМ!$A$33:$A$776,$A103,СВЦЭМ!$B$33:$B$776,M$77)+'СЕТ СН'!$H$11+СВЦЭМ!$D$10+'СЕТ СН'!$H$5-'СЕТ СН'!$H$21</f>
        <v>3792.1024831999998</v>
      </c>
      <c r="N103" s="36">
        <f>SUMIFS(СВЦЭМ!$D$33:$D$776,СВЦЭМ!$A$33:$A$776,$A103,СВЦЭМ!$B$33:$B$776,N$77)+'СЕТ СН'!$H$11+СВЦЭМ!$D$10+'СЕТ СН'!$H$5-'СЕТ СН'!$H$21</f>
        <v>3811.7279240999997</v>
      </c>
      <c r="O103" s="36">
        <f>SUMIFS(СВЦЭМ!$D$33:$D$776,СВЦЭМ!$A$33:$A$776,$A103,СВЦЭМ!$B$33:$B$776,O$77)+'СЕТ СН'!$H$11+СВЦЭМ!$D$10+'СЕТ СН'!$H$5-'СЕТ СН'!$H$21</f>
        <v>3821.0566486799999</v>
      </c>
      <c r="P103" s="36">
        <f>SUMIFS(СВЦЭМ!$D$33:$D$776,СВЦЭМ!$A$33:$A$776,$A103,СВЦЭМ!$B$33:$B$776,P$77)+'СЕТ СН'!$H$11+СВЦЭМ!$D$10+'СЕТ СН'!$H$5-'СЕТ СН'!$H$21</f>
        <v>3806.3016086899997</v>
      </c>
      <c r="Q103" s="36">
        <f>SUMIFS(СВЦЭМ!$D$33:$D$776,СВЦЭМ!$A$33:$A$776,$A103,СВЦЭМ!$B$33:$B$776,Q$77)+'СЕТ СН'!$H$11+СВЦЭМ!$D$10+'СЕТ СН'!$H$5-'СЕТ СН'!$H$21</f>
        <v>3813.0791630799999</v>
      </c>
      <c r="R103" s="36">
        <f>SUMIFS(СВЦЭМ!$D$33:$D$776,СВЦЭМ!$A$33:$A$776,$A103,СВЦЭМ!$B$33:$B$776,R$77)+'СЕТ СН'!$H$11+СВЦЭМ!$D$10+'СЕТ СН'!$H$5-'СЕТ СН'!$H$21</f>
        <v>3825.2426792599999</v>
      </c>
      <c r="S103" s="36">
        <f>SUMIFS(СВЦЭМ!$D$33:$D$776,СВЦЭМ!$A$33:$A$776,$A103,СВЦЭМ!$B$33:$B$776,S$77)+'СЕТ СН'!$H$11+СВЦЭМ!$D$10+'СЕТ СН'!$H$5-'СЕТ СН'!$H$21</f>
        <v>3819.3470532199999</v>
      </c>
      <c r="T103" s="36">
        <f>SUMIFS(СВЦЭМ!$D$33:$D$776,СВЦЭМ!$A$33:$A$776,$A103,СВЦЭМ!$B$33:$B$776,T$77)+'СЕТ СН'!$H$11+СВЦЭМ!$D$10+'СЕТ СН'!$H$5-'СЕТ СН'!$H$21</f>
        <v>3807.9797927600002</v>
      </c>
      <c r="U103" s="36">
        <f>SUMIFS(СВЦЭМ!$D$33:$D$776,СВЦЭМ!$A$33:$A$776,$A103,СВЦЭМ!$B$33:$B$776,U$77)+'СЕТ СН'!$H$11+СВЦЭМ!$D$10+'СЕТ СН'!$H$5-'СЕТ СН'!$H$21</f>
        <v>3797.1787932100001</v>
      </c>
      <c r="V103" s="36">
        <f>SUMIFS(СВЦЭМ!$D$33:$D$776,СВЦЭМ!$A$33:$A$776,$A103,СВЦЭМ!$B$33:$B$776,V$77)+'СЕТ СН'!$H$11+СВЦЭМ!$D$10+'СЕТ СН'!$H$5-'СЕТ СН'!$H$21</f>
        <v>3800.8803810999998</v>
      </c>
      <c r="W103" s="36">
        <f>SUMIFS(СВЦЭМ!$D$33:$D$776,СВЦЭМ!$A$33:$A$776,$A103,СВЦЭМ!$B$33:$B$776,W$77)+'СЕТ СН'!$H$11+СВЦЭМ!$D$10+'СЕТ СН'!$H$5-'СЕТ СН'!$H$21</f>
        <v>3810.1802982099998</v>
      </c>
      <c r="X103" s="36">
        <f>SUMIFS(СВЦЭМ!$D$33:$D$776,СВЦЭМ!$A$33:$A$776,$A103,СВЦЭМ!$B$33:$B$776,X$77)+'СЕТ СН'!$H$11+СВЦЭМ!$D$10+'СЕТ СН'!$H$5-'СЕТ СН'!$H$21</f>
        <v>3828.5989104</v>
      </c>
      <c r="Y103" s="36">
        <f>SUMIFS(СВЦЭМ!$D$33:$D$776,СВЦЭМ!$A$33:$A$776,$A103,СВЦЭМ!$B$33:$B$776,Y$77)+'СЕТ СН'!$H$11+СВЦЭМ!$D$10+'СЕТ СН'!$H$5-'СЕТ СН'!$H$21</f>
        <v>3831.651531</v>
      </c>
    </row>
    <row r="104" spans="1:27" ht="15.75" x14ac:dyDescent="0.2">
      <c r="A104" s="35">
        <f t="shared" si="2"/>
        <v>44254</v>
      </c>
      <c r="B104" s="36">
        <f>SUMIFS(СВЦЭМ!$D$33:$D$776,СВЦЭМ!$A$33:$A$776,$A104,СВЦЭМ!$B$33:$B$776,B$77)+'СЕТ СН'!$H$11+СВЦЭМ!$D$10+'СЕТ СН'!$H$5-'СЕТ СН'!$H$21</f>
        <v>3839.3751728799998</v>
      </c>
      <c r="C104" s="36">
        <f>SUMIFS(СВЦЭМ!$D$33:$D$776,СВЦЭМ!$A$33:$A$776,$A104,СВЦЭМ!$B$33:$B$776,C$77)+'СЕТ СН'!$H$11+СВЦЭМ!$D$10+'СЕТ СН'!$H$5-'СЕТ СН'!$H$21</f>
        <v>3847.5279042800003</v>
      </c>
      <c r="D104" s="36">
        <f>SUMIFS(СВЦЭМ!$D$33:$D$776,СВЦЭМ!$A$33:$A$776,$A104,СВЦЭМ!$B$33:$B$776,D$77)+'СЕТ СН'!$H$11+СВЦЭМ!$D$10+'СЕТ СН'!$H$5-'СЕТ СН'!$H$21</f>
        <v>3878.9507350700001</v>
      </c>
      <c r="E104" s="36">
        <f>SUMIFS(СВЦЭМ!$D$33:$D$776,СВЦЭМ!$A$33:$A$776,$A104,СВЦЭМ!$B$33:$B$776,E$77)+'СЕТ СН'!$H$11+СВЦЭМ!$D$10+'СЕТ СН'!$H$5-'СЕТ СН'!$H$21</f>
        <v>3885.1731046899999</v>
      </c>
      <c r="F104" s="36">
        <f>SUMIFS(СВЦЭМ!$D$33:$D$776,СВЦЭМ!$A$33:$A$776,$A104,СВЦЭМ!$B$33:$B$776,F$77)+'СЕТ СН'!$H$11+СВЦЭМ!$D$10+'СЕТ СН'!$H$5-'СЕТ СН'!$H$21</f>
        <v>3900.6000640900002</v>
      </c>
      <c r="G104" s="36">
        <f>SUMIFS(СВЦЭМ!$D$33:$D$776,СВЦЭМ!$A$33:$A$776,$A104,СВЦЭМ!$B$33:$B$776,G$77)+'СЕТ СН'!$H$11+СВЦЭМ!$D$10+'СЕТ СН'!$H$5-'СЕТ СН'!$H$21</f>
        <v>3893.91454673</v>
      </c>
      <c r="H104" s="36">
        <f>SUMIFS(СВЦЭМ!$D$33:$D$776,СВЦЭМ!$A$33:$A$776,$A104,СВЦЭМ!$B$33:$B$776,H$77)+'СЕТ СН'!$H$11+СВЦЭМ!$D$10+'СЕТ СН'!$H$5-'СЕТ СН'!$H$21</f>
        <v>3880.3456344199999</v>
      </c>
      <c r="I104" s="36">
        <f>SUMIFS(СВЦЭМ!$D$33:$D$776,СВЦЭМ!$A$33:$A$776,$A104,СВЦЭМ!$B$33:$B$776,I$77)+'СЕТ СН'!$H$11+СВЦЭМ!$D$10+'СЕТ СН'!$H$5-'СЕТ СН'!$H$21</f>
        <v>3864.7627254700001</v>
      </c>
      <c r="J104" s="36">
        <f>SUMIFS(СВЦЭМ!$D$33:$D$776,СВЦЭМ!$A$33:$A$776,$A104,СВЦЭМ!$B$33:$B$776,J$77)+'СЕТ СН'!$H$11+СВЦЭМ!$D$10+'СЕТ СН'!$H$5-'СЕТ СН'!$H$21</f>
        <v>3851.70323538</v>
      </c>
      <c r="K104" s="36">
        <f>SUMIFS(СВЦЭМ!$D$33:$D$776,СВЦЭМ!$A$33:$A$776,$A104,СВЦЭМ!$B$33:$B$776,K$77)+'СЕТ СН'!$H$11+СВЦЭМ!$D$10+'СЕТ СН'!$H$5-'СЕТ СН'!$H$21</f>
        <v>3818.2862779299999</v>
      </c>
      <c r="L104" s="36">
        <f>SUMIFS(СВЦЭМ!$D$33:$D$776,СВЦЭМ!$A$33:$A$776,$A104,СВЦЭМ!$B$33:$B$776,L$77)+'СЕТ СН'!$H$11+СВЦЭМ!$D$10+'СЕТ СН'!$H$5-'СЕТ СН'!$H$21</f>
        <v>3816.2572424800001</v>
      </c>
      <c r="M104" s="36">
        <f>SUMIFS(СВЦЭМ!$D$33:$D$776,СВЦЭМ!$A$33:$A$776,$A104,СВЦЭМ!$B$33:$B$776,M$77)+'СЕТ СН'!$H$11+СВЦЭМ!$D$10+'СЕТ СН'!$H$5-'СЕТ СН'!$H$21</f>
        <v>3812.81290369</v>
      </c>
      <c r="N104" s="36">
        <f>SUMIFS(СВЦЭМ!$D$33:$D$776,СВЦЭМ!$A$33:$A$776,$A104,СВЦЭМ!$B$33:$B$776,N$77)+'СЕТ СН'!$H$11+СВЦЭМ!$D$10+'СЕТ СН'!$H$5-'СЕТ СН'!$H$21</f>
        <v>3820.1420258200001</v>
      </c>
      <c r="O104" s="36">
        <f>SUMIFS(СВЦЭМ!$D$33:$D$776,СВЦЭМ!$A$33:$A$776,$A104,СВЦЭМ!$B$33:$B$776,O$77)+'СЕТ СН'!$H$11+СВЦЭМ!$D$10+'СЕТ СН'!$H$5-'СЕТ СН'!$H$21</f>
        <v>3834.6131013100003</v>
      </c>
      <c r="P104" s="36">
        <f>SUMIFS(СВЦЭМ!$D$33:$D$776,СВЦЭМ!$A$33:$A$776,$A104,СВЦЭМ!$B$33:$B$776,P$77)+'СЕТ СН'!$H$11+СВЦЭМ!$D$10+'СЕТ СН'!$H$5-'СЕТ СН'!$H$21</f>
        <v>3822.5253433099997</v>
      </c>
      <c r="Q104" s="36">
        <f>SUMIFS(СВЦЭМ!$D$33:$D$776,СВЦЭМ!$A$33:$A$776,$A104,СВЦЭМ!$B$33:$B$776,Q$77)+'СЕТ СН'!$H$11+СВЦЭМ!$D$10+'СЕТ СН'!$H$5-'СЕТ СН'!$H$21</f>
        <v>3835.5028448499997</v>
      </c>
      <c r="R104" s="36">
        <f>SUMIFS(СВЦЭМ!$D$33:$D$776,СВЦЭМ!$A$33:$A$776,$A104,СВЦЭМ!$B$33:$B$776,R$77)+'СЕТ СН'!$H$11+СВЦЭМ!$D$10+'СЕТ СН'!$H$5-'СЕТ СН'!$H$21</f>
        <v>3856.4597828400001</v>
      </c>
      <c r="S104" s="36">
        <f>SUMIFS(СВЦЭМ!$D$33:$D$776,СВЦЭМ!$A$33:$A$776,$A104,СВЦЭМ!$B$33:$B$776,S$77)+'СЕТ СН'!$H$11+СВЦЭМ!$D$10+'СЕТ СН'!$H$5-'СЕТ СН'!$H$21</f>
        <v>3838.4627317100003</v>
      </c>
      <c r="T104" s="36">
        <f>SUMIFS(СВЦЭМ!$D$33:$D$776,СВЦЭМ!$A$33:$A$776,$A104,СВЦЭМ!$B$33:$B$776,T$77)+'СЕТ СН'!$H$11+СВЦЭМ!$D$10+'СЕТ СН'!$H$5-'СЕТ СН'!$H$21</f>
        <v>3834.3942359600001</v>
      </c>
      <c r="U104" s="36">
        <f>SUMIFS(СВЦЭМ!$D$33:$D$776,СВЦЭМ!$A$33:$A$776,$A104,СВЦЭМ!$B$33:$B$776,U$77)+'СЕТ СН'!$H$11+СВЦЭМ!$D$10+'СЕТ СН'!$H$5-'СЕТ СН'!$H$21</f>
        <v>3820.3448563900001</v>
      </c>
      <c r="V104" s="36">
        <f>SUMIFS(СВЦЭМ!$D$33:$D$776,СВЦЭМ!$A$33:$A$776,$A104,СВЦЭМ!$B$33:$B$776,V$77)+'СЕТ СН'!$H$11+СВЦЭМ!$D$10+'СЕТ СН'!$H$5-'СЕТ СН'!$H$21</f>
        <v>3829.6192359300003</v>
      </c>
      <c r="W104" s="36">
        <f>SUMIFS(СВЦЭМ!$D$33:$D$776,СВЦЭМ!$A$33:$A$776,$A104,СВЦЭМ!$B$33:$B$776,W$77)+'СЕТ СН'!$H$11+СВЦЭМ!$D$10+'СЕТ СН'!$H$5-'СЕТ СН'!$H$21</f>
        <v>3848.5354966800001</v>
      </c>
      <c r="X104" s="36">
        <f>SUMIFS(СВЦЭМ!$D$33:$D$776,СВЦЭМ!$A$33:$A$776,$A104,СВЦЭМ!$B$33:$B$776,X$77)+'СЕТ СН'!$H$11+СВЦЭМ!$D$10+'СЕТ СН'!$H$5-'СЕТ СН'!$H$21</f>
        <v>3856.1256736799996</v>
      </c>
      <c r="Y104" s="36">
        <f>SUMIFS(СВЦЭМ!$D$33:$D$776,СВЦЭМ!$A$33:$A$776,$A104,СВЦЭМ!$B$33:$B$776,Y$77)+'СЕТ СН'!$H$11+СВЦЭМ!$D$10+'СЕТ СН'!$H$5-'СЕТ СН'!$H$21</f>
        <v>3884.7639992899999</v>
      </c>
    </row>
    <row r="105" spans="1:27" ht="15.75" x14ac:dyDescent="0.2">
      <c r="A105" s="35">
        <f t="shared" si="2"/>
        <v>44255</v>
      </c>
      <c r="B105" s="36">
        <f>SUMIFS(СВЦЭМ!$D$33:$D$776,СВЦЭМ!$A$33:$A$776,$A105,СВЦЭМ!$B$33:$B$776,B$77)+'СЕТ СН'!$H$11+СВЦЭМ!$D$10+'СЕТ СН'!$H$5-'СЕТ СН'!$H$21</f>
        <v>3808.5077441599997</v>
      </c>
      <c r="C105" s="36">
        <f>SUMIFS(СВЦЭМ!$D$33:$D$776,СВЦЭМ!$A$33:$A$776,$A105,СВЦЭМ!$B$33:$B$776,C$77)+'СЕТ СН'!$H$11+СВЦЭМ!$D$10+'СЕТ СН'!$H$5-'СЕТ СН'!$H$21</f>
        <v>3845.57285856</v>
      </c>
      <c r="D105" s="36">
        <f>SUMIFS(СВЦЭМ!$D$33:$D$776,СВЦЭМ!$A$33:$A$776,$A105,СВЦЭМ!$B$33:$B$776,D$77)+'СЕТ СН'!$H$11+СВЦЭМ!$D$10+'СЕТ СН'!$H$5-'СЕТ СН'!$H$21</f>
        <v>3876.4415356899999</v>
      </c>
      <c r="E105" s="36">
        <f>SUMIFS(СВЦЭМ!$D$33:$D$776,СВЦЭМ!$A$33:$A$776,$A105,СВЦЭМ!$B$33:$B$776,E$77)+'СЕТ СН'!$H$11+СВЦЭМ!$D$10+'СЕТ СН'!$H$5-'СЕТ СН'!$H$21</f>
        <v>3889.7359150900002</v>
      </c>
      <c r="F105" s="36">
        <f>SUMIFS(СВЦЭМ!$D$33:$D$776,СВЦЭМ!$A$33:$A$776,$A105,СВЦЭМ!$B$33:$B$776,F$77)+'СЕТ СН'!$H$11+СВЦЭМ!$D$10+'СЕТ СН'!$H$5-'СЕТ СН'!$H$21</f>
        <v>3904.14982543</v>
      </c>
      <c r="G105" s="36">
        <f>SUMIFS(СВЦЭМ!$D$33:$D$776,СВЦЭМ!$A$33:$A$776,$A105,СВЦЭМ!$B$33:$B$776,G$77)+'СЕТ СН'!$H$11+СВЦЭМ!$D$10+'СЕТ СН'!$H$5-'СЕТ СН'!$H$21</f>
        <v>3896.9829133799999</v>
      </c>
      <c r="H105" s="36">
        <f>SUMIFS(СВЦЭМ!$D$33:$D$776,СВЦЭМ!$A$33:$A$776,$A105,СВЦЭМ!$B$33:$B$776,H$77)+'СЕТ СН'!$H$11+СВЦЭМ!$D$10+'СЕТ СН'!$H$5-'СЕТ СН'!$H$21</f>
        <v>3880.9623352999997</v>
      </c>
      <c r="I105" s="36">
        <f>SUMIFS(СВЦЭМ!$D$33:$D$776,СВЦЭМ!$A$33:$A$776,$A105,СВЦЭМ!$B$33:$B$776,I$77)+'СЕТ СН'!$H$11+СВЦЭМ!$D$10+'СЕТ СН'!$H$5-'СЕТ СН'!$H$21</f>
        <v>3857.58137119</v>
      </c>
      <c r="J105" s="36">
        <f>SUMIFS(СВЦЭМ!$D$33:$D$776,СВЦЭМ!$A$33:$A$776,$A105,СВЦЭМ!$B$33:$B$776,J$77)+'СЕТ СН'!$H$11+СВЦЭМ!$D$10+'СЕТ СН'!$H$5-'СЕТ СН'!$H$21</f>
        <v>3812.7026577199999</v>
      </c>
      <c r="K105" s="36">
        <f>SUMIFS(СВЦЭМ!$D$33:$D$776,СВЦЭМ!$A$33:$A$776,$A105,СВЦЭМ!$B$33:$B$776,K$77)+'СЕТ СН'!$H$11+СВЦЭМ!$D$10+'СЕТ СН'!$H$5-'СЕТ СН'!$H$21</f>
        <v>3779.74710228</v>
      </c>
      <c r="L105" s="36">
        <f>SUMIFS(СВЦЭМ!$D$33:$D$776,СВЦЭМ!$A$33:$A$776,$A105,СВЦЭМ!$B$33:$B$776,L$77)+'СЕТ СН'!$H$11+СВЦЭМ!$D$10+'СЕТ СН'!$H$5-'СЕТ СН'!$H$21</f>
        <v>3779.6199349999997</v>
      </c>
      <c r="M105" s="36">
        <f>SUMIFS(СВЦЭМ!$D$33:$D$776,СВЦЭМ!$A$33:$A$776,$A105,СВЦЭМ!$B$33:$B$776,M$77)+'СЕТ СН'!$H$11+СВЦЭМ!$D$10+'СЕТ СН'!$H$5-'СЕТ СН'!$H$21</f>
        <v>3793.1477934700001</v>
      </c>
      <c r="N105" s="36">
        <f>SUMIFS(СВЦЭМ!$D$33:$D$776,СВЦЭМ!$A$33:$A$776,$A105,СВЦЭМ!$B$33:$B$776,N$77)+'СЕТ СН'!$H$11+СВЦЭМ!$D$10+'СЕТ СН'!$H$5-'СЕТ СН'!$H$21</f>
        <v>3826.1305314700003</v>
      </c>
      <c r="O105" s="36">
        <f>SUMIFS(СВЦЭМ!$D$33:$D$776,СВЦЭМ!$A$33:$A$776,$A105,СВЦЭМ!$B$33:$B$776,O$77)+'СЕТ СН'!$H$11+СВЦЭМ!$D$10+'СЕТ СН'!$H$5-'СЕТ СН'!$H$21</f>
        <v>3849.97555207</v>
      </c>
      <c r="P105" s="36">
        <f>SUMIFS(СВЦЭМ!$D$33:$D$776,СВЦЭМ!$A$33:$A$776,$A105,СВЦЭМ!$B$33:$B$776,P$77)+'СЕТ СН'!$H$11+СВЦЭМ!$D$10+'СЕТ СН'!$H$5-'СЕТ СН'!$H$21</f>
        <v>3835.37250167</v>
      </c>
      <c r="Q105" s="36">
        <f>SUMIFS(СВЦЭМ!$D$33:$D$776,СВЦЭМ!$A$33:$A$776,$A105,СВЦЭМ!$B$33:$B$776,Q$77)+'СЕТ СН'!$H$11+СВЦЭМ!$D$10+'СЕТ СН'!$H$5-'СЕТ СН'!$H$21</f>
        <v>3841.93317054</v>
      </c>
      <c r="R105" s="36">
        <f>SUMIFS(СВЦЭМ!$D$33:$D$776,СВЦЭМ!$A$33:$A$776,$A105,СВЦЭМ!$B$33:$B$776,R$77)+'СЕТ СН'!$H$11+СВЦЭМ!$D$10+'СЕТ СН'!$H$5-'СЕТ СН'!$H$21</f>
        <v>3854.1271513800002</v>
      </c>
      <c r="S105" s="36">
        <f>SUMIFS(СВЦЭМ!$D$33:$D$776,СВЦЭМ!$A$33:$A$776,$A105,СВЦЭМ!$B$33:$B$776,S$77)+'СЕТ СН'!$H$11+СВЦЭМ!$D$10+'СЕТ СН'!$H$5-'СЕТ СН'!$H$21</f>
        <v>3828.28393194</v>
      </c>
      <c r="T105" s="36">
        <f>SUMIFS(СВЦЭМ!$D$33:$D$776,СВЦЭМ!$A$33:$A$776,$A105,СВЦЭМ!$B$33:$B$776,T$77)+'СЕТ СН'!$H$11+СВЦЭМ!$D$10+'СЕТ СН'!$H$5-'СЕТ СН'!$H$21</f>
        <v>3812.3924359399998</v>
      </c>
      <c r="U105" s="36">
        <f>SUMIFS(СВЦЭМ!$D$33:$D$776,СВЦЭМ!$A$33:$A$776,$A105,СВЦЭМ!$B$33:$B$776,U$77)+'СЕТ СН'!$H$11+СВЦЭМ!$D$10+'СЕТ СН'!$H$5-'СЕТ СН'!$H$21</f>
        <v>3798.2327898799999</v>
      </c>
      <c r="V105" s="36">
        <f>SUMIFS(СВЦЭМ!$D$33:$D$776,СВЦЭМ!$A$33:$A$776,$A105,СВЦЭМ!$B$33:$B$776,V$77)+'СЕТ СН'!$H$11+СВЦЭМ!$D$10+'СЕТ СН'!$H$5-'СЕТ СН'!$H$21</f>
        <v>3811.9284300600002</v>
      </c>
      <c r="W105" s="36">
        <f>SUMIFS(СВЦЭМ!$D$33:$D$776,СВЦЭМ!$A$33:$A$776,$A105,СВЦЭМ!$B$33:$B$776,W$77)+'СЕТ СН'!$H$11+СВЦЭМ!$D$10+'СЕТ СН'!$H$5-'СЕТ СН'!$H$21</f>
        <v>3841.2526948899999</v>
      </c>
      <c r="X105" s="36">
        <f>SUMIFS(СВЦЭМ!$D$33:$D$776,СВЦЭМ!$A$33:$A$776,$A105,СВЦЭМ!$B$33:$B$776,X$77)+'СЕТ СН'!$H$11+СВЦЭМ!$D$10+'СЕТ СН'!$H$5-'СЕТ СН'!$H$21</f>
        <v>3861.8010263199999</v>
      </c>
      <c r="Y105" s="36">
        <f>SUMIFS(СВЦЭМ!$D$33:$D$776,СВЦЭМ!$A$33:$A$776,$A105,СВЦЭМ!$B$33:$B$776,Y$77)+'СЕТ СН'!$H$11+СВЦЭМ!$D$10+'СЕТ СН'!$H$5-'СЕТ СН'!$H$21</f>
        <v>3899.0166141499999</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21" t="s">
        <v>7</v>
      </c>
      <c r="B108" s="124" t="s">
        <v>76</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6"/>
    </row>
    <row r="109" spans="1:27" ht="12.75" customHeight="1" x14ac:dyDescent="0.2">
      <c r="A109" s="122"/>
      <c r="B109" s="127"/>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9"/>
    </row>
    <row r="110" spans="1:27" ht="12.75" customHeight="1" x14ac:dyDescent="0.2">
      <c r="A110" s="123"/>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01.02.2021</v>
      </c>
      <c r="B111" s="36">
        <f>SUMIFS(СВЦЭМ!$D$33:$D$776,СВЦЭМ!$A$33:$A$776,$A111,СВЦЭМ!$B$33:$B$776,B$110)+'СЕТ СН'!$I$11+СВЦЭМ!$D$10+'СЕТ СН'!$I$5-'СЕТ СН'!$I$21</f>
        <v>3781.09389882</v>
      </c>
      <c r="C111" s="36">
        <f>SUMIFS(СВЦЭМ!$D$33:$D$776,СВЦЭМ!$A$33:$A$776,$A111,СВЦЭМ!$B$33:$B$776,C$110)+'СЕТ СН'!$I$11+СВЦЭМ!$D$10+'СЕТ СН'!$I$5-'СЕТ СН'!$I$21</f>
        <v>3823.44305794</v>
      </c>
      <c r="D111" s="36">
        <f>SUMIFS(СВЦЭМ!$D$33:$D$776,СВЦЭМ!$A$33:$A$776,$A111,СВЦЭМ!$B$33:$B$776,D$110)+'СЕТ СН'!$I$11+СВЦЭМ!$D$10+'СЕТ СН'!$I$5-'СЕТ СН'!$I$21</f>
        <v>3846.8773518600001</v>
      </c>
      <c r="E111" s="36">
        <f>SUMIFS(СВЦЭМ!$D$33:$D$776,СВЦЭМ!$A$33:$A$776,$A111,СВЦЭМ!$B$33:$B$776,E$110)+'СЕТ СН'!$I$11+СВЦЭМ!$D$10+'СЕТ СН'!$I$5-'СЕТ СН'!$I$21</f>
        <v>3857.6153917800002</v>
      </c>
      <c r="F111" s="36">
        <f>SUMIFS(СВЦЭМ!$D$33:$D$776,СВЦЭМ!$A$33:$A$776,$A111,СВЦЭМ!$B$33:$B$776,F$110)+'СЕТ СН'!$I$11+СВЦЭМ!$D$10+'СЕТ СН'!$I$5-'СЕТ СН'!$I$21</f>
        <v>3873.0997920099999</v>
      </c>
      <c r="G111" s="36">
        <f>SUMIFS(СВЦЭМ!$D$33:$D$776,СВЦЭМ!$A$33:$A$776,$A111,СВЦЭМ!$B$33:$B$776,G$110)+'СЕТ СН'!$I$11+СВЦЭМ!$D$10+'СЕТ СН'!$I$5-'СЕТ СН'!$I$21</f>
        <v>3856.3660744500003</v>
      </c>
      <c r="H111" s="36">
        <f>SUMIFS(СВЦЭМ!$D$33:$D$776,СВЦЭМ!$A$33:$A$776,$A111,СВЦЭМ!$B$33:$B$776,H$110)+'СЕТ СН'!$I$11+СВЦЭМ!$D$10+'СЕТ СН'!$I$5-'СЕТ СН'!$I$21</f>
        <v>3832.5470624199997</v>
      </c>
      <c r="I111" s="36">
        <f>SUMIFS(СВЦЭМ!$D$33:$D$776,СВЦЭМ!$A$33:$A$776,$A111,СВЦЭМ!$B$33:$B$776,I$110)+'СЕТ СН'!$I$11+СВЦЭМ!$D$10+'СЕТ СН'!$I$5-'СЕТ СН'!$I$21</f>
        <v>3809.9123300000001</v>
      </c>
      <c r="J111" s="36">
        <f>SUMIFS(СВЦЭМ!$D$33:$D$776,СВЦЭМ!$A$33:$A$776,$A111,СВЦЭМ!$B$33:$B$776,J$110)+'СЕТ СН'!$I$11+СВЦЭМ!$D$10+'СЕТ СН'!$I$5-'СЕТ СН'!$I$21</f>
        <v>3783.7894370399999</v>
      </c>
      <c r="K111" s="36">
        <f>SUMIFS(СВЦЭМ!$D$33:$D$776,СВЦЭМ!$A$33:$A$776,$A111,СВЦЭМ!$B$33:$B$776,K$110)+'СЕТ СН'!$I$11+СВЦЭМ!$D$10+'СЕТ СН'!$I$5-'СЕТ СН'!$I$21</f>
        <v>3780.06023031</v>
      </c>
      <c r="L111" s="36">
        <f>SUMIFS(СВЦЭМ!$D$33:$D$776,СВЦЭМ!$A$33:$A$776,$A111,СВЦЭМ!$B$33:$B$776,L$110)+'СЕТ СН'!$I$11+СВЦЭМ!$D$10+'СЕТ СН'!$I$5-'СЕТ СН'!$I$21</f>
        <v>3781.8620533799999</v>
      </c>
      <c r="M111" s="36">
        <f>SUMIFS(СВЦЭМ!$D$33:$D$776,СВЦЭМ!$A$33:$A$776,$A111,СВЦЭМ!$B$33:$B$776,M$110)+'СЕТ СН'!$I$11+СВЦЭМ!$D$10+'СЕТ СН'!$I$5-'СЕТ СН'!$I$21</f>
        <v>3790.63267842</v>
      </c>
      <c r="N111" s="36">
        <f>SUMIFS(СВЦЭМ!$D$33:$D$776,СВЦЭМ!$A$33:$A$776,$A111,СВЦЭМ!$B$33:$B$776,N$110)+'СЕТ СН'!$I$11+СВЦЭМ!$D$10+'СЕТ СН'!$I$5-'СЕТ СН'!$I$21</f>
        <v>3804.72436212</v>
      </c>
      <c r="O111" s="36">
        <f>SUMIFS(СВЦЭМ!$D$33:$D$776,СВЦЭМ!$A$33:$A$776,$A111,СВЦЭМ!$B$33:$B$776,O$110)+'СЕТ СН'!$I$11+СВЦЭМ!$D$10+'СЕТ СН'!$I$5-'СЕТ СН'!$I$21</f>
        <v>3820.3018108300002</v>
      </c>
      <c r="P111" s="36">
        <f>SUMIFS(СВЦЭМ!$D$33:$D$776,СВЦЭМ!$A$33:$A$776,$A111,СВЦЭМ!$B$33:$B$776,P$110)+'СЕТ СН'!$I$11+СВЦЭМ!$D$10+'СЕТ СН'!$I$5-'СЕТ СН'!$I$21</f>
        <v>3832.3834617499997</v>
      </c>
      <c r="Q111" s="36">
        <f>SUMIFS(СВЦЭМ!$D$33:$D$776,СВЦЭМ!$A$33:$A$776,$A111,СВЦЭМ!$B$33:$B$776,Q$110)+'СЕТ СН'!$I$11+СВЦЭМ!$D$10+'СЕТ СН'!$I$5-'СЕТ СН'!$I$21</f>
        <v>3836.9955137400002</v>
      </c>
      <c r="R111" s="36">
        <f>SUMIFS(СВЦЭМ!$D$33:$D$776,СВЦЭМ!$A$33:$A$776,$A111,СВЦЭМ!$B$33:$B$776,R$110)+'СЕТ СН'!$I$11+СВЦЭМ!$D$10+'СЕТ СН'!$I$5-'СЕТ СН'!$I$21</f>
        <v>3831.1224289399997</v>
      </c>
      <c r="S111" s="36">
        <f>SUMIFS(СВЦЭМ!$D$33:$D$776,СВЦЭМ!$A$33:$A$776,$A111,СВЦЭМ!$B$33:$B$776,S$110)+'СЕТ СН'!$I$11+СВЦЭМ!$D$10+'СЕТ СН'!$I$5-'СЕТ СН'!$I$21</f>
        <v>3815.8175463699999</v>
      </c>
      <c r="T111" s="36">
        <f>SUMIFS(СВЦЭМ!$D$33:$D$776,СВЦЭМ!$A$33:$A$776,$A111,СВЦЭМ!$B$33:$B$776,T$110)+'СЕТ СН'!$I$11+СВЦЭМ!$D$10+'СЕТ СН'!$I$5-'СЕТ СН'!$I$21</f>
        <v>3791.19460828</v>
      </c>
      <c r="U111" s="36">
        <f>SUMIFS(СВЦЭМ!$D$33:$D$776,СВЦЭМ!$A$33:$A$776,$A111,СВЦЭМ!$B$33:$B$776,U$110)+'СЕТ СН'!$I$11+СВЦЭМ!$D$10+'СЕТ СН'!$I$5-'СЕТ СН'!$I$21</f>
        <v>3787.3153966999998</v>
      </c>
      <c r="V111" s="36">
        <f>SUMIFS(СВЦЭМ!$D$33:$D$776,СВЦЭМ!$A$33:$A$776,$A111,СВЦЭМ!$B$33:$B$776,V$110)+'СЕТ СН'!$I$11+СВЦЭМ!$D$10+'СЕТ СН'!$I$5-'СЕТ СН'!$I$21</f>
        <v>3795.3675541000002</v>
      </c>
      <c r="W111" s="36">
        <f>SUMIFS(СВЦЭМ!$D$33:$D$776,СВЦЭМ!$A$33:$A$776,$A111,СВЦЭМ!$B$33:$B$776,W$110)+'СЕТ СН'!$I$11+СВЦЭМ!$D$10+'СЕТ СН'!$I$5-'СЕТ СН'!$I$21</f>
        <v>3810.47927501</v>
      </c>
      <c r="X111" s="36">
        <f>SUMIFS(СВЦЭМ!$D$33:$D$776,СВЦЭМ!$A$33:$A$776,$A111,СВЦЭМ!$B$33:$B$776,X$110)+'СЕТ СН'!$I$11+СВЦЭМ!$D$10+'СЕТ СН'!$I$5-'СЕТ СН'!$I$21</f>
        <v>3837.0658571200001</v>
      </c>
      <c r="Y111" s="36">
        <f>SUMIFS(СВЦЭМ!$D$33:$D$776,СВЦЭМ!$A$33:$A$776,$A111,СВЦЭМ!$B$33:$B$776,Y$110)+'СЕТ СН'!$I$11+СВЦЭМ!$D$10+'СЕТ СН'!$I$5-'СЕТ СН'!$I$21</f>
        <v>3850.0502538800001</v>
      </c>
      <c r="AA111" s="45"/>
    </row>
    <row r="112" spans="1:27" ht="15.75" x14ac:dyDescent="0.2">
      <c r="A112" s="35">
        <f>A111+1</f>
        <v>44229</v>
      </c>
      <c r="B112" s="36">
        <f>SUMIFS(СВЦЭМ!$D$33:$D$776,СВЦЭМ!$A$33:$A$776,$A112,СВЦЭМ!$B$33:$B$776,B$110)+'СЕТ СН'!$I$11+СВЦЭМ!$D$10+'СЕТ СН'!$I$5-'СЕТ СН'!$I$21</f>
        <v>3817.82763802</v>
      </c>
      <c r="C112" s="36">
        <f>SUMIFS(СВЦЭМ!$D$33:$D$776,СВЦЭМ!$A$33:$A$776,$A112,СВЦЭМ!$B$33:$B$776,C$110)+'СЕТ СН'!$I$11+СВЦЭМ!$D$10+'СЕТ СН'!$I$5-'СЕТ СН'!$I$21</f>
        <v>3839.4554939</v>
      </c>
      <c r="D112" s="36">
        <f>SUMIFS(СВЦЭМ!$D$33:$D$776,СВЦЭМ!$A$33:$A$776,$A112,СВЦЭМ!$B$33:$B$776,D$110)+'СЕТ СН'!$I$11+СВЦЭМ!$D$10+'СЕТ СН'!$I$5-'СЕТ СН'!$I$21</f>
        <v>3852.1946385299998</v>
      </c>
      <c r="E112" s="36">
        <f>SUMIFS(СВЦЭМ!$D$33:$D$776,СВЦЭМ!$A$33:$A$776,$A112,СВЦЭМ!$B$33:$B$776,E$110)+'СЕТ СН'!$I$11+СВЦЭМ!$D$10+'СЕТ СН'!$I$5-'СЕТ СН'!$I$21</f>
        <v>3857.4663932599997</v>
      </c>
      <c r="F112" s="36">
        <f>SUMIFS(СВЦЭМ!$D$33:$D$776,СВЦЭМ!$A$33:$A$776,$A112,СВЦЭМ!$B$33:$B$776,F$110)+'СЕТ СН'!$I$11+СВЦЭМ!$D$10+'СЕТ СН'!$I$5-'СЕТ СН'!$I$21</f>
        <v>3863.2894641600001</v>
      </c>
      <c r="G112" s="36">
        <f>SUMIFS(СВЦЭМ!$D$33:$D$776,СВЦЭМ!$A$33:$A$776,$A112,СВЦЭМ!$B$33:$B$776,G$110)+'СЕТ СН'!$I$11+СВЦЭМ!$D$10+'СЕТ СН'!$I$5-'СЕТ СН'!$I$21</f>
        <v>3840.2088882400003</v>
      </c>
      <c r="H112" s="36">
        <f>SUMIFS(СВЦЭМ!$D$33:$D$776,СВЦЭМ!$A$33:$A$776,$A112,СВЦЭМ!$B$33:$B$776,H$110)+'СЕТ СН'!$I$11+СВЦЭМ!$D$10+'СЕТ СН'!$I$5-'СЕТ СН'!$I$21</f>
        <v>3800.7727943099999</v>
      </c>
      <c r="I112" s="36">
        <f>SUMIFS(СВЦЭМ!$D$33:$D$776,СВЦЭМ!$A$33:$A$776,$A112,СВЦЭМ!$B$33:$B$776,I$110)+'СЕТ СН'!$I$11+СВЦЭМ!$D$10+'СЕТ СН'!$I$5-'СЕТ СН'!$I$21</f>
        <v>3782.50004605</v>
      </c>
      <c r="J112" s="36">
        <f>SUMIFS(СВЦЭМ!$D$33:$D$776,СВЦЭМ!$A$33:$A$776,$A112,СВЦЭМ!$B$33:$B$776,J$110)+'СЕТ СН'!$I$11+СВЦЭМ!$D$10+'СЕТ СН'!$I$5-'СЕТ СН'!$I$21</f>
        <v>3757.07847485</v>
      </c>
      <c r="K112" s="36">
        <f>SUMIFS(СВЦЭМ!$D$33:$D$776,СВЦЭМ!$A$33:$A$776,$A112,СВЦЭМ!$B$33:$B$776,K$110)+'СЕТ СН'!$I$11+СВЦЭМ!$D$10+'СЕТ СН'!$I$5-'СЕТ СН'!$I$21</f>
        <v>3744.2956626099999</v>
      </c>
      <c r="L112" s="36">
        <f>SUMIFS(СВЦЭМ!$D$33:$D$776,СВЦЭМ!$A$33:$A$776,$A112,СВЦЭМ!$B$33:$B$776,L$110)+'СЕТ СН'!$I$11+СВЦЭМ!$D$10+'СЕТ СН'!$I$5-'СЕТ СН'!$I$21</f>
        <v>3745.6953555599998</v>
      </c>
      <c r="M112" s="36">
        <f>SUMIFS(СВЦЭМ!$D$33:$D$776,СВЦЭМ!$A$33:$A$776,$A112,СВЦЭМ!$B$33:$B$776,M$110)+'СЕТ СН'!$I$11+СВЦЭМ!$D$10+'СЕТ СН'!$I$5-'СЕТ СН'!$I$21</f>
        <v>3780.5593803800002</v>
      </c>
      <c r="N112" s="36">
        <f>SUMIFS(СВЦЭМ!$D$33:$D$776,СВЦЭМ!$A$33:$A$776,$A112,СВЦЭМ!$B$33:$B$776,N$110)+'СЕТ СН'!$I$11+СВЦЭМ!$D$10+'СЕТ СН'!$I$5-'СЕТ СН'!$I$21</f>
        <v>3819.3131117000003</v>
      </c>
      <c r="O112" s="36">
        <f>SUMIFS(СВЦЭМ!$D$33:$D$776,СВЦЭМ!$A$33:$A$776,$A112,СВЦЭМ!$B$33:$B$776,O$110)+'СЕТ СН'!$I$11+СВЦЭМ!$D$10+'СЕТ СН'!$I$5-'СЕТ СН'!$I$21</f>
        <v>3836.2610999199997</v>
      </c>
      <c r="P112" s="36">
        <f>SUMIFS(СВЦЭМ!$D$33:$D$776,СВЦЭМ!$A$33:$A$776,$A112,СВЦЭМ!$B$33:$B$776,P$110)+'СЕТ СН'!$I$11+СВЦЭМ!$D$10+'СЕТ СН'!$I$5-'СЕТ СН'!$I$21</f>
        <v>3852.76036548</v>
      </c>
      <c r="Q112" s="36">
        <f>SUMIFS(СВЦЭМ!$D$33:$D$776,СВЦЭМ!$A$33:$A$776,$A112,СВЦЭМ!$B$33:$B$776,Q$110)+'СЕТ СН'!$I$11+СВЦЭМ!$D$10+'СЕТ СН'!$I$5-'СЕТ СН'!$I$21</f>
        <v>3855.49792591</v>
      </c>
      <c r="R112" s="36">
        <f>SUMIFS(СВЦЭМ!$D$33:$D$776,СВЦЭМ!$A$33:$A$776,$A112,СВЦЭМ!$B$33:$B$776,R$110)+'СЕТ СН'!$I$11+СВЦЭМ!$D$10+'СЕТ СН'!$I$5-'СЕТ СН'!$I$21</f>
        <v>3855.4827930500001</v>
      </c>
      <c r="S112" s="36">
        <f>SUMIFS(СВЦЭМ!$D$33:$D$776,СВЦЭМ!$A$33:$A$776,$A112,СВЦЭМ!$B$33:$B$776,S$110)+'СЕТ СН'!$I$11+СВЦЭМ!$D$10+'СЕТ СН'!$I$5-'СЕТ СН'!$I$21</f>
        <v>3843.6626493599997</v>
      </c>
      <c r="T112" s="36">
        <f>SUMIFS(СВЦЭМ!$D$33:$D$776,СВЦЭМ!$A$33:$A$776,$A112,СВЦЭМ!$B$33:$B$776,T$110)+'СЕТ СН'!$I$11+СВЦЭМ!$D$10+'СЕТ СН'!$I$5-'СЕТ СН'!$I$21</f>
        <v>3814.0080318999999</v>
      </c>
      <c r="U112" s="36">
        <f>SUMIFS(СВЦЭМ!$D$33:$D$776,СВЦЭМ!$A$33:$A$776,$A112,СВЦЭМ!$B$33:$B$776,U$110)+'СЕТ СН'!$I$11+СВЦЭМ!$D$10+'СЕТ СН'!$I$5-'СЕТ СН'!$I$21</f>
        <v>3811.1823540300002</v>
      </c>
      <c r="V112" s="36">
        <f>SUMIFS(СВЦЭМ!$D$33:$D$776,СВЦЭМ!$A$33:$A$776,$A112,СВЦЭМ!$B$33:$B$776,V$110)+'СЕТ СН'!$I$11+СВЦЭМ!$D$10+'СЕТ СН'!$I$5-'СЕТ СН'!$I$21</f>
        <v>3826.5511242900002</v>
      </c>
      <c r="W112" s="36">
        <f>SUMIFS(СВЦЭМ!$D$33:$D$776,СВЦЭМ!$A$33:$A$776,$A112,СВЦЭМ!$B$33:$B$776,W$110)+'СЕТ СН'!$I$11+СВЦЭМ!$D$10+'СЕТ СН'!$I$5-'СЕТ СН'!$I$21</f>
        <v>3848.7956074799999</v>
      </c>
      <c r="X112" s="36">
        <f>SUMIFS(СВЦЭМ!$D$33:$D$776,СВЦЭМ!$A$33:$A$776,$A112,СВЦЭМ!$B$33:$B$776,X$110)+'СЕТ СН'!$I$11+СВЦЭМ!$D$10+'СЕТ СН'!$I$5-'СЕТ СН'!$I$21</f>
        <v>3878.2818298900002</v>
      </c>
      <c r="Y112" s="36">
        <f>SUMIFS(СВЦЭМ!$D$33:$D$776,СВЦЭМ!$A$33:$A$776,$A112,СВЦЭМ!$B$33:$B$776,Y$110)+'СЕТ СН'!$I$11+СВЦЭМ!$D$10+'СЕТ СН'!$I$5-'СЕТ СН'!$I$21</f>
        <v>3890.8725296399998</v>
      </c>
    </row>
    <row r="113" spans="1:25" ht="15.75" x14ac:dyDescent="0.2">
      <c r="A113" s="35">
        <f t="shared" ref="A113:A138" si="3">A112+1</f>
        <v>44230</v>
      </c>
      <c r="B113" s="36">
        <f>SUMIFS(СВЦЭМ!$D$33:$D$776,СВЦЭМ!$A$33:$A$776,$A113,СВЦЭМ!$B$33:$B$776,B$110)+'СЕТ СН'!$I$11+СВЦЭМ!$D$10+'СЕТ СН'!$I$5-'СЕТ СН'!$I$21</f>
        <v>3798.1113266100001</v>
      </c>
      <c r="C113" s="36">
        <f>SUMIFS(СВЦЭМ!$D$33:$D$776,СВЦЭМ!$A$33:$A$776,$A113,СВЦЭМ!$B$33:$B$776,C$110)+'СЕТ СН'!$I$11+СВЦЭМ!$D$10+'СЕТ СН'!$I$5-'СЕТ СН'!$I$21</f>
        <v>3826.0745915500002</v>
      </c>
      <c r="D113" s="36">
        <f>SUMIFS(СВЦЭМ!$D$33:$D$776,СВЦЭМ!$A$33:$A$776,$A113,СВЦЭМ!$B$33:$B$776,D$110)+'СЕТ СН'!$I$11+СВЦЭМ!$D$10+'СЕТ СН'!$I$5-'СЕТ СН'!$I$21</f>
        <v>3832.5615872799999</v>
      </c>
      <c r="E113" s="36">
        <f>SUMIFS(СВЦЭМ!$D$33:$D$776,СВЦЭМ!$A$33:$A$776,$A113,СВЦЭМ!$B$33:$B$776,E$110)+'СЕТ СН'!$I$11+СВЦЭМ!$D$10+'СЕТ СН'!$I$5-'СЕТ СН'!$I$21</f>
        <v>3831.2411341299999</v>
      </c>
      <c r="F113" s="36">
        <f>SUMIFS(СВЦЭМ!$D$33:$D$776,СВЦЭМ!$A$33:$A$776,$A113,СВЦЭМ!$B$33:$B$776,F$110)+'СЕТ СН'!$I$11+СВЦЭМ!$D$10+'СЕТ СН'!$I$5-'СЕТ СН'!$I$21</f>
        <v>3825.0344564899997</v>
      </c>
      <c r="G113" s="36">
        <f>SUMIFS(СВЦЭМ!$D$33:$D$776,СВЦЭМ!$A$33:$A$776,$A113,СВЦЭМ!$B$33:$B$776,G$110)+'СЕТ СН'!$I$11+СВЦЭМ!$D$10+'СЕТ СН'!$I$5-'СЕТ СН'!$I$21</f>
        <v>3816.5263755199999</v>
      </c>
      <c r="H113" s="36">
        <f>SUMIFS(СВЦЭМ!$D$33:$D$776,СВЦЭМ!$A$33:$A$776,$A113,СВЦЭМ!$B$33:$B$776,H$110)+'СЕТ СН'!$I$11+СВЦЭМ!$D$10+'СЕТ СН'!$I$5-'СЕТ СН'!$I$21</f>
        <v>3788.0752833500001</v>
      </c>
      <c r="I113" s="36">
        <f>SUMIFS(СВЦЭМ!$D$33:$D$776,СВЦЭМ!$A$33:$A$776,$A113,СВЦЭМ!$B$33:$B$776,I$110)+'СЕТ СН'!$I$11+СВЦЭМ!$D$10+'СЕТ СН'!$I$5-'СЕТ СН'!$I$21</f>
        <v>3798.44622957</v>
      </c>
      <c r="J113" s="36">
        <f>SUMIFS(СВЦЭМ!$D$33:$D$776,СВЦЭМ!$A$33:$A$776,$A113,СВЦЭМ!$B$33:$B$776,J$110)+'СЕТ СН'!$I$11+СВЦЭМ!$D$10+'СЕТ СН'!$I$5-'СЕТ СН'!$I$21</f>
        <v>3797.84191551</v>
      </c>
      <c r="K113" s="36">
        <f>SUMIFS(СВЦЭМ!$D$33:$D$776,СВЦЭМ!$A$33:$A$776,$A113,СВЦЭМ!$B$33:$B$776,K$110)+'СЕТ СН'!$I$11+СВЦЭМ!$D$10+'СЕТ СН'!$I$5-'СЕТ СН'!$I$21</f>
        <v>3779.2027900200001</v>
      </c>
      <c r="L113" s="36">
        <f>SUMIFS(СВЦЭМ!$D$33:$D$776,СВЦЭМ!$A$33:$A$776,$A113,СВЦЭМ!$B$33:$B$776,L$110)+'СЕТ СН'!$I$11+СВЦЭМ!$D$10+'СЕТ СН'!$I$5-'СЕТ СН'!$I$21</f>
        <v>3784.6286546699998</v>
      </c>
      <c r="M113" s="36">
        <f>SUMIFS(СВЦЭМ!$D$33:$D$776,СВЦЭМ!$A$33:$A$776,$A113,СВЦЭМ!$B$33:$B$776,M$110)+'СЕТ СН'!$I$11+СВЦЭМ!$D$10+'СЕТ СН'!$I$5-'СЕТ СН'!$I$21</f>
        <v>3782.6753503499999</v>
      </c>
      <c r="N113" s="36">
        <f>SUMIFS(СВЦЭМ!$D$33:$D$776,СВЦЭМ!$A$33:$A$776,$A113,СВЦЭМ!$B$33:$B$776,N$110)+'СЕТ СН'!$I$11+СВЦЭМ!$D$10+'СЕТ СН'!$I$5-'СЕТ СН'!$I$21</f>
        <v>3799.7220770499998</v>
      </c>
      <c r="O113" s="36">
        <f>SUMIFS(СВЦЭМ!$D$33:$D$776,СВЦЭМ!$A$33:$A$776,$A113,СВЦЭМ!$B$33:$B$776,O$110)+'СЕТ СН'!$I$11+СВЦЭМ!$D$10+'СЕТ СН'!$I$5-'СЕТ СН'!$I$21</f>
        <v>3800.8857694200001</v>
      </c>
      <c r="P113" s="36">
        <f>SUMIFS(СВЦЭМ!$D$33:$D$776,СВЦЭМ!$A$33:$A$776,$A113,СВЦЭМ!$B$33:$B$776,P$110)+'СЕТ СН'!$I$11+СВЦЭМ!$D$10+'СЕТ СН'!$I$5-'СЕТ СН'!$I$21</f>
        <v>3797.3746995699998</v>
      </c>
      <c r="Q113" s="36">
        <f>SUMIFS(СВЦЭМ!$D$33:$D$776,СВЦЭМ!$A$33:$A$776,$A113,СВЦЭМ!$B$33:$B$776,Q$110)+'СЕТ СН'!$I$11+СВЦЭМ!$D$10+'СЕТ СН'!$I$5-'СЕТ СН'!$I$21</f>
        <v>3800.22465139</v>
      </c>
      <c r="R113" s="36">
        <f>SUMIFS(СВЦЭМ!$D$33:$D$776,СВЦЭМ!$A$33:$A$776,$A113,СВЦЭМ!$B$33:$B$776,R$110)+'СЕТ СН'!$I$11+СВЦЭМ!$D$10+'СЕТ СН'!$I$5-'СЕТ СН'!$I$21</f>
        <v>3801.0012365900002</v>
      </c>
      <c r="S113" s="36">
        <f>SUMIFS(СВЦЭМ!$D$33:$D$776,СВЦЭМ!$A$33:$A$776,$A113,СВЦЭМ!$B$33:$B$776,S$110)+'СЕТ СН'!$I$11+СВЦЭМ!$D$10+'СЕТ СН'!$I$5-'СЕТ СН'!$I$21</f>
        <v>3803.4557603600001</v>
      </c>
      <c r="T113" s="36">
        <f>SUMIFS(СВЦЭМ!$D$33:$D$776,СВЦЭМ!$A$33:$A$776,$A113,СВЦЭМ!$B$33:$B$776,T$110)+'СЕТ СН'!$I$11+СВЦЭМ!$D$10+'СЕТ СН'!$I$5-'СЕТ СН'!$I$21</f>
        <v>3801.17769576</v>
      </c>
      <c r="U113" s="36">
        <f>SUMIFS(СВЦЭМ!$D$33:$D$776,СВЦЭМ!$A$33:$A$776,$A113,СВЦЭМ!$B$33:$B$776,U$110)+'СЕТ СН'!$I$11+СВЦЭМ!$D$10+'СЕТ СН'!$I$5-'СЕТ СН'!$I$21</f>
        <v>3800.42273712</v>
      </c>
      <c r="V113" s="36">
        <f>SUMIFS(СВЦЭМ!$D$33:$D$776,СВЦЭМ!$A$33:$A$776,$A113,СВЦЭМ!$B$33:$B$776,V$110)+'СЕТ СН'!$I$11+СВЦЭМ!$D$10+'СЕТ СН'!$I$5-'СЕТ СН'!$I$21</f>
        <v>3799.1046091899998</v>
      </c>
      <c r="W113" s="36">
        <f>SUMIFS(СВЦЭМ!$D$33:$D$776,СВЦЭМ!$A$33:$A$776,$A113,СВЦЭМ!$B$33:$B$776,W$110)+'СЕТ СН'!$I$11+СВЦЭМ!$D$10+'СЕТ СН'!$I$5-'СЕТ СН'!$I$21</f>
        <v>3805.34216917</v>
      </c>
      <c r="X113" s="36">
        <f>SUMIFS(СВЦЭМ!$D$33:$D$776,СВЦЭМ!$A$33:$A$776,$A113,СВЦЭМ!$B$33:$B$776,X$110)+'СЕТ СН'!$I$11+СВЦЭМ!$D$10+'СЕТ СН'!$I$5-'СЕТ СН'!$I$21</f>
        <v>3806.5290417400001</v>
      </c>
      <c r="Y113" s="36">
        <f>SUMIFS(СВЦЭМ!$D$33:$D$776,СВЦЭМ!$A$33:$A$776,$A113,СВЦЭМ!$B$33:$B$776,Y$110)+'СЕТ СН'!$I$11+СВЦЭМ!$D$10+'СЕТ СН'!$I$5-'СЕТ СН'!$I$21</f>
        <v>3829.9027177500002</v>
      </c>
    </row>
    <row r="114" spans="1:25" ht="15.75" x14ac:dyDescent="0.2">
      <c r="A114" s="35">
        <f t="shared" si="3"/>
        <v>44231</v>
      </c>
      <c r="B114" s="36">
        <f>SUMIFS(СВЦЭМ!$D$33:$D$776,СВЦЭМ!$A$33:$A$776,$A114,СВЦЭМ!$B$33:$B$776,B$110)+'СЕТ СН'!$I$11+СВЦЭМ!$D$10+'СЕТ СН'!$I$5-'СЕТ СН'!$I$21</f>
        <v>3877.5028457199996</v>
      </c>
      <c r="C114" s="36">
        <f>SUMIFS(СВЦЭМ!$D$33:$D$776,СВЦЭМ!$A$33:$A$776,$A114,СВЦЭМ!$B$33:$B$776,C$110)+'СЕТ СН'!$I$11+СВЦЭМ!$D$10+'СЕТ СН'!$I$5-'СЕТ СН'!$I$21</f>
        <v>3898.96026016</v>
      </c>
      <c r="D114" s="36">
        <f>SUMIFS(СВЦЭМ!$D$33:$D$776,СВЦЭМ!$A$33:$A$776,$A114,СВЦЭМ!$B$33:$B$776,D$110)+'СЕТ СН'!$I$11+СВЦЭМ!$D$10+'СЕТ СН'!$I$5-'СЕТ СН'!$I$21</f>
        <v>3903.1695900599998</v>
      </c>
      <c r="E114" s="36">
        <f>SUMIFS(СВЦЭМ!$D$33:$D$776,СВЦЭМ!$A$33:$A$776,$A114,СВЦЭМ!$B$33:$B$776,E$110)+'СЕТ СН'!$I$11+СВЦЭМ!$D$10+'СЕТ СН'!$I$5-'СЕТ СН'!$I$21</f>
        <v>3899.77087858</v>
      </c>
      <c r="F114" s="36">
        <f>SUMIFS(СВЦЭМ!$D$33:$D$776,СВЦЭМ!$A$33:$A$776,$A114,СВЦЭМ!$B$33:$B$776,F$110)+'СЕТ СН'!$I$11+СВЦЭМ!$D$10+'СЕТ СН'!$I$5-'СЕТ СН'!$I$21</f>
        <v>3894.98370105</v>
      </c>
      <c r="G114" s="36">
        <f>SUMIFS(СВЦЭМ!$D$33:$D$776,СВЦЭМ!$A$33:$A$776,$A114,СВЦЭМ!$B$33:$B$776,G$110)+'СЕТ СН'!$I$11+СВЦЭМ!$D$10+'СЕТ СН'!$I$5-'СЕТ СН'!$I$21</f>
        <v>3893.7942965900002</v>
      </c>
      <c r="H114" s="36">
        <f>SUMIFS(СВЦЭМ!$D$33:$D$776,СВЦЭМ!$A$33:$A$776,$A114,СВЦЭМ!$B$33:$B$776,H$110)+'СЕТ СН'!$I$11+СВЦЭМ!$D$10+'СЕТ СН'!$I$5-'СЕТ СН'!$I$21</f>
        <v>3855.9695995900001</v>
      </c>
      <c r="I114" s="36">
        <f>SUMIFS(СВЦЭМ!$D$33:$D$776,СВЦЭМ!$A$33:$A$776,$A114,СВЦЭМ!$B$33:$B$776,I$110)+'СЕТ СН'!$I$11+СВЦЭМ!$D$10+'СЕТ СН'!$I$5-'СЕТ СН'!$I$21</f>
        <v>3833.63750901</v>
      </c>
      <c r="J114" s="36">
        <f>SUMIFS(СВЦЭМ!$D$33:$D$776,СВЦЭМ!$A$33:$A$776,$A114,СВЦЭМ!$B$33:$B$776,J$110)+'СЕТ СН'!$I$11+СВЦЭМ!$D$10+'СЕТ СН'!$I$5-'СЕТ СН'!$I$21</f>
        <v>3808.0721484400001</v>
      </c>
      <c r="K114" s="36">
        <f>SUMIFS(СВЦЭМ!$D$33:$D$776,СВЦЭМ!$A$33:$A$776,$A114,СВЦЭМ!$B$33:$B$776,K$110)+'СЕТ СН'!$I$11+СВЦЭМ!$D$10+'СЕТ СН'!$I$5-'СЕТ СН'!$I$21</f>
        <v>3805.8790055099998</v>
      </c>
      <c r="L114" s="36">
        <f>SUMIFS(СВЦЭМ!$D$33:$D$776,СВЦЭМ!$A$33:$A$776,$A114,СВЦЭМ!$B$33:$B$776,L$110)+'СЕТ СН'!$I$11+СВЦЭМ!$D$10+'СЕТ СН'!$I$5-'СЕТ СН'!$I$21</f>
        <v>3797.6217388499999</v>
      </c>
      <c r="M114" s="36">
        <f>SUMIFS(СВЦЭМ!$D$33:$D$776,СВЦЭМ!$A$33:$A$776,$A114,СВЦЭМ!$B$33:$B$776,M$110)+'СЕТ СН'!$I$11+СВЦЭМ!$D$10+'СЕТ СН'!$I$5-'СЕТ СН'!$I$21</f>
        <v>3813.18094535</v>
      </c>
      <c r="N114" s="36">
        <f>SUMIFS(СВЦЭМ!$D$33:$D$776,СВЦЭМ!$A$33:$A$776,$A114,СВЦЭМ!$B$33:$B$776,N$110)+'СЕТ СН'!$I$11+СВЦЭМ!$D$10+'СЕТ СН'!$I$5-'СЕТ СН'!$I$21</f>
        <v>3839.64053827</v>
      </c>
      <c r="O114" s="36">
        <f>SUMIFS(СВЦЭМ!$D$33:$D$776,СВЦЭМ!$A$33:$A$776,$A114,СВЦЭМ!$B$33:$B$776,O$110)+'СЕТ СН'!$I$11+СВЦЭМ!$D$10+'СЕТ СН'!$I$5-'СЕТ СН'!$I$21</f>
        <v>3839.5704483899999</v>
      </c>
      <c r="P114" s="36">
        <f>SUMIFS(СВЦЭМ!$D$33:$D$776,СВЦЭМ!$A$33:$A$776,$A114,СВЦЭМ!$B$33:$B$776,P$110)+'СЕТ СН'!$I$11+СВЦЭМ!$D$10+'СЕТ СН'!$I$5-'СЕТ СН'!$I$21</f>
        <v>3847.4162630299998</v>
      </c>
      <c r="Q114" s="36">
        <f>SUMIFS(СВЦЭМ!$D$33:$D$776,СВЦЭМ!$A$33:$A$776,$A114,СВЦЭМ!$B$33:$B$776,Q$110)+'СЕТ СН'!$I$11+СВЦЭМ!$D$10+'СЕТ СН'!$I$5-'СЕТ СН'!$I$21</f>
        <v>3846.5756821599998</v>
      </c>
      <c r="R114" s="36">
        <f>SUMIFS(СВЦЭМ!$D$33:$D$776,СВЦЭМ!$A$33:$A$776,$A114,СВЦЭМ!$B$33:$B$776,R$110)+'СЕТ СН'!$I$11+СВЦЭМ!$D$10+'СЕТ СН'!$I$5-'СЕТ СН'!$I$21</f>
        <v>3844.3512892999997</v>
      </c>
      <c r="S114" s="36">
        <f>SUMIFS(СВЦЭМ!$D$33:$D$776,СВЦЭМ!$A$33:$A$776,$A114,СВЦЭМ!$B$33:$B$776,S$110)+'СЕТ СН'!$I$11+СВЦЭМ!$D$10+'СЕТ СН'!$I$5-'СЕТ СН'!$I$21</f>
        <v>3842.4903207699999</v>
      </c>
      <c r="T114" s="36">
        <f>SUMIFS(СВЦЭМ!$D$33:$D$776,СВЦЭМ!$A$33:$A$776,$A114,СВЦЭМ!$B$33:$B$776,T$110)+'СЕТ СН'!$I$11+СВЦЭМ!$D$10+'СЕТ СН'!$I$5-'СЕТ СН'!$I$21</f>
        <v>3813.6022101600001</v>
      </c>
      <c r="U114" s="36">
        <f>SUMIFS(СВЦЭМ!$D$33:$D$776,СВЦЭМ!$A$33:$A$776,$A114,СВЦЭМ!$B$33:$B$776,U$110)+'СЕТ СН'!$I$11+СВЦЭМ!$D$10+'СЕТ СН'!$I$5-'СЕТ СН'!$I$21</f>
        <v>3804.5508453900002</v>
      </c>
      <c r="V114" s="36">
        <f>SUMIFS(СВЦЭМ!$D$33:$D$776,СВЦЭМ!$A$33:$A$776,$A114,СВЦЭМ!$B$33:$B$776,V$110)+'СЕТ СН'!$I$11+СВЦЭМ!$D$10+'СЕТ СН'!$I$5-'СЕТ СН'!$I$21</f>
        <v>3826.8363584899998</v>
      </c>
      <c r="W114" s="36">
        <f>SUMIFS(СВЦЭМ!$D$33:$D$776,СВЦЭМ!$A$33:$A$776,$A114,СВЦЭМ!$B$33:$B$776,W$110)+'СЕТ СН'!$I$11+СВЦЭМ!$D$10+'СЕТ СН'!$I$5-'СЕТ СН'!$I$21</f>
        <v>3852.7762101999997</v>
      </c>
      <c r="X114" s="36">
        <f>SUMIFS(СВЦЭМ!$D$33:$D$776,СВЦЭМ!$A$33:$A$776,$A114,СВЦЭМ!$B$33:$B$776,X$110)+'СЕТ СН'!$I$11+СВЦЭМ!$D$10+'СЕТ СН'!$I$5-'СЕТ СН'!$I$21</f>
        <v>3864.2125155799999</v>
      </c>
      <c r="Y114" s="36">
        <f>SUMIFS(СВЦЭМ!$D$33:$D$776,СВЦЭМ!$A$33:$A$776,$A114,СВЦЭМ!$B$33:$B$776,Y$110)+'СЕТ СН'!$I$11+СВЦЭМ!$D$10+'СЕТ СН'!$I$5-'СЕТ СН'!$I$21</f>
        <v>3887.7311587699996</v>
      </c>
    </row>
    <row r="115" spans="1:25" ht="15.75" x14ac:dyDescent="0.2">
      <c r="A115" s="35">
        <f t="shared" si="3"/>
        <v>44232</v>
      </c>
      <c r="B115" s="36">
        <f>SUMIFS(СВЦЭМ!$D$33:$D$776,СВЦЭМ!$A$33:$A$776,$A115,СВЦЭМ!$B$33:$B$776,B$110)+'СЕТ СН'!$I$11+СВЦЭМ!$D$10+'СЕТ СН'!$I$5-'СЕТ СН'!$I$21</f>
        <v>3893.7663246900001</v>
      </c>
      <c r="C115" s="36">
        <f>SUMIFS(СВЦЭМ!$D$33:$D$776,СВЦЭМ!$A$33:$A$776,$A115,СВЦЭМ!$B$33:$B$776,C$110)+'СЕТ СН'!$I$11+СВЦЭМ!$D$10+'СЕТ СН'!$I$5-'СЕТ СН'!$I$21</f>
        <v>3916.79597079</v>
      </c>
      <c r="D115" s="36">
        <f>SUMIFS(СВЦЭМ!$D$33:$D$776,СВЦЭМ!$A$33:$A$776,$A115,СВЦЭМ!$B$33:$B$776,D$110)+'СЕТ СН'!$I$11+СВЦЭМ!$D$10+'СЕТ СН'!$I$5-'СЕТ СН'!$I$21</f>
        <v>3921.4069972099996</v>
      </c>
      <c r="E115" s="36">
        <f>SUMIFS(СВЦЭМ!$D$33:$D$776,СВЦЭМ!$A$33:$A$776,$A115,СВЦЭМ!$B$33:$B$776,E$110)+'СЕТ СН'!$I$11+СВЦЭМ!$D$10+'СЕТ СН'!$I$5-'СЕТ СН'!$I$21</f>
        <v>3923.07199507</v>
      </c>
      <c r="F115" s="36">
        <f>SUMIFS(СВЦЭМ!$D$33:$D$776,СВЦЭМ!$A$33:$A$776,$A115,СВЦЭМ!$B$33:$B$776,F$110)+'СЕТ СН'!$I$11+СВЦЭМ!$D$10+'СЕТ СН'!$I$5-'СЕТ СН'!$I$21</f>
        <v>3913.8837204299998</v>
      </c>
      <c r="G115" s="36">
        <f>SUMIFS(СВЦЭМ!$D$33:$D$776,СВЦЭМ!$A$33:$A$776,$A115,СВЦЭМ!$B$33:$B$776,G$110)+'СЕТ СН'!$I$11+СВЦЭМ!$D$10+'СЕТ СН'!$I$5-'СЕТ СН'!$I$21</f>
        <v>3910.6859067799996</v>
      </c>
      <c r="H115" s="36">
        <f>SUMIFS(СВЦЭМ!$D$33:$D$776,СВЦЭМ!$A$33:$A$776,$A115,СВЦЭМ!$B$33:$B$776,H$110)+'СЕТ СН'!$I$11+СВЦЭМ!$D$10+'СЕТ СН'!$I$5-'СЕТ СН'!$I$21</f>
        <v>3875.82233417</v>
      </c>
      <c r="I115" s="36">
        <f>SUMIFS(СВЦЭМ!$D$33:$D$776,СВЦЭМ!$A$33:$A$776,$A115,СВЦЭМ!$B$33:$B$776,I$110)+'СЕТ СН'!$I$11+СВЦЭМ!$D$10+'СЕТ СН'!$I$5-'СЕТ СН'!$I$21</f>
        <v>3862.2429242600001</v>
      </c>
      <c r="J115" s="36">
        <f>SUMIFS(СВЦЭМ!$D$33:$D$776,СВЦЭМ!$A$33:$A$776,$A115,СВЦЭМ!$B$33:$B$776,J$110)+'СЕТ СН'!$I$11+СВЦЭМ!$D$10+'СЕТ СН'!$I$5-'СЕТ СН'!$I$21</f>
        <v>3825.89059864</v>
      </c>
      <c r="K115" s="36">
        <f>SUMIFS(СВЦЭМ!$D$33:$D$776,СВЦЭМ!$A$33:$A$776,$A115,СВЦЭМ!$B$33:$B$776,K$110)+'СЕТ СН'!$I$11+СВЦЭМ!$D$10+'СЕТ СН'!$I$5-'СЕТ СН'!$I$21</f>
        <v>3812.4484328500002</v>
      </c>
      <c r="L115" s="36">
        <f>SUMIFS(СВЦЭМ!$D$33:$D$776,СВЦЭМ!$A$33:$A$776,$A115,СВЦЭМ!$B$33:$B$776,L$110)+'СЕТ СН'!$I$11+СВЦЭМ!$D$10+'СЕТ СН'!$I$5-'СЕТ СН'!$I$21</f>
        <v>3802.5599995100001</v>
      </c>
      <c r="M115" s="36">
        <f>SUMIFS(СВЦЭМ!$D$33:$D$776,СВЦЭМ!$A$33:$A$776,$A115,СВЦЭМ!$B$33:$B$776,M$110)+'СЕТ СН'!$I$11+СВЦЭМ!$D$10+'СЕТ СН'!$I$5-'СЕТ СН'!$I$21</f>
        <v>3795.81665578</v>
      </c>
      <c r="N115" s="36">
        <f>SUMIFS(СВЦЭМ!$D$33:$D$776,СВЦЭМ!$A$33:$A$776,$A115,СВЦЭМ!$B$33:$B$776,N$110)+'СЕТ СН'!$I$11+СВЦЭМ!$D$10+'СЕТ СН'!$I$5-'СЕТ СН'!$I$21</f>
        <v>3814.39628515</v>
      </c>
      <c r="O115" s="36">
        <f>SUMIFS(СВЦЭМ!$D$33:$D$776,СВЦЭМ!$A$33:$A$776,$A115,СВЦЭМ!$B$33:$B$776,O$110)+'СЕТ СН'!$I$11+СВЦЭМ!$D$10+'СЕТ СН'!$I$5-'СЕТ СН'!$I$21</f>
        <v>3815.5913996999998</v>
      </c>
      <c r="P115" s="36">
        <f>SUMIFS(СВЦЭМ!$D$33:$D$776,СВЦЭМ!$A$33:$A$776,$A115,СВЦЭМ!$B$33:$B$776,P$110)+'СЕТ СН'!$I$11+СВЦЭМ!$D$10+'СЕТ СН'!$I$5-'СЕТ СН'!$I$21</f>
        <v>3825.6106556200002</v>
      </c>
      <c r="Q115" s="36">
        <f>SUMIFS(СВЦЭМ!$D$33:$D$776,СВЦЭМ!$A$33:$A$776,$A115,СВЦЭМ!$B$33:$B$776,Q$110)+'СЕТ СН'!$I$11+СВЦЭМ!$D$10+'СЕТ СН'!$I$5-'СЕТ СН'!$I$21</f>
        <v>3833.2998091299996</v>
      </c>
      <c r="R115" s="36">
        <f>SUMIFS(СВЦЭМ!$D$33:$D$776,СВЦЭМ!$A$33:$A$776,$A115,СВЦЭМ!$B$33:$B$776,R$110)+'СЕТ СН'!$I$11+СВЦЭМ!$D$10+'СЕТ СН'!$I$5-'СЕТ СН'!$I$21</f>
        <v>3832.1121171200002</v>
      </c>
      <c r="S115" s="36">
        <f>SUMIFS(СВЦЭМ!$D$33:$D$776,СВЦЭМ!$A$33:$A$776,$A115,СВЦЭМ!$B$33:$B$776,S$110)+'СЕТ СН'!$I$11+СВЦЭМ!$D$10+'СЕТ СН'!$I$5-'СЕТ СН'!$I$21</f>
        <v>3820.77091372</v>
      </c>
      <c r="T115" s="36">
        <f>SUMIFS(СВЦЭМ!$D$33:$D$776,СВЦЭМ!$A$33:$A$776,$A115,СВЦЭМ!$B$33:$B$776,T$110)+'СЕТ СН'!$I$11+СВЦЭМ!$D$10+'СЕТ СН'!$I$5-'СЕТ СН'!$I$21</f>
        <v>3795.2425302199999</v>
      </c>
      <c r="U115" s="36">
        <f>SUMIFS(СВЦЭМ!$D$33:$D$776,СВЦЭМ!$A$33:$A$776,$A115,СВЦЭМ!$B$33:$B$776,U$110)+'СЕТ СН'!$I$11+СВЦЭМ!$D$10+'СЕТ СН'!$I$5-'СЕТ СН'!$I$21</f>
        <v>3772.91207859</v>
      </c>
      <c r="V115" s="36">
        <f>SUMIFS(СВЦЭМ!$D$33:$D$776,СВЦЭМ!$A$33:$A$776,$A115,СВЦЭМ!$B$33:$B$776,V$110)+'СЕТ СН'!$I$11+СВЦЭМ!$D$10+'СЕТ СН'!$I$5-'СЕТ СН'!$I$21</f>
        <v>3775.9035687699998</v>
      </c>
      <c r="W115" s="36">
        <f>SUMIFS(СВЦЭМ!$D$33:$D$776,СВЦЭМ!$A$33:$A$776,$A115,СВЦЭМ!$B$33:$B$776,W$110)+'СЕТ СН'!$I$11+СВЦЭМ!$D$10+'СЕТ СН'!$I$5-'СЕТ СН'!$I$21</f>
        <v>3790.5903598</v>
      </c>
      <c r="X115" s="36">
        <f>SUMIFS(СВЦЭМ!$D$33:$D$776,СВЦЭМ!$A$33:$A$776,$A115,СВЦЭМ!$B$33:$B$776,X$110)+'СЕТ СН'!$I$11+СВЦЭМ!$D$10+'СЕТ СН'!$I$5-'СЕТ СН'!$I$21</f>
        <v>3811.3642456899997</v>
      </c>
      <c r="Y115" s="36">
        <f>SUMIFS(СВЦЭМ!$D$33:$D$776,СВЦЭМ!$A$33:$A$776,$A115,СВЦЭМ!$B$33:$B$776,Y$110)+'СЕТ СН'!$I$11+СВЦЭМ!$D$10+'СЕТ СН'!$I$5-'СЕТ СН'!$I$21</f>
        <v>3826.0190258000002</v>
      </c>
    </row>
    <row r="116" spans="1:25" ht="15.75" x14ac:dyDescent="0.2">
      <c r="A116" s="35">
        <f t="shared" si="3"/>
        <v>44233</v>
      </c>
      <c r="B116" s="36">
        <f>SUMIFS(СВЦЭМ!$D$33:$D$776,СВЦЭМ!$A$33:$A$776,$A116,СВЦЭМ!$B$33:$B$776,B$110)+'СЕТ СН'!$I$11+СВЦЭМ!$D$10+'СЕТ СН'!$I$5-'СЕТ СН'!$I$21</f>
        <v>3855.4499605399997</v>
      </c>
      <c r="C116" s="36">
        <f>SUMIFS(СВЦЭМ!$D$33:$D$776,СВЦЭМ!$A$33:$A$776,$A116,СВЦЭМ!$B$33:$B$776,C$110)+'СЕТ СН'!$I$11+СВЦЭМ!$D$10+'СЕТ СН'!$I$5-'СЕТ СН'!$I$21</f>
        <v>3878.4648059299998</v>
      </c>
      <c r="D116" s="36">
        <f>SUMIFS(СВЦЭМ!$D$33:$D$776,СВЦЭМ!$A$33:$A$776,$A116,СВЦЭМ!$B$33:$B$776,D$110)+'СЕТ СН'!$I$11+СВЦЭМ!$D$10+'СЕТ СН'!$I$5-'СЕТ СН'!$I$21</f>
        <v>3877.5688072799999</v>
      </c>
      <c r="E116" s="36">
        <f>SUMIFS(СВЦЭМ!$D$33:$D$776,СВЦЭМ!$A$33:$A$776,$A116,СВЦЭМ!$B$33:$B$776,E$110)+'СЕТ СН'!$I$11+СВЦЭМ!$D$10+'СЕТ СН'!$I$5-'СЕТ СН'!$I$21</f>
        <v>3887.5390507699999</v>
      </c>
      <c r="F116" s="36">
        <f>SUMIFS(СВЦЭМ!$D$33:$D$776,СВЦЭМ!$A$33:$A$776,$A116,СВЦЭМ!$B$33:$B$776,F$110)+'СЕТ СН'!$I$11+СВЦЭМ!$D$10+'СЕТ СН'!$I$5-'СЕТ СН'!$I$21</f>
        <v>3902.3732466299998</v>
      </c>
      <c r="G116" s="36">
        <f>SUMIFS(СВЦЭМ!$D$33:$D$776,СВЦЭМ!$A$33:$A$776,$A116,СВЦЭМ!$B$33:$B$776,G$110)+'СЕТ СН'!$I$11+СВЦЭМ!$D$10+'СЕТ СН'!$I$5-'СЕТ СН'!$I$21</f>
        <v>3897.6062776199997</v>
      </c>
      <c r="H116" s="36">
        <f>SUMIFS(СВЦЭМ!$D$33:$D$776,СВЦЭМ!$A$33:$A$776,$A116,СВЦЭМ!$B$33:$B$776,H$110)+'СЕТ СН'!$I$11+СВЦЭМ!$D$10+'СЕТ СН'!$I$5-'СЕТ СН'!$I$21</f>
        <v>3884.2430214599999</v>
      </c>
      <c r="I116" s="36">
        <f>SUMIFS(СВЦЭМ!$D$33:$D$776,СВЦЭМ!$A$33:$A$776,$A116,СВЦЭМ!$B$33:$B$776,I$110)+'СЕТ СН'!$I$11+СВЦЭМ!$D$10+'СЕТ СН'!$I$5-'СЕТ СН'!$I$21</f>
        <v>3859.2262668000003</v>
      </c>
      <c r="J116" s="36">
        <f>SUMIFS(СВЦЭМ!$D$33:$D$776,СВЦЭМ!$A$33:$A$776,$A116,СВЦЭМ!$B$33:$B$776,J$110)+'СЕТ СН'!$I$11+СВЦЭМ!$D$10+'СЕТ СН'!$I$5-'СЕТ СН'!$I$21</f>
        <v>3821.53089292</v>
      </c>
      <c r="K116" s="36">
        <f>SUMIFS(СВЦЭМ!$D$33:$D$776,СВЦЭМ!$A$33:$A$776,$A116,СВЦЭМ!$B$33:$B$776,K$110)+'СЕТ СН'!$I$11+СВЦЭМ!$D$10+'СЕТ СН'!$I$5-'СЕТ СН'!$I$21</f>
        <v>3785.5101669599999</v>
      </c>
      <c r="L116" s="36">
        <f>SUMIFS(СВЦЭМ!$D$33:$D$776,СВЦЭМ!$A$33:$A$776,$A116,СВЦЭМ!$B$33:$B$776,L$110)+'СЕТ СН'!$I$11+СВЦЭМ!$D$10+'СЕТ СН'!$I$5-'СЕТ СН'!$I$21</f>
        <v>3774.1875892200001</v>
      </c>
      <c r="M116" s="36">
        <f>SUMIFS(СВЦЭМ!$D$33:$D$776,СВЦЭМ!$A$33:$A$776,$A116,СВЦЭМ!$B$33:$B$776,M$110)+'СЕТ СН'!$I$11+СВЦЭМ!$D$10+'СЕТ СН'!$I$5-'СЕТ СН'!$I$21</f>
        <v>3775.8117140200002</v>
      </c>
      <c r="N116" s="36">
        <f>SUMIFS(СВЦЭМ!$D$33:$D$776,СВЦЭМ!$A$33:$A$776,$A116,СВЦЭМ!$B$33:$B$776,N$110)+'СЕТ СН'!$I$11+СВЦЭМ!$D$10+'СЕТ СН'!$I$5-'СЕТ СН'!$I$21</f>
        <v>3791.597546</v>
      </c>
      <c r="O116" s="36">
        <f>SUMIFS(СВЦЭМ!$D$33:$D$776,СВЦЭМ!$A$33:$A$776,$A116,СВЦЭМ!$B$33:$B$776,O$110)+'СЕТ СН'!$I$11+СВЦЭМ!$D$10+'СЕТ СН'!$I$5-'СЕТ СН'!$I$21</f>
        <v>3807.5241209300002</v>
      </c>
      <c r="P116" s="36">
        <f>SUMIFS(СВЦЭМ!$D$33:$D$776,СВЦЭМ!$A$33:$A$776,$A116,СВЦЭМ!$B$33:$B$776,P$110)+'СЕТ СН'!$I$11+СВЦЭМ!$D$10+'СЕТ СН'!$I$5-'СЕТ СН'!$I$21</f>
        <v>3814.1153206199997</v>
      </c>
      <c r="Q116" s="36">
        <f>SUMIFS(СВЦЭМ!$D$33:$D$776,СВЦЭМ!$A$33:$A$776,$A116,СВЦЭМ!$B$33:$B$776,Q$110)+'СЕТ СН'!$I$11+СВЦЭМ!$D$10+'СЕТ СН'!$I$5-'СЕТ СН'!$I$21</f>
        <v>3827.5569619299999</v>
      </c>
      <c r="R116" s="36">
        <f>SUMIFS(СВЦЭМ!$D$33:$D$776,СВЦЭМ!$A$33:$A$776,$A116,СВЦЭМ!$B$33:$B$776,R$110)+'СЕТ СН'!$I$11+СВЦЭМ!$D$10+'СЕТ СН'!$I$5-'СЕТ СН'!$I$21</f>
        <v>3825.5382304300001</v>
      </c>
      <c r="S116" s="36">
        <f>SUMIFS(СВЦЭМ!$D$33:$D$776,СВЦЭМ!$A$33:$A$776,$A116,СВЦЭМ!$B$33:$B$776,S$110)+'СЕТ СН'!$I$11+СВЦЭМ!$D$10+'СЕТ СН'!$I$5-'СЕТ СН'!$I$21</f>
        <v>3807.23308997</v>
      </c>
      <c r="T116" s="36">
        <f>SUMIFS(СВЦЭМ!$D$33:$D$776,СВЦЭМ!$A$33:$A$776,$A116,СВЦЭМ!$B$33:$B$776,T$110)+'СЕТ СН'!$I$11+СВЦЭМ!$D$10+'СЕТ СН'!$I$5-'СЕТ СН'!$I$21</f>
        <v>3782.9633577099999</v>
      </c>
      <c r="U116" s="36">
        <f>SUMIFS(СВЦЭМ!$D$33:$D$776,СВЦЭМ!$A$33:$A$776,$A116,СВЦЭМ!$B$33:$B$776,U$110)+'СЕТ СН'!$I$11+СВЦЭМ!$D$10+'СЕТ СН'!$I$5-'СЕТ СН'!$I$21</f>
        <v>3786.8258952300002</v>
      </c>
      <c r="V116" s="36">
        <f>SUMIFS(СВЦЭМ!$D$33:$D$776,СВЦЭМ!$A$33:$A$776,$A116,СВЦЭМ!$B$33:$B$776,V$110)+'СЕТ СН'!$I$11+СВЦЭМ!$D$10+'СЕТ СН'!$I$5-'СЕТ СН'!$I$21</f>
        <v>3803.7105873599999</v>
      </c>
      <c r="W116" s="36">
        <f>SUMIFS(СВЦЭМ!$D$33:$D$776,СВЦЭМ!$A$33:$A$776,$A116,СВЦЭМ!$B$33:$B$776,W$110)+'СЕТ СН'!$I$11+СВЦЭМ!$D$10+'СЕТ СН'!$I$5-'СЕТ СН'!$I$21</f>
        <v>3820.25587481</v>
      </c>
      <c r="X116" s="36">
        <f>SUMIFS(СВЦЭМ!$D$33:$D$776,СВЦЭМ!$A$33:$A$776,$A116,СВЦЭМ!$B$33:$B$776,X$110)+'СЕТ СН'!$I$11+СВЦЭМ!$D$10+'СЕТ СН'!$I$5-'СЕТ СН'!$I$21</f>
        <v>3838.1142790499998</v>
      </c>
      <c r="Y116" s="36">
        <f>SUMIFS(СВЦЭМ!$D$33:$D$776,СВЦЭМ!$A$33:$A$776,$A116,СВЦЭМ!$B$33:$B$776,Y$110)+'СЕТ СН'!$I$11+СВЦЭМ!$D$10+'СЕТ СН'!$I$5-'СЕТ СН'!$I$21</f>
        <v>3858.9017428799998</v>
      </c>
    </row>
    <row r="117" spans="1:25" ht="15.75" x14ac:dyDescent="0.2">
      <c r="A117" s="35">
        <f t="shared" si="3"/>
        <v>44234</v>
      </c>
      <c r="B117" s="36">
        <f>SUMIFS(СВЦЭМ!$D$33:$D$776,СВЦЭМ!$A$33:$A$776,$A117,СВЦЭМ!$B$33:$B$776,B$110)+'СЕТ СН'!$I$11+СВЦЭМ!$D$10+'СЕТ СН'!$I$5-'СЕТ СН'!$I$21</f>
        <v>3854.7616852399997</v>
      </c>
      <c r="C117" s="36">
        <f>SUMIFS(СВЦЭМ!$D$33:$D$776,СВЦЭМ!$A$33:$A$776,$A117,СВЦЭМ!$B$33:$B$776,C$110)+'СЕТ СН'!$I$11+СВЦЭМ!$D$10+'СЕТ СН'!$I$5-'СЕТ СН'!$I$21</f>
        <v>3875.5168364700003</v>
      </c>
      <c r="D117" s="36">
        <f>SUMIFS(СВЦЭМ!$D$33:$D$776,СВЦЭМ!$A$33:$A$776,$A117,СВЦЭМ!$B$33:$B$776,D$110)+'СЕТ СН'!$I$11+СВЦЭМ!$D$10+'СЕТ СН'!$I$5-'СЕТ СН'!$I$21</f>
        <v>3874.78906598</v>
      </c>
      <c r="E117" s="36">
        <f>SUMIFS(СВЦЭМ!$D$33:$D$776,СВЦЭМ!$A$33:$A$776,$A117,СВЦЭМ!$B$33:$B$776,E$110)+'СЕТ СН'!$I$11+СВЦЭМ!$D$10+'СЕТ СН'!$I$5-'СЕТ СН'!$I$21</f>
        <v>3881.3130926900003</v>
      </c>
      <c r="F117" s="36">
        <f>SUMIFS(СВЦЭМ!$D$33:$D$776,СВЦЭМ!$A$33:$A$776,$A117,СВЦЭМ!$B$33:$B$776,F$110)+'СЕТ СН'!$I$11+СВЦЭМ!$D$10+'СЕТ СН'!$I$5-'СЕТ СН'!$I$21</f>
        <v>3891.8967875999997</v>
      </c>
      <c r="G117" s="36">
        <f>SUMIFS(СВЦЭМ!$D$33:$D$776,СВЦЭМ!$A$33:$A$776,$A117,СВЦЭМ!$B$33:$B$776,G$110)+'СЕТ СН'!$I$11+СВЦЭМ!$D$10+'СЕТ СН'!$I$5-'СЕТ СН'!$I$21</f>
        <v>3884.2459203999997</v>
      </c>
      <c r="H117" s="36">
        <f>SUMIFS(СВЦЭМ!$D$33:$D$776,СВЦЭМ!$A$33:$A$776,$A117,СВЦЭМ!$B$33:$B$776,H$110)+'СЕТ СН'!$I$11+СВЦЭМ!$D$10+'СЕТ СН'!$I$5-'СЕТ СН'!$I$21</f>
        <v>3877.1540594999997</v>
      </c>
      <c r="I117" s="36">
        <f>SUMIFS(СВЦЭМ!$D$33:$D$776,СВЦЭМ!$A$33:$A$776,$A117,СВЦЭМ!$B$33:$B$776,I$110)+'СЕТ СН'!$I$11+СВЦЭМ!$D$10+'СЕТ СН'!$I$5-'СЕТ СН'!$I$21</f>
        <v>3863.2066416400003</v>
      </c>
      <c r="J117" s="36">
        <f>SUMIFS(СВЦЭМ!$D$33:$D$776,СВЦЭМ!$A$33:$A$776,$A117,СВЦЭМ!$B$33:$B$776,J$110)+'СЕТ СН'!$I$11+СВЦЭМ!$D$10+'СЕТ СН'!$I$5-'СЕТ СН'!$I$21</f>
        <v>3841.7365919499998</v>
      </c>
      <c r="K117" s="36">
        <f>SUMIFS(СВЦЭМ!$D$33:$D$776,СВЦЭМ!$A$33:$A$776,$A117,СВЦЭМ!$B$33:$B$776,K$110)+'СЕТ СН'!$I$11+СВЦЭМ!$D$10+'СЕТ СН'!$I$5-'СЕТ СН'!$I$21</f>
        <v>3821.1941354399996</v>
      </c>
      <c r="L117" s="36">
        <f>SUMIFS(СВЦЭМ!$D$33:$D$776,СВЦЭМ!$A$33:$A$776,$A117,СВЦЭМ!$B$33:$B$776,L$110)+'СЕТ СН'!$I$11+СВЦЭМ!$D$10+'СЕТ СН'!$I$5-'СЕТ СН'!$I$21</f>
        <v>3802.33999103</v>
      </c>
      <c r="M117" s="36">
        <f>SUMIFS(СВЦЭМ!$D$33:$D$776,СВЦЭМ!$A$33:$A$776,$A117,СВЦЭМ!$B$33:$B$776,M$110)+'СЕТ СН'!$I$11+СВЦЭМ!$D$10+'СЕТ СН'!$I$5-'СЕТ СН'!$I$21</f>
        <v>3792.5688984200001</v>
      </c>
      <c r="N117" s="36">
        <f>SUMIFS(СВЦЭМ!$D$33:$D$776,СВЦЭМ!$A$33:$A$776,$A117,СВЦЭМ!$B$33:$B$776,N$110)+'СЕТ СН'!$I$11+СВЦЭМ!$D$10+'СЕТ СН'!$I$5-'СЕТ СН'!$I$21</f>
        <v>3806.0555155000002</v>
      </c>
      <c r="O117" s="36">
        <f>SUMIFS(СВЦЭМ!$D$33:$D$776,СВЦЭМ!$A$33:$A$776,$A117,СВЦЭМ!$B$33:$B$776,O$110)+'СЕТ СН'!$I$11+СВЦЭМ!$D$10+'СЕТ СН'!$I$5-'СЕТ СН'!$I$21</f>
        <v>3825.0350821399998</v>
      </c>
      <c r="P117" s="36">
        <f>SUMIFS(СВЦЭМ!$D$33:$D$776,СВЦЭМ!$A$33:$A$776,$A117,СВЦЭМ!$B$33:$B$776,P$110)+'СЕТ СН'!$I$11+СВЦЭМ!$D$10+'СЕТ СН'!$I$5-'СЕТ СН'!$I$21</f>
        <v>3840.84604296</v>
      </c>
      <c r="Q117" s="36">
        <f>SUMIFS(СВЦЭМ!$D$33:$D$776,СВЦЭМ!$A$33:$A$776,$A117,СВЦЭМ!$B$33:$B$776,Q$110)+'СЕТ СН'!$I$11+СВЦЭМ!$D$10+'СЕТ СН'!$I$5-'СЕТ СН'!$I$21</f>
        <v>3845.8680484500001</v>
      </c>
      <c r="R117" s="36">
        <f>SUMIFS(СВЦЭМ!$D$33:$D$776,СВЦЭМ!$A$33:$A$776,$A117,СВЦЭМ!$B$33:$B$776,R$110)+'СЕТ СН'!$I$11+СВЦЭМ!$D$10+'СЕТ СН'!$I$5-'СЕТ СН'!$I$21</f>
        <v>3835.50068207</v>
      </c>
      <c r="S117" s="36">
        <f>SUMIFS(СВЦЭМ!$D$33:$D$776,СВЦЭМ!$A$33:$A$776,$A117,СВЦЭМ!$B$33:$B$776,S$110)+'СЕТ СН'!$I$11+СВЦЭМ!$D$10+'СЕТ СН'!$I$5-'СЕТ СН'!$I$21</f>
        <v>3816.4206365700002</v>
      </c>
      <c r="T117" s="36">
        <f>SUMIFS(СВЦЭМ!$D$33:$D$776,СВЦЭМ!$A$33:$A$776,$A117,СВЦЭМ!$B$33:$B$776,T$110)+'СЕТ СН'!$I$11+СВЦЭМ!$D$10+'СЕТ СН'!$I$5-'СЕТ СН'!$I$21</f>
        <v>3785.1095695599997</v>
      </c>
      <c r="U117" s="36">
        <f>SUMIFS(СВЦЭМ!$D$33:$D$776,СВЦЭМ!$A$33:$A$776,$A117,СВЦЭМ!$B$33:$B$776,U$110)+'СЕТ СН'!$I$11+СВЦЭМ!$D$10+'СЕТ СН'!$I$5-'СЕТ СН'!$I$21</f>
        <v>3796.5187070100001</v>
      </c>
      <c r="V117" s="36">
        <f>SUMIFS(СВЦЭМ!$D$33:$D$776,СВЦЭМ!$A$33:$A$776,$A117,СВЦЭМ!$B$33:$B$776,V$110)+'СЕТ СН'!$I$11+СВЦЭМ!$D$10+'СЕТ СН'!$I$5-'СЕТ СН'!$I$21</f>
        <v>3809.0504600699996</v>
      </c>
      <c r="W117" s="36">
        <f>SUMIFS(СВЦЭМ!$D$33:$D$776,СВЦЭМ!$A$33:$A$776,$A117,СВЦЭМ!$B$33:$B$776,W$110)+'СЕТ СН'!$I$11+СВЦЭМ!$D$10+'СЕТ СН'!$I$5-'СЕТ СН'!$I$21</f>
        <v>3822.6163987899999</v>
      </c>
      <c r="X117" s="36">
        <f>SUMIFS(СВЦЭМ!$D$33:$D$776,СВЦЭМ!$A$33:$A$776,$A117,СВЦЭМ!$B$33:$B$776,X$110)+'СЕТ СН'!$I$11+СВЦЭМ!$D$10+'СЕТ СН'!$I$5-'СЕТ СН'!$I$21</f>
        <v>3844.3068952499998</v>
      </c>
      <c r="Y117" s="36">
        <f>SUMIFS(СВЦЭМ!$D$33:$D$776,СВЦЭМ!$A$33:$A$776,$A117,СВЦЭМ!$B$33:$B$776,Y$110)+'СЕТ СН'!$I$11+СВЦЭМ!$D$10+'СЕТ СН'!$I$5-'СЕТ СН'!$I$21</f>
        <v>3870.5980392700003</v>
      </c>
    </row>
    <row r="118" spans="1:25" ht="15.75" x14ac:dyDescent="0.2">
      <c r="A118" s="35">
        <f t="shared" si="3"/>
        <v>44235</v>
      </c>
      <c r="B118" s="36">
        <f>SUMIFS(СВЦЭМ!$D$33:$D$776,СВЦЭМ!$A$33:$A$776,$A118,СВЦЭМ!$B$33:$B$776,B$110)+'СЕТ СН'!$I$11+СВЦЭМ!$D$10+'СЕТ СН'!$I$5-'СЕТ СН'!$I$21</f>
        <v>3863.9103672399997</v>
      </c>
      <c r="C118" s="36">
        <f>SUMIFS(СВЦЭМ!$D$33:$D$776,СВЦЭМ!$A$33:$A$776,$A118,СВЦЭМ!$B$33:$B$776,C$110)+'СЕТ СН'!$I$11+СВЦЭМ!$D$10+'СЕТ СН'!$I$5-'СЕТ СН'!$I$21</f>
        <v>3899.0136573199998</v>
      </c>
      <c r="D118" s="36">
        <f>SUMIFS(СВЦЭМ!$D$33:$D$776,СВЦЭМ!$A$33:$A$776,$A118,СВЦЭМ!$B$33:$B$776,D$110)+'СЕТ СН'!$I$11+СВЦЭМ!$D$10+'СЕТ СН'!$I$5-'СЕТ СН'!$I$21</f>
        <v>3916.6624790799997</v>
      </c>
      <c r="E118" s="36">
        <f>SUMIFS(СВЦЭМ!$D$33:$D$776,СВЦЭМ!$A$33:$A$776,$A118,СВЦЭМ!$B$33:$B$776,E$110)+'СЕТ СН'!$I$11+СВЦЭМ!$D$10+'СЕТ СН'!$I$5-'СЕТ СН'!$I$21</f>
        <v>3922.5804694799999</v>
      </c>
      <c r="F118" s="36">
        <f>SUMIFS(СВЦЭМ!$D$33:$D$776,СВЦЭМ!$A$33:$A$776,$A118,СВЦЭМ!$B$33:$B$776,F$110)+'СЕТ СН'!$I$11+СВЦЭМ!$D$10+'СЕТ СН'!$I$5-'СЕТ СН'!$I$21</f>
        <v>3924.28018337</v>
      </c>
      <c r="G118" s="36">
        <f>SUMIFS(СВЦЭМ!$D$33:$D$776,СВЦЭМ!$A$33:$A$776,$A118,СВЦЭМ!$B$33:$B$776,G$110)+'СЕТ СН'!$I$11+СВЦЭМ!$D$10+'СЕТ СН'!$I$5-'СЕТ СН'!$I$21</f>
        <v>3906.5452591100002</v>
      </c>
      <c r="H118" s="36">
        <f>SUMIFS(СВЦЭМ!$D$33:$D$776,СВЦЭМ!$A$33:$A$776,$A118,СВЦЭМ!$B$33:$B$776,H$110)+'СЕТ СН'!$I$11+СВЦЭМ!$D$10+'СЕТ СН'!$I$5-'СЕТ СН'!$I$21</f>
        <v>3872.53553199</v>
      </c>
      <c r="I118" s="36">
        <f>SUMIFS(СВЦЭМ!$D$33:$D$776,СВЦЭМ!$A$33:$A$776,$A118,СВЦЭМ!$B$33:$B$776,I$110)+'СЕТ СН'!$I$11+СВЦЭМ!$D$10+'СЕТ СН'!$I$5-'СЕТ СН'!$I$21</f>
        <v>3843.7142030099999</v>
      </c>
      <c r="J118" s="36">
        <f>SUMIFS(СВЦЭМ!$D$33:$D$776,СВЦЭМ!$A$33:$A$776,$A118,СВЦЭМ!$B$33:$B$776,J$110)+'СЕТ СН'!$I$11+СВЦЭМ!$D$10+'СЕТ СН'!$I$5-'СЕТ СН'!$I$21</f>
        <v>3836.3850775599999</v>
      </c>
      <c r="K118" s="36">
        <f>SUMIFS(СВЦЭМ!$D$33:$D$776,СВЦЭМ!$A$33:$A$776,$A118,СВЦЭМ!$B$33:$B$776,K$110)+'СЕТ СН'!$I$11+СВЦЭМ!$D$10+'СЕТ СН'!$I$5-'СЕТ СН'!$I$21</f>
        <v>3830.01667976</v>
      </c>
      <c r="L118" s="36">
        <f>SUMIFS(СВЦЭМ!$D$33:$D$776,СВЦЭМ!$A$33:$A$776,$A118,СВЦЭМ!$B$33:$B$776,L$110)+'СЕТ СН'!$I$11+СВЦЭМ!$D$10+'СЕТ СН'!$I$5-'СЕТ СН'!$I$21</f>
        <v>3825.7175425200003</v>
      </c>
      <c r="M118" s="36">
        <f>SUMIFS(СВЦЭМ!$D$33:$D$776,СВЦЭМ!$A$33:$A$776,$A118,СВЦЭМ!$B$33:$B$776,M$110)+'СЕТ СН'!$I$11+СВЦЭМ!$D$10+'СЕТ СН'!$I$5-'СЕТ СН'!$I$21</f>
        <v>3834.7158609899998</v>
      </c>
      <c r="N118" s="36">
        <f>SUMIFS(СВЦЭМ!$D$33:$D$776,СВЦЭМ!$A$33:$A$776,$A118,СВЦЭМ!$B$33:$B$776,N$110)+'СЕТ СН'!$I$11+СВЦЭМ!$D$10+'СЕТ СН'!$I$5-'СЕТ СН'!$I$21</f>
        <v>3844.1058767200002</v>
      </c>
      <c r="O118" s="36">
        <f>SUMIFS(СВЦЭМ!$D$33:$D$776,СВЦЭМ!$A$33:$A$776,$A118,СВЦЭМ!$B$33:$B$776,O$110)+'СЕТ СН'!$I$11+СВЦЭМ!$D$10+'СЕТ СН'!$I$5-'СЕТ СН'!$I$21</f>
        <v>3858.2604704699997</v>
      </c>
      <c r="P118" s="36">
        <f>SUMIFS(СВЦЭМ!$D$33:$D$776,СВЦЭМ!$A$33:$A$776,$A118,СВЦЭМ!$B$33:$B$776,P$110)+'СЕТ СН'!$I$11+СВЦЭМ!$D$10+'СЕТ СН'!$I$5-'СЕТ СН'!$I$21</f>
        <v>3867.767527</v>
      </c>
      <c r="Q118" s="36">
        <f>SUMIFS(СВЦЭМ!$D$33:$D$776,СВЦЭМ!$A$33:$A$776,$A118,СВЦЭМ!$B$33:$B$776,Q$110)+'СЕТ СН'!$I$11+СВЦЭМ!$D$10+'СЕТ СН'!$I$5-'СЕТ СН'!$I$21</f>
        <v>3870.2979287500002</v>
      </c>
      <c r="R118" s="36">
        <f>SUMIFS(СВЦЭМ!$D$33:$D$776,СВЦЭМ!$A$33:$A$776,$A118,СВЦЭМ!$B$33:$B$776,R$110)+'СЕТ СН'!$I$11+СВЦЭМ!$D$10+'СЕТ СН'!$I$5-'СЕТ СН'!$I$21</f>
        <v>3864.38910949</v>
      </c>
      <c r="S118" s="36">
        <f>SUMIFS(СВЦЭМ!$D$33:$D$776,СВЦЭМ!$A$33:$A$776,$A118,СВЦЭМ!$B$33:$B$776,S$110)+'СЕТ СН'!$I$11+СВЦЭМ!$D$10+'СЕТ СН'!$I$5-'СЕТ СН'!$I$21</f>
        <v>3850.6094044800002</v>
      </c>
      <c r="T118" s="36">
        <f>SUMIFS(СВЦЭМ!$D$33:$D$776,СВЦЭМ!$A$33:$A$776,$A118,СВЦЭМ!$B$33:$B$776,T$110)+'СЕТ СН'!$I$11+СВЦЭМ!$D$10+'СЕТ СН'!$I$5-'СЕТ СН'!$I$21</f>
        <v>3820.9303228099998</v>
      </c>
      <c r="U118" s="36">
        <f>SUMIFS(СВЦЭМ!$D$33:$D$776,СВЦЭМ!$A$33:$A$776,$A118,СВЦЭМ!$B$33:$B$776,U$110)+'СЕТ СН'!$I$11+СВЦЭМ!$D$10+'СЕТ СН'!$I$5-'СЕТ СН'!$I$21</f>
        <v>3826.6732400199999</v>
      </c>
      <c r="V118" s="36">
        <f>SUMIFS(СВЦЭМ!$D$33:$D$776,СВЦЭМ!$A$33:$A$776,$A118,СВЦЭМ!$B$33:$B$776,V$110)+'СЕТ СН'!$I$11+СВЦЭМ!$D$10+'СЕТ СН'!$I$5-'СЕТ СН'!$I$21</f>
        <v>3840.8875562900002</v>
      </c>
      <c r="W118" s="36">
        <f>SUMIFS(СВЦЭМ!$D$33:$D$776,СВЦЭМ!$A$33:$A$776,$A118,СВЦЭМ!$B$33:$B$776,W$110)+'СЕТ СН'!$I$11+СВЦЭМ!$D$10+'СЕТ СН'!$I$5-'СЕТ СН'!$I$21</f>
        <v>3860.0159471899997</v>
      </c>
      <c r="X118" s="36">
        <f>SUMIFS(СВЦЭМ!$D$33:$D$776,СВЦЭМ!$A$33:$A$776,$A118,СВЦЭМ!$B$33:$B$776,X$110)+'СЕТ СН'!$I$11+СВЦЭМ!$D$10+'СЕТ СН'!$I$5-'СЕТ СН'!$I$21</f>
        <v>3880.8038906199999</v>
      </c>
      <c r="Y118" s="36">
        <f>SUMIFS(СВЦЭМ!$D$33:$D$776,СВЦЭМ!$A$33:$A$776,$A118,СВЦЭМ!$B$33:$B$776,Y$110)+'СЕТ СН'!$I$11+СВЦЭМ!$D$10+'СЕТ СН'!$I$5-'СЕТ СН'!$I$21</f>
        <v>3895.8724244499999</v>
      </c>
    </row>
    <row r="119" spans="1:25" ht="15.75" x14ac:dyDescent="0.2">
      <c r="A119" s="35">
        <f t="shared" si="3"/>
        <v>44236</v>
      </c>
      <c r="B119" s="36">
        <f>SUMIFS(СВЦЭМ!$D$33:$D$776,СВЦЭМ!$A$33:$A$776,$A119,СВЦЭМ!$B$33:$B$776,B$110)+'СЕТ СН'!$I$11+СВЦЭМ!$D$10+'СЕТ СН'!$I$5-'СЕТ СН'!$I$21</f>
        <v>3864.9211764800002</v>
      </c>
      <c r="C119" s="36">
        <f>SUMIFS(СВЦЭМ!$D$33:$D$776,СВЦЭМ!$A$33:$A$776,$A119,СВЦЭМ!$B$33:$B$776,C$110)+'СЕТ СН'!$I$11+СВЦЭМ!$D$10+'СЕТ СН'!$I$5-'СЕТ СН'!$I$21</f>
        <v>3891.72818005</v>
      </c>
      <c r="D119" s="36">
        <f>SUMIFS(СВЦЭМ!$D$33:$D$776,СВЦЭМ!$A$33:$A$776,$A119,СВЦЭМ!$B$33:$B$776,D$110)+'СЕТ СН'!$I$11+СВЦЭМ!$D$10+'СЕТ СН'!$I$5-'СЕТ СН'!$I$21</f>
        <v>3924.1124803399998</v>
      </c>
      <c r="E119" s="36">
        <f>SUMIFS(СВЦЭМ!$D$33:$D$776,СВЦЭМ!$A$33:$A$776,$A119,СВЦЭМ!$B$33:$B$776,E$110)+'СЕТ СН'!$I$11+СВЦЭМ!$D$10+'СЕТ СН'!$I$5-'СЕТ СН'!$I$21</f>
        <v>3934.2632673999997</v>
      </c>
      <c r="F119" s="36">
        <f>SUMIFS(СВЦЭМ!$D$33:$D$776,СВЦЭМ!$A$33:$A$776,$A119,СВЦЭМ!$B$33:$B$776,F$110)+'СЕТ СН'!$I$11+СВЦЭМ!$D$10+'СЕТ СН'!$I$5-'СЕТ СН'!$I$21</f>
        <v>3921.07301568</v>
      </c>
      <c r="G119" s="36">
        <f>SUMIFS(СВЦЭМ!$D$33:$D$776,СВЦЭМ!$A$33:$A$776,$A119,СВЦЭМ!$B$33:$B$776,G$110)+'СЕТ СН'!$I$11+СВЦЭМ!$D$10+'СЕТ СН'!$I$5-'СЕТ СН'!$I$21</f>
        <v>3898.3683812600002</v>
      </c>
      <c r="H119" s="36">
        <f>SUMIFS(СВЦЭМ!$D$33:$D$776,СВЦЭМ!$A$33:$A$776,$A119,СВЦЭМ!$B$33:$B$776,H$110)+'СЕТ СН'!$I$11+СВЦЭМ!$D$10+'СЕТ СН'!$I$5-'СЕТ СН'!$I$21</f>
        <v>3861.9712799199997</v>
      </c>
      <c r="I119" s="36">
        <f>SUMIFS(СВЦЭМ!$D$33:$D$776,СВЦЭМ!$A$33:$A$776,$A119,СВЦЭМ!$B$33:$B$776,I$110)+'СЕТ СН'!$I$11+СВЦЭМ!$D$10+'СЕТ СН'!$I$5-'СЕТ СН'!$I$21</f>
        <v>3824.0777021499998</v>
      </c>
      <c r="J119" s="36">
        <f>SUMIFS(СВЦЭМ!$D$33:$D$776,СВЦЭМ!$A$33:$A$776,$A119,СВЦЭМ!$B$33:$B$776,J$110)+'СЕТ СН'!$I$11+СВЦЭМ!$D$10+'СЕТ СН'!$I$5-'СЕТ СН'!$I$21</f>
        <v>3800.4262732100001</v>
      </c>
      <c r="K119" s="36">
        <f>SUMIFS(СВЦЭМ!$D$33:$D$776,СВЦЭМ!$A$33:$A$776,$A119,СВЦЭМ!$B$33:$B$776,K$110)+'СЕТ СН'!$I$11+СВЦЭМ!$D$10+'СЕТ СН'!$I$5-'СЕТ СН'!$I$21</f>
        <v>3795.8314349399998</v>
      </c>
      <c r="L119" s="36">
        <f>SUMIFS(СВЦЭМ!$D$33:$D$776,СВЦЭМ!$A$33:$A$776,$A119,СВЦЭМ!$B$33:$B$776,L$110)+'СЕТ СН'!$I$11+СВЦЭМ!$D$10+'СЕТ СН'!$I$5-'СЕТ СН'!$I$21</f>
        <v>3788.3996153799999</v>
      </c>
      <c r="M119" s="36">
        <f>SUMIFS(СВЦЭМ!$D$33:$D$776,СВЦЭМ!$A$33:$A$776,$A119,СВЦЭМ!$B$33:$B$776,M$110)+'СЕТ СН'!$I$11+СВЦЭМ!$D$10+'СЕТ СН'!$I$5-'СЕТ СН'!$I$21</f>
        <v>3797.0697076299998</v>
      </c>
      <c r="N119" s="36">
        <f>SUMIFS(СВЦЭМ!$D$33:$D$776,СВЦЭМ!$A$33:$A$776,$A119,СВЦЭМ!$B$33:$B$776,N$110)+'СЕТ СН'!$I$11+СВЦЭМ!$D$10+'СЕТ СН'!$I$5-'СЕТ СН'!$I$21</f>
        <v>3808.8472170699997</v>
      </c>
      <c r="O119" s="36">
        <f>SUMIFS(СВЦЭМ!$D$33:$D$776,СВЦЭМ!$A$33:$A$776,$A119,СВЦЭМ!$B$33:$B$776,O$110)+'СЕТ СН'!$I$11+СВЦЭМ!$D$10+'СЕТ СН'!$I$5-'СЕТ СН'!$I$21</f>
        <v>3825.2935681700001</v>
      </c>
      <c r="P119" s="36">
        <f>SUMIFS(СВЦЭМ!$D$33:$D$776,СВЦЭМ!$A$33:$A$776,$A119,СВЦЭМ!$B$33:$B$776,P$110)+'СЕТ СН'!$I$11+СВЦЭМ!$D$10+'СЕТ СН'!$I$5-'СЕТ СН'!$I$21</f>
        <v>3845.9682726999999</v>
      </c>
      <c r="Q119" s="36">
        <f>SUMIFS(СВЦЭМ!$D$33:$D$776,СВЦЭМ!$A$33:$A$776,$A119,СВЦЭМ!$B$33:$B$776,Q$110)+'СЕТ СН'!$I$11+СВЦЭМ!$D$10+'СЕТ СН'!$I$5-'СЕТ СН'!$I$21</f>
        <v>3851.6358147299998</v>
      </c>
      <c r="R119" s="36">
        <f>SUMIFS(СВЦЭМ!$D$33:$D$776,СВЦЭМ!$A$33:$A$776,$A119,СВЦЭМ!$B$33:$B$776,R$110)+'СЕТ СН'!$I$11+СВЦЭМ!$D$10+'СЕТ СН'!$I$5-'СЕТ СН'!$I$21</f>
        <v>3851.73422463</v>
      </c>
      <c r="S119" s="36">
        <f>SUMIFS(СВЦЭМ!$D$33:$D$776,СВЦЭМ!$A$33:$A$776,$A119,СВЦЭМ!$B$33:$B$776,S$110)+'СЕТ СН'!$I$11+СВЦЭМ!$D$10+'СЕТ СН'!$I$5-'СЕТ СН'!$I$21</f>
        <v>3835.9601771600001</v>
      </c>
      <c r="T119" s="36">
        <f>SUMIFS(СВЦЭМ!$D$33:$D$776,СВЦЭМ!$A$33:$A$776,$A119,СВЦЭМ!$B$33:$B$776,T$110)+'СЕТ СН'!$I$11+СВЦЭМ!$D$10+'СЕТ СН'!$I$5-'СЕТ СН'!$I$21</f>
        <v>3804.7362739700002</v>
      </c>
      <c r="U119" s="36">
        <f>SUMIFS(СВЦЭМ!$D$33:$D$776,СВЦЭМ!$A$33:$A$776,$A119,СВЦЭМ!$B$33:$B$776,U$110)+'СЕТ СН'!$I$11+СВЦЭМ!$D$10+'СЕТ СН'!$I$5-'СЕТ СН'!$I$21</f>
        <v>3801.2790764000001</v>
      </c>
      <c r="V119" s="36">
        <f>SUMIFS(СВЦЭМ!$D$33:$D$776,СВЦЭМ!$A$33:$A$776,$A119,СВЦЭМ!$B$33:$B$776,V$110)+'СЕТ СН'!$I$11+СВЦЭМ!$D$10+'СЕТ СН'!$I$5-'СЕТ СН'!$I$21</f>
        <v>3814.7716034</v>
      </c>
      <c r="W119" s="36">
        <f>SUMIFS(СВЦЭМ!$D$33:$D$776,СВЦЭМ!$A$33:$A$776,$A119,СВЦЭМ!$B$33:$B$776,W$110)+'СЕТ СН'!$I$11+СВЦЭМ!$D$10+'СЕТ СН'!$I$5-'СЕТ СН'!$I$21</f>
        <v>3836.4011112899998</v>
      </c>
      <c r="X119" s="36">
        <f>SUMIFS(СВЦЭМ!$D$33:$D$776,СВЦЭМ!$A$33:$A$776,$A119,СВЦЭМ!$B$33:$B$776,X$110)+'СЕТ СН'!$I$11+СВЦЭМ!$D$10+'СЕТ СН'!$I$5-'СЕТ СН'!$I$21</f>
        <v>3860.5010683199998</v>
      </c>
      <c r="Y119" s="36">
        <f>SUMIFS(СВЦЭМ!$D$33:$D$776,СВЦЭМ!$A$33:$A$776,$A119,СВЦЭМ!$B$33:$B$776,Y$110)+'СЕТ СН'!$I$11+СВЦЭМ!$D$10+'СЕТ СН'!$I$5-'СЕТ СН'!$I$21</f>
        <v>3870.94738826</v>
      </c>
    </row>
    <row r="120" spans="1:25" ht="15.75" x14ac:dyDescent="0.2">
      <c r="A120" s="35">
        <f t="shared" si="3"/>
        <v>44237</v>
      </c>
      <c r="B120" s="36">
        <f>SUMIFS(СВЦЭМ!$D$33:$D$776,СВЦЭМ!$A$33:$A$776,$A120,СВЦЭМ!$B$33:$B$776,B$110)+'СЕТ СН'!$I$11+СВЦЭМ!$D$10+'СЕТ СН'!$I$5-'СЕТ СН'!$I$21</f>
        <v>3814.6747916100003</v>
      </c>
      <c r="C120" s="36">
        <f>SUMIFS(СВЦЭМ!$D$33:$D$776,СВЦЭМ!$A$33:$A$776,$A120,СВЦЭМ!$B$33:$B$776,C$110)+'СЕТ СН'!$I$11+СВЦЭМ!$D$10+'СЕТ СН'!$I$5-'СЕТ СН'!$I$21</f>
        <v>3831.3972797599999</v>
      </c>
      <c r="D120" s="36">
        <f>SUMIFS(СВЦЭМ!$D$33:$D$776,СВЦЭМ!$A$33:$A$776,$A120,СВЦЭМ!$B$33:$B$776,D$110)+'СЕТ СН'!$I$11+СВЦЭМ!$D$10+'СЕТ СН'!$I$5-'СЕТ СН'!$I$21</f>
        <v>3853.3343268899998</v>
      </c>
      <c r="E120" s="36">
        <f>SUMIFS(СВЦЭМ!$D$33:$D$776,СВЦЭМ!$A$33:$A$776,$A120,СВЦЭМ!$B$33:$B$776,E$110)+'СЕТ СН'!$I$11+СВЦЭМ!$D$10+'СЕТ СН'!$I$5-'СЕТ СН'!$I$21</f>
        <v>3857.80000101</v>
      </c>
      <c r="F120" s="36">
        <f>SUMIFS(СВЦЭМ!$D$33:$D$776,СВЦЭМ!$A$33:$A$776,$A120,СВЦЭМ!$B$33:$B$776,F$110)+'СЕТ СН'!$I$11+СВЦЭМ!$D$10+'СЕТ СН'!$I$5-'СЕТ СН'!$I$21</f>
        <v>3849.7484572399999</v>
      </c>
      <c r="G120" s="36">
        <f>SUMIFS(СВЦЭМ!$D$33:$D$776,СВЦЭМ!$A$33:$A$776,$A120,СВЦЭМ!$B$33:$B$776,G$110)+'СЕТ СН'!$I$11+СВЦЭМ!$D$10+'СЕТ СН'!$I$5-'СЕТ СН'!$I$21</f>
        <v>3833.3191655299997</v>
      </c>
      <c r="H120" s="36">
        <f>SUMIFS(СВЦЭМ!$D$33:$D$776,СВЦЭМ!$A$33:$A$776,$A120,СВЦЭМ!$B$33:$B$776,H$110)+'СЕТ СН'!$I$11+СВЦЭМ!$D$10+'СЕТ СН'!$I$5-'СЕТ СН'!$I$21</f>
        <v>3812.33448787</v>
      </c>
      <c r="I120" s="36">
        <f>SUMIFS(СВЦЭМ!$D$33:$D$776,СВЦЭМ!$A$33:$A$776,$A120,СВЦЭМ!$B$33:$B$776,I$110)+'СЕТ СН'!$I$11+СВЦЭМ!$D$10+'СЕТ СН'!$I$5-'СЕТ СН'!$I$21</f>
        <v>3838.8065057700001</v>
      </c>
      <c r="J120" s="36">
        <f>SUMIFS(СВЦЭМ!$D$33:$D$776,СВЦЭМ!$A$33:$A$776,$A120,СВЦЭМ!$B$33:$B$776,J$110)+'СЕТ СН'!$I$11+СВЦЭМ!$D$10+'СЕТ СН'!$I$5-'СЕТ СН'!$I$21</f>
        <v>3813.7473312100001</v>
      </c>
      <c r="K120" s="36">
        <f>SUMIFS(СВЦЭМ!$D$33:$D$776,СВЦЭМ!$A$33:$A$776,$A120,СВЦЭМ!$B$33:$B$776,K$110)+'СЕТ СН'!$I$11+СВЦЭМ!$D$10+'СЕТ СН'!$I$5-'СЕТ СН'!$I$21</f>
        <v>3800.330586</v>
      </c>
      <c r="L120" s="36">
        <f>SUMIFS(СВЦЭМ!$D$33:$D$776,СВЦЭМ!$A$33:$A$776,$A120,СВЦЭМ!$B$33:$B$776,L$110)+'СЕТ СН'!$I$11+СВЦЭМ!$D$10+'СЕТ СН'!$I$5-'СЕТ СН'!$I$21</f>
        <v>3798.5877645299997</v>
      </c>
      <c r="M120" s="36">
        <f>SUMIFS(СВЦЭМ!$D$33:$D$776,СВЦЭМ!$A$33:$A$776,$A120,СВЦЭМ!$B$33:$B$776,M$110)+'СЕТ СН'!$I$11+СВЦЭМ!$D$10+'СЕТ СН'!$I$5-'СЕТ СН'!$I$21</f>
        <v>3807.48115796</v>
      </c>
      <c r="N120" s="36">
        <f>SUMIFS(СВЦЭМ!$D$33:$D$776,СВЦЭМ!$A$33:$A$776,$A120,СВЦЭМ!$B$33:$B$776,N$110)+'СЕТ СН'!$I$11+СВЦЭМ!$D$10+'СЕТ СН'!$I$5-'СЕТ СН'!$I$21</f>
        <v>3820.2107529699997</v>
      </c>
      <c r="O120" s="36">
        <f>SUMIFS(СВЦЭМ!$D$33:$D$776,СВЦЭМ!$A$33:$A$776,$A120,СВЦЭМ!$B$33:$B$776,O$110)+'СЕТ СН'!$I$11+СВЦЭМ!$D$10+'СЕТ СН'!$I$5-'СЕТ СН'!$I$21</f>
        <v>3839.84591658</v>
      </c>
      <c r="P120" s="36">
        <f>SUMIFS(СВЦЭМ!$D$33:$D$776,СВЦЭМ!$A$33:$A$776,$A120,СВЦЭМ!$B$33:$B$776,P$110)+'СЕТ СН'!$I$11+СВЦЭМ!$D$10+'СЕТ СН'!$I$5-'СЕТ СН'!$I$21</f>
        <v>3850.5293934399997</v>
      </c>
      <c r="Q120" s="36">
        <f>SUMIFS(СВЦЭМ!$D$33:$D$776,СВЦЭМ!$A$33:$A$776,$A120,СВЦЭМ!$B$33:$B$776,Q$110)+'СЕТ СН'!$I$11+СВЦЭМ!$D$10+'СЕТ СН'!$I$5-'СЕТ СН'!$I$21</f>
        <v>3858.38910842</v>
      </c>
      <c r="R120" s="36">
        <f>SUMIFS(СВЦЭМ!$D$33:$D$776,СВЦЭМ!$A$33:$A$776,$A120,СВЦЭМ!$B$33:$B$776,R$110)+'СЕТ СН'!$I$11+СВЦЭМ!$D$10+'СЕТ СН'!$I$5-'СЕТ СН'!$I$21</f>
        <v>3855.1426003799997</v>
      </c>
      <c r="S120" s="36">
        <f>SUMIFS(СВЦЭМ!$D$33:$D$776,СВЦЭМ!$A$33:$A$776,$A120,СВЦЭМ!$B$33:$B$776,S$110)+'СЕТ СН'!$I$11+СВЦЭМ!$D$10+'СЕТ СН'!$I$5-'СЕТ СН'!$I$21</f>
        <v>3842.3924417200001</v>
      </c>
      <c r="T120" s="36">
        <f>SUMIFS(СВЦЭМ!$D$33:$D$776,СВЦЭМ!$A$33:$A$776,$A120,СВЦЭМ!$B$33:$B$776,T$110)+'СЕТ СН'!$I$11+СВЦЭМ!$D$10+'СЕТ СН'!$I$5-'СЕТ СН'!$I$21</f>
        <v>3805.2817230400001</v>
      </c>
      <c r="U120" s="36">
        <f>SUMIFS(СВЦЭМ!$D$33:$D$776,СВЦЭМ!$A$33:$A$776,$A120,СВЦЭМ!$B$33:$B$776,U$110)+'СЕТ СН'!$I$11+СВЦЭМ!$D$10+'СЕТ СН'!$I$5-'СЕТ СН'!$I$21</f>
        <v>3799.80506814</v>
      </c>
      <c r="V120" s="36">
        <f>SUMIFS(СВЦЭМ!$D$33:$D$776,СВЦЭМ!$A$33:$A$776,$A120,СВЦЭМ!$B$33:$B$776,V$110)+'СЕТ СН'!$I$11+СВЦЭМ!$D$10+'СЕТ СН'!$I$5-'СЕТ СН'!$I$21</f>
        <v>3812.8149315399996</v>
      </c>
      <c r="W120" s="36">
        <f>SUMIFS(СВЦЭМ!$D$33:$D$776,СВЦЭМ!$A$33:$A$776,$A120,СВЦЭМ!$B$33:$B$776,W$110)+'СЕТ СН'!$I$11+СВЦЭМ!$D$10+'СЕТ СН'!$I$5-'СЕТ СН'!$I$21</f>
        <v>3831.96662182</v>
      </c>
      <c r="X120" s="36">
        <f>SUMIFS(СВЦЭМ!$D$33:$D$776,СВЦЭМ!$A$33:$A$776,$A120,СВЦЭМ!$B$33:$B$776,X$110)+'СЕТ СН'!$I$11+СВЦЭМ!$D$10+'СЕТ СН'!$I$5-'СЕТ СН'!$I$21</f>
        <v>3852.9178896000003</v>
      </c>
      <c r="Y120" s="36">
        <f>SUMIFS(СВЦЭМ!$D$33:$D$776,СВЦЭМ!$A$33:$A$776,$A120,СВЦЭМ!$B$33:$B$776,Y$110)+'СЕТ СН'!$I$11+СВЦЭМ!$D$10+'СЕТ СН'!$I$5-'СЕТ СН'!$I$21</f>
        <v>3864.4319499000003</v>
      </c>
    </row>
    <row r="121" spans="1:25" ht="15.75" x14ac:dyDescent="0.2">
      <c r="A121" s="35">
        <f t="shared" si="3"/>
        <v>44238</v>
      </c>
      <c r="B121" s="36">
        <f>SUMIFS(СВЦЭМ!$D$33:$D$776,СВЦЭМ!$A$33:$A$776,$A121,СВЦЭМ!$B$33:$B$776,B$110)+'СЕТ СН'!$I$11+СВЦЭМ!$D$10+'СЕТ СН'!$I$5-'СЕТ СН'!$I$21</f>
        <v>3829.5444863800003</v>
      </c>
      <c r="C121" s="36">
        <f>SUMIFS(СВЦЭМ!$D$33:$D$776,СВЦЭМ!$A$33:$A$776,$A121,СВЦЭМ!$B$33:$B$776,C$110)+'СЕТ СН'!$I$11+СВЦЭМ!$D$10+'СЕТ СН'!$I$5-'СЕТ СН'!$I$21</f>
        <v>3876.6805489199996</v>
      </c>
      <c r="D121" s="36">
        <f>SUMIFS(СВЦЭМ!$D$33:$D$776,СВЦЭМ!$A$33:$A$776,$A121,СВЦЭМ!$B$33:$B$776,D$110)+'СЕТ СН'!$I$11+СВЦЭМ!$D$10+'СЕТ СН'!$I$5-'СЕТ СН'!$I$21</f>
        <v>3892.15147828</v>
      </c>
      <c r="E121" s="36">
        <f>SUMIFS(СВЦЭМ!$D$33:$D$776,СВЦЭМ!$A$33:$A$776,$A121,СВЦЭМ!$B$33:$B$776,E$110)+'СЕТ СН'!$I$11+СВЦЭМ!$D$10+'СЕТ СН'!$I$5-'СЕТ СН'!$I$21</f>
        <v>3895.74521138</v>
      </c>
      <c r="F121" s="36">
        <f>SUMIFS(СВЦЭМ!$D$33:$D$776,СВЦЭМ!$A$33:$A$776,$A121,СВЦЭМ!$B$33:$B$776,F$110)+'СЕТ СН'!$I$11+СВЦЭМ!$D$10+'СЕТ СН'!$I$5-'СЕТ СН'!$I$21</f>
        <v>3917.5043098400001</v>
      </c>
      <c r="G121" s="36">
        <f>SUMIFS(СВЦЭМ!$D$33:$D$776,СВЦЭМ!$A$33:$A$776,$A121,СВЦЭМ!$B$33:$B$776,G$110)+'СЕТ СН'!$I$11+СВЦЭМ!$D$10+'СЕТ СН'!$I$5-'СЕТ СН'!$I$21</f>
        <v>3908.1462873199998</v>
      </c>
      <c r="H121" s="36">
        <f>SUMIFS(СВЦЭМ!$D$33:$D$776,СВЦЭМ!$A$33:$A$776,$A121,СВЦЭМ!$B$33:$B$776,H$110)+'СЕТ СН'!$I$11+СВЦЭМ!$D$10+'СЕТ СН'!$I$5-'СЕТ СН'!$I$21</f>
        <v>3879.1934253499999</v>
      </c>
      <c r="I121" s="36">
        <f>SUMIFS(СВЦЭМ!$D$33:$D$776,СВЦЭМ!$A$33:$A$776,$A121,СВЦЭМ!$B$33:$B$776,I$110)+'СЕТ СН'!$I$11+СВЦЭМ!$D$10+'СЕТ СН'!$I$5-'СЕТ СН'!$I$21</f>
        <v>3837.7852837199998</v>
      </c>
      <c r="J121" s="36">
        <f>SUMIFS(СВЦЭМ!$D$33:$D$776,СВЦЭМ!$A$33:$A$776,$A121,СВЦЭМ!$B$33:$B$776,J$110)+'СЕТ СН'!$I$11+СВЦЭМ!$D$10+'СЕТ СН'!$I$5-'СЕТ СН'!$I$21</f>
        <v>3805.3547966400001</v>
      </c>
      <c r="K121" s="36">
        <f>SUMIFS(СВЦЭМ!$D$33:$D$776,СВЦЭМ!$A$33:$A$776,$A121,СВЦЭМ!$B$33:$B$776,K$110)+'СЕТ СН'!$I$11+СВЦЭМ!$D$10+'СЕТ СН'!$I$5-'СЕТ СН'!$I$21</f>
        <v>3799.2334155600001</v>
      </c>
      <c r="L121" s="36">
        <f>SUMIFS(СВЦЭМ!$D$33:$D$776,СВЦЭМ!$A$33:$A$776,$A121,СВЦЭМ!$B$33:$B$776,L$110)+'СЕТ СН'!$I$11+СВЦЭМ!$D$10+'СЕТ СН'!$I$5-'СЕТ СН'!$I$21</f>
        <v>3801.11099444</v>
      </c>
      <c r="M121" s="36">
        <f>SUMIFS(СВЦЭМ!$D$33:$D$776,СВЦЭМ!$A$33:$A$776,$A121,СВЦЭМ!$B$33:$B$776,M$110)+'СЕТ СН'!$I$11+СВЦЭМ!$D$10+'СЕТ СН'!$I$5-'СЕТ СН'!$I$21</f>
        <v>3811.4443222800001</v>
      </c>
      <c r="N121" s="36">
        <f>SUMIFS(СВЦЭМ!$D$33:$D$776,СВЦЭМ!$A$33:$A$776,$A121,СВЦЭМ!$B$33:$B$776,N$110)+'СЕТ СН'!$I$11+СВЦЭМ!$D$10+'СЕТ СН'!$I$5-'СЕТ СН'!$I$21</f>
        <v>3833.4106492800001</v>
      </c>
      <c r="O121" s="36">
        <f>SUMIFS(СВЦЭМ!$D$33:$D$776,СВЦЭМ!$A$33:$A$776,$A121,СВЦЭМ!$B$33:$B$776,O$110)+'СЕТ СН'!$I$11+СВЦЭМ!$D$10+'СЕТ СН'!$I$5-'СЕТ СН'!$I$21</f>
        <v>3851.0489076700001</v>
      </c>
      <c r="P121" s="36">
        <f>SUMIFS(СВЦЭМ!$D$33:$D$776,СВЦЭМ!$A$33:$A$776,$A121,СВЦЭМ!$B$33:$B$776,P$110)+'СЕТ СН'!$I$11+СВЦЭМ!$D$10+'СЕТ СН'!$I$5-'СЕТ СН'!$I$21</f>
        <v>3867.0324986300002</v>
      </c>
      <c r="Q121" s="36">
        <f>SUMIFS(СВЦЭМ!$D$33:$D$776,СВЦЭМ!$A$33:$A$776,$A121,СВЦЭМ!$B$33:$B$776,Q$110)+'СЕТ СН'!$I$11+СВЦЭМ!$D$10+'СЕТ СН'!$I$5-'СЕТ СН'!$I$21</f>
        <v>3873.8992979499999</v>
      </c>
      <c r="R121" s="36">
        <f>SUMIFS(СВЦЭМ!$D$33:$D$776,СВЦЭМ!$A$33:$A$776,$A121,СВЦЭМ!$B$33:$B$776,R$110)+'СЕТ СН'!$I$11+СВЦЭМ!$D$10+'СЕТ СН'!$I$5-'СЕТ СН'!$I$21</f>
        <v>3867.34541868</v>
      </c>
      <c r="S121" s="36">
        <f>SUMIFS(СВЦЭМ!$D$33:$D$776,СВЦЭМ!$A$33:$A$776,$A121,СВЦЭМ!$B$33:$B$776,S$110)+'СЕТ СН'!$I$11+СВЦЭМ!$D$10+'СЕТ СН'!$I$5-'СЕТ СН'!$I$21</f>
        <v>3848.6769997700003</v>
      </c>
      <c r="T121" s="36">
        <f>SUMIFS(СВЦЭМ!$D$33:$D$776,СВЦЭМ!$A$33:$A$776,$A121,СВЦЭМ!$B$33:$B$776,T$110)+'СЕТ СН'!$I$11+СВЦЭМ!$D$10+'СЕТ СН'!$I$5-'СЕТ СН'!$I$21</f>
        <v>3816.0106087300001</v>
      </c>
      <c r="U121" s="36">
        <f>SUMIFS(СВЦЭМ!$D$33:$D$776,СВЦЭМ!$A$33:$A$776,$A121,СВЦЭМ!$B$33:$B$776,U$110)+'СЕТ СН'!$I$11+СВЦЭМ!$D$10+'СЕТ СН'!$I$5-'СЕТ СН'!$I$21</f>
        <v>3807.6114662199998</v>
      </c>
      <c r="V121" s="36">
        <f>SUMIFS(СВЦЭМ!$D$33:$D$776,СВЦЭМ!$A$33:$A$776,$A121,СВЦЭМ!$B$33:$B$776,V$110)+'СЕТ СН'!$I$11+СВЦЭМ!$D$10+'СЕТ СН'!$I$5-'СЕТ СН'!$I$21</f>
        <v>3807.54235238</v>
      </c>
      <c r="W121" s="36">
        <f>SUMIFS(СВЦЭМ!$D$33:$D$776,СВЦЭМ!$A$33:$A$776,$A121,СВЦЭМ!$B$33:$B$776,W$110)+'СЕТ СН'!$I$11+СВЦЭМ!$D$10+'СЕТ СН'!$I$5-'СЕТ СН'!$I$21</f>
        <v>3829.9629082000001</v>
      </c>
      <c r="X121" s="36">
        <f>SUMIFS(СВЦЭМ!$D$33:$D$776,СВЦЭМ!$A$33:$A$776,$A121,СВЦЭМ!$B$33:$B$776,X$110)+'СЕТ СН'!$I$11+СВЦЭМ!$D$10+'СЕТ СН'!$I$5-'СЕТ СН'!$I$21</f>
        <v>3850.39770086</v>
      </c>
      <c r="Y121" s="36">
        <f>SUMIFS(СВЦЭМ!$D$33:$D$776,СВЦЭМ!$A$33:$A$776,$A121,СВЦЭМ!$B$33:$B$776,Y$110)+'СЕТ СН'!$I$11+СВЦЭМ!$D$10+'СЕТ СН'!$I$5-'СЕТ СН'!$I$21</f>
        <v>3863.7094281600002</v>
      </c>
    </row>
    <row r="122" spans="1:25" ht="15.75" x14ac:dyDescent="0.2">
      <c r="A122" s="35">
        <f t="shared" si="3"/>
        <v>44239</v>
      </c>
      <c r="B122" s="36">
        <f>SUMIFS(СВЦЭМ!$D$33:$D$776,СВЦЭМ!$A$33:$A$776,$A122,СВЦЭМ!$B$33:$B$776,B$110)+'СЕТ СН'!$I$11+СВЦЭМ!$D$10+'СЕТ СН'!$I$5-'СЕТ СН'!$I$21</f>
        <v>3876.2440720699997</v>
      </c>
      <c r="C122" s="36">
        <f>SUMIFS(СВЦЭМ!$D$33:$D$776,СВЦЭМ!$A$33:$A$776,$A122,СВЦЭМ!$B$33:$B$776,C$110)+'СЕТ СН'!$I$11+СВЦЭМ!$D$10+'СЕТ СН'!$I$5-'СЕТ СН'!$I$21</f>
        <v>3898.6388613199997</v>
      </c>
      <c r="D122" s="36">
        <f>SUMIFS(СВЦЭМ!$D$33:$D$776,СВЦЭМ!$A$33:$A$776,$A122,СВЦЭМ!$B$33:$B$776,D$110)+'СЕТ СН'!$I$11+СВЦЭМ!$D$10+'СЕТ СН'!$I$5-'СЕТ СН'!$I$21</f>
        <v>3903.1319202300001</v>
      </c>
      <c r="E122" s="36">
        <f>SUMIFS(СВЦЭМ!$D$33:$D$776,СВЦЭМ!$A$33:$A$776,$A122,СВЦЭМ!$B$33:$B$776,E$110)+'СЕТ СН'!$I$11+СВЦЭМ!$D$10+'СЕТ СН'!$I$5-'СЕТ СН'!$I$21</f>
        <v>3906.3436309500003</v>
      </c>
      <c r="F122" s="36">
        <f>SUMIFS(СВЦЭМ!$D$33:$D$776,СВЦЭМ!$A$33:$A$776,$A122,СВЦЭМ!$B$33:$B$776,F$110)+'СЕТ СН'!$I$11+СВЦЭМ!$D$10+'СЕТ СН'!$I$5-'СЕТ СН'!$I$21</f>
        <v>3908.2800029700002</v>
      </c>
      <c r="G122" s="36">
        <f>SUMIFS(СВЦЭМ!$D$33:$D$776,СВЦЭМ!$A$33:$A$776,$A122,СВЦЭМ!$B$33:$B$776,G$110)+'СЕТ СН'!$I$11+СВЦЭМ!$D$10+'СЕТ СН'!$I$5-'СЕТ СН'!$I$21</f>
        <v>3891.5435610100003</v>
      </c>
      <c r="H122" s="36">
        <f>SUMIFS(СВЦЭМ!$D$33:$D$776,СВЦЭМ!$A$33:$A$776,$A122,СВЦЭМ!$B$33:$B$776,H$110)+'СЕТ СН'!$I$11+СВЦЭМ!$D$10+'СЕТ СН'!$I$5-'СЕТ СН'!$I$21</f>
        <v>3863.5896879800002</v>
      </c>
      <c r="I122" s="36">
        <f>SUMIFS(СВЦЭМ!$D$33:$D$776,СВЦЭМ!$A$33:$A$776,$A122,СВЦЭМ!$B$33:$B$776,I$110)+'СЕТ СН'!$I$11+СВЦЭМ!$D$10+'СЕТ СН'!$I$5-'СЕТ СН'!$I$21</f>
        <v>3848.50528609</v>
      </c>
      <c r="J122" s="36">
        <f>SUMIFS(СВЦЭМ!$D$33:$D$776,СВЦЭМ!$A$33:$A$776,$A122,СВЦЭМ!$B$33:$B$776,J$110)+'СЕТ СН'!$I$11+СВЦЭМ!$D$10+'СЕТ СН'!$I$5-'СЕТ СН'!$I$21</f>
        <v>3821.2033030000002</v>
      </c>
      <c r="K122" s="36">
        <f>SUMIFS(СВЦЭМ!$D$33:$D$776,СВЦЭМ!$A$33:$A$776,$A122,СВЦЭМ!$B$33:$B$776,K$110)+'СЕТ СН'!$I$11+СВЦЭМ!$D$10+'СЕТ СН'!$I$5-'СЕТ СН'!$I$21</f>
        <v>3810.8727677300003</v>
      </c>
      <c r="L122" s="36">
        <f>SUMIFS(СВЦЭМ!$D$33:$D$776,СВЦЭМ!$A$33:$A$776,$A122,СВЦЭМ!$B$33:$B$776,L$110)+'СЕТ СН'!$I$11+СВЦЭМ!$D$10+'СЕТ СН'!$I$5-'СЕТ СН'!$I$21</f>
        <v>3805.2967512599998</v>
      </c>
      <c r="M122" s="36">
        <f>SUMIFS(СВЦЭМ!$D$33:$D$776,СВЦЭМ!$A$33:$A$776,$A122,СВЦЭМ!$B$33:$B$776,M$110)+'СЕТ СН'!$I$11+СВЦЭМ!$D$10+'СЕТ СН'!$I$5-'СЕТ СН'!$I$21</f>
        <v>3826.9681338199998</v>
      </c>
      <c r="N122" s="36">
        <f>SUMIFS(СВЦЭМ!$D$33:$D$776,СВЦЭМ!$A$33:$A$776,$A122,СВЦЭМ!$B$33:$B$776,N$110)+'СЕТ СН'!$I$11+СВЦЭМ!$D$10+'СЕТ СН'!$I$5-'СЕТ СН'!$I$21</f>
        <v>3840.0402355199999</v>
      </c>
      <c r="O122" s="36">
        <f>SUMIFS(СВЦЭМ!$D$33:$D$776,СВЦЭМ!$A$33:$A$776,$A122,СВЦЭМ!$B$33:$B$776,O$110)+'СЕТ СН'!$I$11+СВЦЭМ!$D$10+'СЕТ СН'!$I$5-'СЕТ СН'!$I$21</f>
        <v>3846.29821124</v>
      </c>
      <c r="P122" s="36">
        <f>SUMIFS(СВЦЭМ!$D$33:$D$776,СВЦЭМ!$A$33:$A$776,$A122,СВЦЭМ!$B$33:$B$776,P$110)+'СЕТ СН'!$I$11+СВЦЭМ!$D$10+'СЕТ СН'!$I$5-'СЕТ СН'!$I$21</f>
        <v>3855.7429701000001</v>
      </c>
      <c r="Q122" s="36">
        <f>SUMIFS(СВЦЭМ!$D$33:$D$776,СВЦЭМ!$A$33:$A$776,$A122,СВЦЭМ!$B$33:$B$776,Q$110)+'СЕТ СН'!$I$11+СВЦЭМ!$D$10+'СЕТ СН'!$I$5-'СЕТ СН'!$I$21</f>
        <v>3861.2536479099999</v>
      </c>
      <c r="R122" s="36">
        <f>SUMIFS(СВЦЭМ!$D$33:$D$776,СВЦЭМ!$A$33:$A$776,$A122,СВЦЭМ!$B$33:$B$776,R$110)+'СЕТ СН'!$I$11+СВЦЭМ!$D$10+'СЕТ СН'!$I$5-'СЕТ СН'!$I$21</f>
        <v>3857.2060854199999</v>
      </c>
      <c r="S122" s="36">
        <f>SUMIFS(СВЦЭМ!$D$33:$D$776,СВЦЭМ!$A$33:$A$776,$A122,СВЦЭМ!$B$33:$B$776,S$110)+'СЕТ СН'!$I$11+СВЦЭМ!$D$10+'СЕТ СН'!$I$5-'СЕТ СН'!$I$21</f>
        <v>3850.9395022600002</v>
      </c>
      <c r="T122" s="36">
        <f>SUMIFS(СВЦЭМ!$D$33:$D$776,СВЦЭМ!$A$33:$A$776,$A122,СВЦЭМ!$B$33:$B$776,T$110)+'СЕТ СН'!$I$11+СВЦЭМ!$D$10+'СЕТ СН'!$I$5-'СЕТ СН'!$I$21</f>
        <v>3836.0740090499999</v>
      </c>
      <c r="U122" s="36">
        <f>SUMIFS(СВЦЭМ!$D$33:$D$776,СВЦЭМ!$A$33:$A$776,$A122,СВЦЭМ!$B$33:$B$776,U$110)+'СЕТ СН'!$I$11+СВЦЭМ!$D$10+'СЕТ СН'!$I$5-'СЕТ СН'!$I$21</f>
        <v>3820.5220961</v>
      </c>
      <c r="V122" s="36">
        <f>SUMIFS(СВЦЭМ!$D$33:$D$776,СВЦЭМ!$A$33:$A$776,$A122,СВЦЭМ!$B$33:$B$776,V$110)+'СЕТ СН'!$I$11+СВЦЭМ!$D$10+'СЕТ СН'!$I$5-'СЕТ СН'!$I$21</f>
        <v>3828.7990516700002</v>
      </c>
      <c r="W122" s="36">
        <f>SUMIFS(СВЦЭМ!$D$33:$D$776,СВЦЭМ!$A$33:$A$776,$A122,СВЦЭМ!$B$33:$B$776,W$110)+'СЕТ СН'!$I$11+СВЦЭМ!$D$10+'СЕТ СН'!$I$5-'СЕТ СН'!$I$21</f>
        <v>3856.3493784399998</v>
      </c>
      <c r="X122" s="36">
        <f>SUMIFS(СВЦЭМ!$D$33:$D$776,СВЦЭМ!$A$33:$A$776,$A122,СВЦЭМ!$B$33:$B$776,X$110)+'СЕТ СН'!$I$11+СВЦЭМ!$D$10+'СЕТ СН'!$I$5-'СЕТ СН'!$I$21</f>
        <v>3864.10632816</v>
      </c>
      <c r="Y122" s="36">
        <f>SUMIFS(СВЦЭМ!$D$33:$D$776,СВЦЭМ!$A$33:$A$776,$A122,СВЦЭМ!$B$33:$B$776,Y$110)+'СЕТ СН'!$I$11+СВЦЭМ!$D$10+'СЕТ СН'!$I$5-'СЕТ СН'!$I$21</f>
        <v>3863.4690529</v>
      </c>
    </row>
    <row r="123" spans="1:25" ht="15.75" x14ac:dyDescent="0.2">
      <c r="A123" s="35">
        <f t="shared" si="3"/>
        <v>44240</v>
      </c>
      <c r="B123" s="36">
        <f>SUMIFS(СВЦЭМ!$D$33:$D$776,СВЦЭМ!$A$33:$A$776,$A123,СВЦЭМ!$B$33:$B$776,B$110)+'СЕТ СН'!$I$11+СВЦЭМ!$D$10+'СЕТ СН'!$I$5-'СЕТ СН'!$I$21</f>
        <v>3837.8346631200002</v>
      </c>
      <c r="C123" s="36">
        <f>SUMIFS(СВЦЭМ!$D$33:$D$776,СВЦЭМ!$A$33:$A$776,$A123,СВЦЭМ!$B$33:$B$776,C$110)+'СЕТ СН'!$I$11+СВЦЭМ!$D$10+'СЕТ СН'!$I$5-'СЕТ СН'!$I$21</f>
        <v>3853.67937428</v>
      </c>
      <c r="D123" s="36">
        <f>SUMIFS(СВЦЭМ!$D$33:$D$776,СВЦЭМ!$A$33:$A$776,$A123,СВЦЭМ!$B$33:$B$776,D$110)+'СЕТ СН'!$I$11+СВЦЭМ!$D$10+'СЕТ СН'!$I$5-'СЕТ СН'!$I$21</f>
        <v>3837.5037793500001</v>
      </c>
      <c r="E123" s="36">
        <f>SUMIFS(СВЦЭМ!$D$33:$D$776,СВЦЭМ!$A$33:$A$776,$A123,СВЦЭМ!$B$33:$B$776,E$110)+'СЕТ СН'!$I$11+СВЦЭМ!$D$10+'СЕТ СН'!$I$5-'СЕТ СН'!$I$21</f>
        <v>3843.4424084100001</v>
      </c>
      <c r="F123" s="36">
        <f>SUMIFS(СВЦЭМ!$D$33:$D$776,СВЦЭМ!$A$33:$A$776,$A123,СВЦЭМ!$B$33:$B$776,F$110)+'СЕТ СН'!$I$11+СВЦЭМ!$D$10+'СЕТ СН'!$I$5-'СЕТ СН'!$I$21</f>
        <v>3857.9104871</v>
      </c>
      <c r="G123" s="36">
        <f>SUMIFS(СВЦЭМ!$D$33:$D$776,СВЦЭМ!$A$33:$A$776,$A123,СВЦЭМ!$B$33:$B$776,G$110)+'СЕТ СН'!$I$11+СВЦЭМ!$D$10+'СЕТ СН'!$I$5-'СЕТ СН'!$I$21</f>
        <v>3847.8862387099998</v>
      </c>
      <c r="H123" s="36">
        <f>SUMIFS(СВЦЭМ!$D$33:$D$776,СВЦЭМ!$A$33:$A$776,$A123,СВЦЭМ!$B$33:$B$776,H$110)+'СЕТ СН'!$I$11+СВЦЭМ!$D$10+'СЕТ СН'!$I$5-'СЕТ СН'!$I$21</f>
        <v>3845.2146744699999</v>
      </c>
      <c r="I123" s="36">
        <f>SUMIFS(СВЦЭМ!$D$33:$D$776,СВЦЭМ!$A$33:$A$776,$A123,СВЦЭМ!$B$33:$B$776,I$110)+'СЕТ СН'!$I$11+СВЦЭМ!$D$10+'СЕТ СН'!$I$5-'СЕТ СН'!$I$21</f>
        <v>3820.3645109600002</v>
      </c>
      <c r="J123" s="36">
        <f>SUMIFS(СВЦЭМ!$D$33:$D$776,СВЦЭМ!$A$33:$A$776,$A123,СВЦЭМ!$B$33:$B$776,J$110)+'СЕТ СН'!$I$11+СВЦЭМ!$D$10+'СЕТ СН'!$I$5-'СЕТ СН'!$I$21</f>
        <v>3810.0804006099997</v>
      </c>
      <c r="K123" s="36">
        <f>SUMIFS(СВЦЭМ!$D$33:$D$776,СВЦЭМ!$A$33:$A$776,$A123,СВЦЭМ!$B$33:$B$776,K$110)+'СЕТ СН'!$I$11+СВЦЭМ!$D$10+'СЕТ СН'!$I$5-'СЕТ СН'!$I$21</f>
        <v>3785.5454979900001</v>
      </c>
      <c r="L123" s="36">
        <f>SUMIFS(СВЦЭМ!$D$33:$D$776,СВЦЭМ!$A$33:$A$776,$A123,СВЦЭМ!$B$33:$B$776,L$110)+'СЕТ СН'!$I$11+СВЦЭМ!$D$10+'СЕТ СН'!$I$5-'СЕТ СН'!$I$21</f>
        <v>3806.9587137999997</v>
      </c>
      <c r="M123" s="36">
        <f>SUMIFS(СВЦЭМ!$D$33:$D$776,СВЦЭМ!$A$33:$A$776,$A123,СВЦЭМ!$B$33:$B$776,M$110)+'СЕТ СН'!$I$11+СВЦЭМ!$D$10+'СЕТ СН'!$I$5-'СЕТ СН'!$I$21</f>
        <v>3807.6096299199999</v>
      </c>
      <c r="N123" s="36">
        <f>SUMIFS(СВЦЭМ!$D$33:$D$776,СВЦЭМ!$A$33:$A$776,$A123,СВЦЭМ!$B$33:$B$776,N$110)+'СЕТ СН'!$I$11+СВЦЭМ!$D$10+'СЕТ СН'!$I$5-'СЕТ СН'!$I$21</f>
        <v>3800.4980364100002</v>
      </c>
      <c r="O123" s="36">
        <f>SUMIFS(СВЦЭМ!$D$33:$D$776,СВЦЭМ!$A$33:$A$776,$A123,СВЦЭМ!$B$33:$B$776,O$110)+'СЕТ СН'!$I$11+СВЦЭМ!$D$10+'СЕТ СН'!$I$5-'СЕТ СН'!$I$21</f>
        <v>3807.8201810999999</v>
      </c>
      <c r="P123" s="36">
        <f>SUMIFS(СВЦЭМ!$D$33:$D$776,СВЦЭМ!$A$33:$A$776,$A123,СВЦЭМ!$B$33:$B$776,P$110)+'СЕТ СН'!$I$11+СВЦЭМ!$D$10+'СЕТ СН'!$I$5-'СЕТ СН'!$I$21</f>
        <v>3818.5459702999997</v>
      </c>
      <c r="Q123" s="36">
        <f>SUMIFS(СВЦЭМ!$D$33:$D$776,СВЦЭМ!$A$33:$A$776,$A123,СВЦЭМ!$B$33:$B$776,Q$110)+'СЕТ СН'!$I$11+СВЦЭМ!$D$10+'СЕТ СН'!$I$5-'СЕТ СН'!$I$21</f>
        <v>3825.4229360199997</v>
      </c>
      <c r="R123" s="36">
        <f>SUMIFS(СВЦЭМ!$D$33:$D$776,СВЦЭМ!$A$33:$A$776,$A123,СВЦЭМ!$B$33:$B$776,R$110)+'СЕТ СН'!$I$11+СВЦЭМ!$D$10+'СЕТ СН'!$I$5-'СЕТ СН'!$I$21</f>
        <v>3826.1628091000002</v>
      </c>
      <c r="S123" s="36">
        <f>SUMIFS(СВЦЭМ!$D$33:$D$776,СВЦЭМ!$A$33:$A$776,$A123,СВЦЭМ!$B$33:$B$776,S$110)+'СЕТ СН'!$I$11+СВЦЭМ!$D$10+'СЕТ СН'!$I$5-'СЕТ СН'!$I$21</f>
        <v>3840.6987288999999</v>
      </c>
      <c r="T123" s="36">
        <f>SUMIFS(СВЦЭМ!$D$33:$D$776,СВЦЭМ!$A$33:$A$776,$A123,СВЦЭМ!$B$33:$B$776,T$110)+'СЕТ СН'!$I$11+СВЦЭМ!$D$10+'СЕТ СН'!$I$5-'СЕТ СН'!$I$21</f>
        <v>3804.9886744199998</v>
      </c>
      <c r="U123" s="36">
        <f>SUMIFS(СВЦЭМ!$D$33:$D$776,СВЦЭМ!$A$33:$A$776,$A123,СВЦЭМ!$B$33:$B$776,U$110)+'СЕТ СН'!$I$11+СВЦЭМ!$D$10+'СЕТ СН'!$I$5-'СЕТ СН'!$I$21</f>
        <v>3776.0043876999998</v>
      </c>
      <c r="V123" s="36">
        <f>SUMIFS(СВЦЭМ!$D$33:$D$776,СВЦЭМ!$A$33:$A$776,$A123,СВЦЭМ!$B$33:$B$776,V$110)+'СЕТ СН'!$I$11+СВЦЭМ!$D$10+'СЕТ СН'!$I$5-'СЕТ СН'!$I$21</f>
        <v>3789.6033674400001</v>
      </c>
      <c r="W123" s="36">
        <f>SUMIFS(СВЦЭМ!$D$33:$D$776,СВЦЭМ!$A$33:$A$776,$A123,СВЦЭМ!$B$33:$B$776,W$110)+'СЕТ СН'!$I$11+СВЦЭМ!$D$10+'СЕТ СН'!$I$5-'СЕТ СН'!$I$21</f>
        <v>3805.84766657</v>
      </c>
      <c r="X123" s="36">
        <f>SUMIFS(СВЦЭМ!$D$33:$D$776,СВЦЭМ!$A$33:$A$776,$A123,СВЦЭМ!$B$33:$B$776,X$110)+'СЕТ СН'!$I$11+СВЦЭМ!$D$10+'СЕТ СН'!$I$5-'СЕТ СН'!$I$21</f>
        <v>3817.7853400399999</v>
      </c>
      <c r="Y123" s="36">
        <f>SUMIFS(СВЦЭМ!$D$33:$D$776,СВЦЭМ!$A$33:$A$776,$A123,СВЦЭМ!$B$33:$B$776,Y$110)+'СЕТ СН'!$I$11+СВЦЭМ!$D$10+'СЕТ СН'!$I$5-'СЕТ СН'!$I$21</f>
        <v>3825.5603417499997</v>
      </c>
    </row>
    <row r="124" spans="1:25" ht="15.75" x14ac:dyDescent="0.2">
      <c r="A124" s="35">
        <f t="shared" si="3"/>
        <v>44241</v>
      </c>
      <c r="B124" s="36">
        <f>SUMIFS(СВЦЭМ!$D$33:$D$776,СВЦЭМ!$A$33:$A$776,$A124,СВЦЭМ!$B$33:$B$776,B$110)+'СЕТ СН'!$I$11+СВЦЭМ!$D$10+'СЕТ СН'!$I$5-'СЕТ СН'!$I$21</f>
        <v>3882.78451954</v>
      </c>
      <c r="C124" s="36">
        <f>SUMIFS(СВЦЭМ!$D$33:$D$776,СВЦЭМ!$A$33:$A$776,$A124,СВЦЭМ!$B$33:$B$776,C$110)+'СЕТ СН'!$I$11+СВЦЭМ!$D$10+'СЕТ СН'!$I$5-'СЕТ СН'!$I$21</f>
        <v>3903.8815464300001</v>
      </c>
      <c r="D124" s="36">
        <f>SUMIFS(СВЦЭМ!$D$33:$D$776,СВЦЭМ!$A$33:$A$776,$A124,СВЦЭМ!$B$33:$B$776,D$110)+'СЕТ СН'!$I$11+СВЦЭМ!$D$10+'СЕТ СН'!$I$5-'СЕТ СН'!$I$21</f>
        <v>3897.1217026200002</v>
      </c>
      <c r="E124" s="36">
        <f>SUMIFS(СВЦЭМ!$D$33:$D$776,СВЦЭМ!$A$33:$A$776,$A124,СВЦЭМ!$B$33:$B$776,E$110)+'СЕТ СН'!$I$11+СВЦЭМ!$D$10+'СЕТ СН'!$I$5-'СЕТ СН'!$I$21</f>
        <v>3902.3058371500001</v>
      </c>
      <c r="F124" s="36">
        <f>SUMIFS(СВЦЭМ!$D$33:$D$776,СВЦЭМ!$A$33:$A$776,$A124,СВЦЭМ!$B$33:$B$776,F$110)+'СЕТ СН'!$I$11+СВЦЭМ!$D$10+'СЕТ СН'!$I$5-'СЕТ СН'!$I$21</f>
        <v>3910.7086411199998</v>
      </c>
      <c r="G124" s="36">
        <f>SUMIFS(СВЦЭМ!$D$33:$D$776,СВЦЭМ!$A$33:$A$776,$A124,СВЦЭМ!$B$33:$B$776,G$110)+'СЕТ СН'!$I$11+СВЦЭМ!$D$10+'СЕТ СН'!$I$5-'СЕТ СН'!$I$21</f>
        <v>3909.21556814</v>
      </c>
      <c r="H124" s="36">
        <f>SUMIFS(СВЦЭМ!$D$33:$D$776,СВЦЭМ!$A$33:$A$776,$A124,СВЦЭМ!$B$33:$B$776,H$110)+'СЕТ СН'!$I$11+СВЦЭМ!$D$10+'СЕТ СН'!$I$5-'СЕТ СН'!$I$21</f>
        <v>3907.1542782899996</v>
      </c>
      <c r="I124" s="36">
        <f>SUMIFS(СВЦЭМ!$D$33:$D$776,СВЦЭМ!$A$33:$A$776,$A124,СВЦЭМ!$B$33:$B$776,I$110)+'СЕТ СН'!$I$11+СВЦЭМ!$D$10+'СЕТ СН'!$I$5-'СЕТ СН'!$I$21</f>
        <v>3888.7189227700001</v>
      </c>
      <c r="J124" s="36">
        <f>SUMIFS(СВЦЭМ!$D$33:$D$776,СВЦЭМ!$A$33:$A$776,$A124,СВЦЭМ!$B$33:$B$776,J$110)+'СЕТ СН'!$I$11+СВЦЭМ!$D$10+'СЕТ СН'!$I$5-'СЕТ СН'!$I$21</f>
        <v>3862.6502597399999</v>
      </c>
      <c r="K124" s="36">
        <f>SUMIFS(СВЦЭМ!$D$33:$D$776,СВЦЭМ!$A$33:$A$776,$A124,СВЦЭМ!$B$33:$B$776,K$110)+'СЕТ СН'!$I$11+СВЦЭМ!$D$10+'СЕТ СН'!$I$5-'СЕТ СН'!$I$21</f>
        <v>3819.05393112</v>
      </c>
      <c r="L124" s="36">
        <f>SUMIFS(СВЦЭМ!$D$33:$D$776,СВЦЭМ!$A$33:$A$776,$A124,СВЦЭМ!$B$33:$B$776,L$110)+'СЕТ СН'!$I$11+СВЦЭМ!$D$10+'СЕТ СН'!$I$5-'СЕТ СН'!$I$21</f>
        <v>3805.7399105</v>
      </c>
      <c r="M124" s="36">
        <f>SUMIFS(СВЦЭМ!$D$33:$D$776,СВЦЭМ!$A$33:$A$776,$A124,СВЦЭМ!$B$33:$B$776,M$110)+'СЕТ СН'!$I$11+СВЦЭМ!$D$10+'СЕТ СН'!$I$5-'СЕТ СН'!$I$21</f>
        <v>3806.77869973</v>
      </c>
      <c r="N124" s="36">
        <f>SUMIFS(СВЦЭМ!$D$33:$D$776,СВЦЭМ!$A$33:$A$776,$A124,СВЦЭМ!$B$33:$B$776,N$110)+'СЕТ СН'!$I$11+СВЦЭМ!$D$10+'СЕТ СН'!$I$5-'СЕТ СН'!$I$21</f>
        <v>3820.80321159</v>
      </c>
      <c r="O124" s="36">
        <f>SUMIFS(СВЦЭМ!$D$33:$D$776,СВЦЭМ!$A$33:$A$776,$A124,СВЦЭМ!$B$33:$B$776,O$110)+'СЕТ СН'!$I$11+СВЦЭМ!$D$10+'СЕТ СН'!$I$5-'СЕТ СН'!$I$21</f>
        <v>3833.7870835100002</v>
      </c>
      <c r="P124" s="36">
        <f>SUMIFS(СВЦЭМ!$D$33:$D$776,СВЦЭМ!$A$33:$A$776,$A124,СВЦЭМ!$B$33:$B$776,P$110)+'СЕТ СН'!$I$11+СВЦЭМ!$D$10+'СЕТ СН'!$I$5-'СЕТ СН'!$I$21</f>
        <v>3846.4034686200002</v>
      </c>
      <c r="Q124" s="36">
        <f>SUMIFS(СВЦЭМ!$D$33:$D$776,СВЦЭМ!$A$33:$A$776,$A124,СВЦЭМ!$B$33:$B$776,Q$110)+'СЕТ СН'!$I$11+СВЦЭМ!$D$10+'СЕТ СН'!$I$5-'СЕТ СН'!$I$21</f>
        <v>3850.5164813599999</v>
      </c>
      <c r="R124" s="36">
        <f>SUMIFS(СВЦЭМ!$D$33:$D$776,СВЦЭМ!$A$33:$A$776,$A124,СВЦЭМ!$B$33:$B$776,R$110)+'СЕТ СН'!$I$11+СВЦЭМ!$D$10+'СЕТ СН'!$I$5-'СЕТ СН'!$I$21</f>
        <v>3847.31229708</v>
      </c>
      <c r="S124" s="36">
        <f>SUMIFS(СВЦЭМ!$D$33:$D$776,СВЦЭМ!$A$33:$A$776,$A124,СВЦЭМ!$B$33:$B$776,S$110)+'СЕТ СН'!$I$11+СВЦЭМ!$D$10+'СЕТ СН'!$I$5-'СЕТ СН'!$I$21</f>
        <v>3818.0079666900001</v>
      </c>
      <c r="T124" s="36">
        <f>SUMIFS(СВЦЭМ!$D$33:$D$776,СВЦЭМ!$A$33:$A$776,$A124,СВЦЭМ!$B$33:$B$776,T$110)+'СЕТ СН'!$I$11+СВЦЭМ!$D$10+'СЕТ СН'!$I$5-'СЕТ СН'!$I$21</f>
        <v>3783.1228229899998</v>
      </c>
      <c r="U124" s="36">
        <f>SUMIFS(СВЦЭМ!$D$33:$D$776,СВЦЭМ!$A$33:$A$776,$A124,СВЦЭМ!$B$33:$B$776,U$110)+'СЕТ СН'!$I$11+СВЦЭМ!$D$10+'СЕТ СН'!$I$5-'СЕТ СН'!$I$21</f>
        <v>3784.5112680799998</v>
      </c>
      <c r="V124" s="36">
        <f>SUMIFS(СВЦЭМ!$D$33:$D$776,СВЦЭМ!$A$33:$A$776,$A124,СВЦЭМ!$B$33:$B$776,V$110)+'СЕТ СН'!$I$11+СВЦЭМ!$D$10+'СЕТ СН'!$I$5-'СЕТ СН'!$I$21</f>
        <v>3812.2030821899998</v>
      </c>
      <c r="W124" s="36">
        <f>SUMIFS(СВЦЭМ!$D$33:$D$776,СВЦЭМ!$A$33:$A$776,$A124,СВЦЭМ!$B$33:$B$776,W$110)+'СЕТ СН'!$I$11+СВЦЭМ!$D$10+'СЕТ СН'!$I$5-'СЕТ СН'!$I$21</f>
        <v>3833.5447504900003</v>
      </c>
      <c r="X124" s="36">
        <f>SUMIFS(СВЦЭМ!$D$33:$D$776,СВЦЭМ!$A$33:$A$776,$A124,СВЦЭМ!$B$33:$B$776,X$110)+'СЕТ СН'!$I$11+СВЦЭМ!$D$10+'СЕТ СН'!$I$5-'СЕТ СН'!$I$21</f>
        <v>3854.19933696</v>
      </c>
      <c r="Y124" s="36">
        <f>SUMIFS(СВЦЭМ!$D$33:$D$776,СВЦЭМ!$A$33:$A$776,$A124,СВЦЭМ!$B$33:$B$776,Y$110)+'СЕТ СН'!$I$11+СВЦЭМ!$D$10+'СЕТ СН'!$I$5-'СЕТ СН'!$I$21</f>
        <v>3879.4928757999996</v>
      </c>
    </row>
    <row r="125" spans="1:25" ht="15.75" x14ac:dyDescent="0.2">
      <c r="A125" s="35">
        <f t="shared" si="3"/>
        <v>44242</v>
      </c>
      <c r="B125" s="36">
        <f>SUMIFS(СВЦЭМ!$D$33:$D$776,СВЦЭМ!$A$33:$A$776,$A125,СВЦЭМ!$B$33:$B$776,B$110)+'СЕТ СН'!$I$11+СВЦЭМ!$D$10+'СЕТ СН'!$I$5-'СЕТ СН'!$I$21</f>
        <v>3910.1692154499997</v>
      </c>
      <c r="C125" s="36">
        <f>SUMIFS(СВЦЭМ!$D$33:$D$776,СВЦЭМ!$A$33:$A$776,$A125,СВЦЭМ!$B$33:$B$776,C$110)+'СЕТ СН'!$I$11+СВЦЭМ!$D$10+'СЕТ СН'!$I$5-'СЕТ СН'!$I$21</f>
        <v>3916.2287815899999</v>
      </c>
      <c r="D125" s="36">
        <f>SUMIFS(СВЦЭМ!$D$33:$D$776,СВЦЭМ!$A$33:$A$776,$A125,СВЦЭМ!$B$33:$B$776,D$110)+'СЕТ СН'!$I$11+СВЦЭМ!$D$10+'СЕТ СН'!$I$5-'СЕТ СН'!$I$21</f>
        <v>3911.3913538899997</v>
      </c>
      <c r="E125" s="36">
        <f>SUMIFS(СВЦЭМ!$D$33:$D$776,СВЦЭМ!$A$33:$A$776,$A125,СВЦЭМ!$B$33:$B$776,E$110)+'СЕТ СН'!$I$11+СВЦЭМ!$D$10+'СЕТ СН'!$I$5-'СЕТ СН'!$I$21</f>
        <v>3911.0658156099998</v>
      </c>
      <c r="F125" s="36">
        <f>SUMIFS(СВЦЭМ!$D$33:$D$776,СВЦЭМ!$A$33:$A$776,$A125,СВЦЭМ!$B$33:$B$776,F$110)+'СЕТ СН'!$I$11+СВЦЭМ!$D$10+'СЕТ СН'!$I$5-'СЕТ СН'!$I$21</f>
        <v>3916.51921911</v>
      </c>
      <c r="G125" s="36">
        <f>SUMIFS(СВЦЭМ!$D$33:$D$776,СВЦЭМ!$A$33:$A$776,$A125,СВЦЭМ!$B$33:$B$776,G$110)+'СЕТ СН'!$I$11+СВЦЭМ!$D$10+'СЕТ СН'!$I$5-'СЕТ СН'!$I$21</f>
        <v>3920.2082069099997</v>
      </c>
      <c r="H125" s="36">
        <f>SUMIFS(СВЦЭМ!$D$33:$D$776,СВЦЭМ!$A$33:$A$776,$A125,СВЦЭМ!$B$33:$B$776,H$110)+'СЕТ СН'!$I$11+СВЦЭМ!$D$10+'СЕТ СН'!$I$5-'СЕТ СН'!$I$21</f>
        <v>3916.10050641</v>
      </c>
      <c r="I125" s="36">
        <f>SUMIFS(СВЦЭМ!$D$33:$D$776,СВЦЭМ!$A$33:$A$776,$A125,СВЦЭМ!$B$33:$B$776,I$110)+'СЕТ СН'!$I$11+СВЦЭМ!$D$10+'СЕТ СН'!$I$5-'СЕТ СН'!$I$21</f>
        <v>3870.4326153299999</v>
      </c>
      <c r="J125" s="36">
        <f>SUMIFS(СВЦЭМ!$D$33:$D$776,СВЦЭМ!$A$33:$A$776,$A125,СВЦЭМ!$B$33:$B$776,J$110)+'СЕТ СН'!$I$11+СВЦЭМ!$D$10+'СЕТ СН'!$I$5-'СЕТ СН'!$I$21</f>
        <v>3848.6062672600001</v>
      </c>
      <c r="K125" s="36">
        <f>SUMIFS(СВЦЭМ!$D$33:$D$776,СВЦЭМ!$A$33:$A$776,$A125,СВЦЭМ!$B$33:$B$776,K$110)+'СЕТ СН'!$I$11+СВЦЭМ!$D$10+'СЕТ СН'!$I$5-'СЕТ СН'!$I$21</f>
        <v>3844.70822464</v>
      </c>
      <c r="L125" s="36">
        <f>SUMIFS(СВЦЭМ!$D$33:$D$776,СВЦЭМ!$A$33:$A$776,$A125,СВЦЭМ!$B$33:$B$776,L$110)+'СЕТ СН'!$I$11+СВЦЭМ!$D$10+'СЕТ СН'!$I$5-'СЕТ СН'!$I$21</f>
        <v>3838.0113852699997</v>
      </c>
      <c r="M125" s="36">
        <f>SUMIFS(СВЦЭМ!$D$33:$D$776,СВЦЭМ!$A$33:$A$776,$A125,СВЦЭМ!$B$33:$B$776,M$110)+'СЕТ СН'!$I$11+СВЦЭМ!$D$10+'СЕТ СН'!$I$5-'СЕТ СН'!$I$21</f>
        <v>3846.9985979799999</v>
      </c>
      <c r="N125" s="36">
        <f>SUMIFS(СВЦЭМ!$D$33:$D$776,СВЦЭМ!$A$33:$A$776,$A125,СВЦЭМ!$B$33:$B$776,N$110)+'СЕТ СН'!$I$11+СВЦЭМ!$D$10+'СЕТ СН'!$I$5-'СЕТ СН'!$I$21</f>
        <v>3856.10418815</v>
      </c>
      <c r="O125" s="36">
        <f>SUMIFS(СВЦЭМ!$D$33:$D$776,СВЦЭМ!$A$33:$A$776,$A125,СВЦЭМ!$B$33:$B$776,O$110)+'СЕТ СН'!$I$11+СВЦЭМ!$D$10+'СЕТ СН'!$I$5-'СЕТ СН'!$I$21</f>
        <v>3863.1627398299997</v>
      </c>
      <c r="P125" s="36">
        <f>SUMIFS(СВЦЭМ!$D$33:$D$776,СВЦЭМ!$A$33:$A$776,$A125,СВЦЭМ!$B$33:$B$776,P$110)+'СЕТ СН'!$I$11+СВЦЭМ!$D$10+'СЕТ СН'!$I$5-'СЕТ СН'!$I$21</f>
        <v>3856.2013646599999</v>
      </c>
      <c r="Q125" s="36">
        <f>SUMIFS(СВЦЭМ!$D$33:$D$776,СВЦЭМ!$A$33:$A$776,$A125,СВЦЭМ!$B$33:$B$776,Q$110)+'СЕТ СН'!$I$11+СВЦЭМ!$D$10+'СЕТ СН'!$I$5-'СЕТ СН'!$I$21</f>
        <v>3852.3770879799999</v>
      </c>
      <c r="R125" s="36">
        <f>SUMIFS(СВЦЭМ!$D$33:$D$776,СВЦЭМ!$A$33:$A$776,$A125,СВЦЭМ!$B$33:$B$776,R$110)+'СЕТ СН'!$I$11+СВЦЭМ!$D$10+'СЕТ СН'!$I$5-'СЕТ СН'!$I$21</f>
        <v>3845.6240767199997</v>
      </c>
      <c r="S125" s="36">
        <f>SUMIFS(СВЦЭМ!$D$33:$D$776,СВЦЭМ!$A$33:$A$776,$A125,СВЦЭМ!$B$33:$B$776,S$110)+'СЕТ СН'!$I$11+СВЦЭМ!$D$10+'СЕТ СН'!$I$5-'СЕТ СН'!$I$21</f>
        <v>3834.54040287</v>
      </c>
      <c r="T125" s="36">
        <f>SUMIFS(СВЦЭМ!$D$33:$D$776,СВЦЭМ!$A$33:$A$776,$A125,СВЦЭМ!$B$33:$B$776,T$110)+'СЕТ СН'!$I$11+СВЦЭМ!$D$10+'СЕТ СН'!$I$5-'СЕТ СН'!$I$21</f>
        <v>3813.6406901999999</v>
      </c>
      <c r="U125" s="36">
        <f>SUMIFS(СВЦЭМ!$D$33:$D$776,СВЦЭМ!$A$33:$A$776,$A125,СВЦЭМ!$B$33:$B$776,U$110)+'СЕТ СН'!$I$11+СВЦЭМ!$D$10+'СЕТ СН'!$I$5-'СЕТ СН'!$I$21</f>
        <v>3808.4664527099999</v>
      </c>
      <c r="V125" s="36">
        <f>SUMIFS(СВЦЭМ!$D$33:$D$776,СВЦЭМ!$A$33:$A$776,$A125,СВЦЭМ!$B$33:$B$776,V$110)+'СЕТ СН'!$I$11+СВЦЭМ!$D$10+'СЕТ СН'!$I$5-'СЕТ СН'!$I$21</f>
        <v>3817.1982357500001</v>
      </c>
      <c r="W125" s="36">
        <f>SUMIFS(СВЦЭМ!$D$33:$D$776,СВЦЭМ!$A$33:$A$776,$A125,СВЦЭМ!$B$33:$B$776,W$110)+'СЕТ СН'!$I$11+СВЦЭМ!$D$10+'СЕТ СН'!$I$5-'СЕТ СН'!$I$21</f>
        <v>3847.1069883999999</v>
      </c>
      <c r="X125" s="36">
        <f>SUMIFS(СВЦЭМ!$D$33:$D$776,СВЦЭМ!$A$33:$A$776,$A125,СВЦЭМ!$B$33:$B$776,X$110)+'СЕТ СН'!$I$11+СВЦЭМ!$D$10+'СЕТ СН'!$I$5-'СЕТ СН'!$I$21</f>
        <v>3858.46710566</v>
      </c>
      <c r="Y125" s="36">
        <f>SUMIFS(СВЦЭМ!$D$33:$D$776,СВЦЭМ!$A$33:$A$776,$A125,СВЦЭМ!$B$33:$B$776,Y$110)+'СЕТ СН'!$I$11+СВЦЭМ!$D$10+'СЕТ СН'!$I$5-'СЕТ СН'!$I$21</f>
        <v>3856.3533220700001</v>
      </c>
    </row>
    <row r="126" spans="1:25" ht="15.75" x14ac:dyDescent="0.2">
      <c r="A126" s="35">
        <f t="shared" si="3"/>
        <v>44243</v>
      </c>
      <c r="B126" s="36">
        <f>SUMIFS(СВЦЭМ!$D$33:$D$776,СВЦЭМ!$A$33:$A$776,$A126,СВЦЭМ!$B$33:$B$776,B$110)+'СЕТ СН'!$I$11+СВЦЭМ!$D$10+'СЕТ СН'!$I$5-'СЕТ СН'!$I$21</f>
        <v>3809.5505820199996</v>
      </c>
      <c r="C126" s="36">
        <f>SUMIFS(СВЦЭМ!$D$33:$D$776,СВЦЭМ!$A$33:$A$776,$A126,СВЦЭМ!$B$33:$B$776,C$110)+'СЕТ СН'!$I$11+СВЦЭМ!$D$10+'СЕТ СН'!$I$5-'СЕТ СН'!$I$21</f>
        <v>3839.4665234200002</v>
      </c>
      <c r="D126" s="36">
        <f>SUMIFS(СВЦЭМ!$D$33:$D$776,СВЦЭМ!$A$33:$A$776,$A126,СВЦЭМ!$B$33:$B$776,D$110)+'СЕТ СН'!$I$11+СВЦЭМ!$D$10+'СЕТ СН'!$I$5-'СЕТ СН'!$I$21</f>
        <v>3839.4653669600002</v>
      </c>
      <c r="E126" s="36">
        <f>SUMIFS(СВЦЭМ!$D$33:$D$776,СВЦЭМ!$A$33:$A$776,$A126,СВЦЭМ!$B$33:$B$776,E$110)+'СЕТ СН'!$I$11+СВЦЭМ!$D$10+'СЕТ СН'!$I$5-'СЕТ СН'!$I$21</f>
        <v>3846.7764951300001</v>
      </c>
      <c r="F126" s="36">
        <f>SUMIFS(СВЦЭМ!$D$33:$D$776,СВЦЭМ!$A$33:$A$776,$A126,СВЦЭМ!$B$33:$B$776,F$110)+'СЕТ СН'!$I$11+СВЦЭМ!$D$10+'СЕТ СН'!$I$5-'СЕТ СН'!$I$21</f>
        <v>3833.3287713600002</v>
      </c>
      <c r="G126" s="36">
        <f>SUMIFS(СВЦЭМ!$D$33:$D$776,СВЦЭМ!$A$33:$A$776,$A126,СВЦЭМ!$B$33:$B$776,G$110)+'СЕТ СН'!$I$11+СВЦЭМ!$D$10+'СЕТ СН'!$I$5-'СЕТ СН'!$I$21</f>
        <v>3797.0799152899999</v>
      </c>
      <c r="H126" s="36">
        <f>SUMIFS(СВЦЭМ!$D$33:$D$776,СВЦЭМ!$A$33:$A$776,$A126,СВЦЭМ!$B$33:$B$776,H$110)+'СЕТ СН'!$I$11+СВЦЭМ!$D$10+'СЕТ СН'!$I$5-'СЕТ СН'!$I$21</f>
        <v>3784.6763339899999</v>
      </c>
      <c r="I126" s="36">
        <f>SUMIFS(СВЦЭМ!$D$33:$D$776,СВЦЭМ!$A$33:$A$776,$A126,СВЦЭМ!$B$33:$B$776,I$110)+'СЕТ СН'!$I$11+СВЦЭМ!$D$10+'СЕТ СН'!$I$5-'СЕТ СН'!$I$21</f>
        <v>3793.40799879</v>
      </c>
      <c r="J126" s="36">
        <f>SUMIFS(СВЦЭМ!$D$33:$D$776,СВЦЭМ!$A$33:$A$776,$A126,СВЦЭМ!$B$33:$B$776,J$110)+'СЕТ СН'!$I$11+СВЦЭМ!$D$10+'СЕТ СН'!$I$5-'СЕТ СН'!$I$21</f>
        <v>3805.2476133599998</v>
      </c>
      <c r="K126" s="36">
        <f>SUMIFS(СВЦЭМ!$D$33:$D$776,СВЦЭМ!$A$33:$A$776,$A126,СВЦЭМ!$B$33:$B$776,K$110)+'СЕТ СН'!$I$11+СВЦЭМ!$D$10+'СЕТ СН'!$I$5-'СЕТ СН'!$I$21</f>
        <v>3807.0028700499997</v>
      </c>
      <c r="L126" s="36">
        <f>SUMIFS(СВЦЭМ!$D$33:$D$776,СВЦЭМ!$A$33:$A$776,$A126,СВЦЭМ!$B$33:$B$776,L$110)+'СЕТ СН'!$I$11+СВЦЭМ!$D$10+'СЕТ СН'!$I$5-'СЕТ СН'!$I$21</f>
        <v>3801.3645945200001</v>
      </c>
      <c r="M126" s="36">
        <f>SUMIFS(СВЦЭМ!$D$33:$D$776,СВЦЭМ!$A$33:$A$776,$A126,СВЦЭМ!$B$33:$B$776,M$110)+'СЕТ СН'!$I$11+СВЦЭМ!$D$10+'СЕТ СН'!$I$5-'СЕТ СН'!$I$21</f>
        <v>3793.3572283799999</v>
      </c>
      <c r="N126" s="36">
        <f>SUMIFS(СВЦЭМ!$D$33:$D$776,СВЦЭМ!$A$33:$A$776,$A126,СВЦЭМ!$B$33:$B$776,N$110)+'СЕТ СН'!$I$11+СВЦЭМ!$D$10+'СЕТ СН'!$I$5-'СЕТ СН'!$I$21</f>
        <v>3783.2380709399999</v>
      </c>
      <c r="O126" s="36">
        <f>SUMIFS(СВЦЭМ!$D$33:$D$776,СВЦЭМ!$A$33:$A$776,$A126,СВЦЭМ!$B$33:$B$776,O$110)+'СЕТ СН'!$I$11+СВЦЭМ!$D$10+'СЕТ СН'!$I$5-'СЕТ СН'!$I$21</f>
        <v>3774.5195630899998</v>
      </c>
      <c r="P126" s="36">
        <f>SUMIFS(СВЦЭМ!$D$33:$D$776,СВЦЭМ!$A$33:$A$776,$A126,СВЦЭМ!$B$33:$B$776,P$110)+'СЕТ СН'!$I$11+СВЦЭМ!$D$10+'СЕТ СН'!$I$5-'СЕТ СН'!$I$21</f>
        <v>3782.0023911799999</v>
      </c>
      <c r="Q126" s="36">
        <f>SUMIFS(СВЦЭМ!$D$33:$D$776,СВЦЭМ!$A$33:$A$776,$A126,СВЦЭМ!$B$33:$B$776,Q$110)+'СЕТ СН'!$I$11+СВЦЭМ!$D$10+'СЕТ СН'!$I$5-'СЕТ СН'!$I$21</f>
        <v>3778.8395493600001</v>
      </c>
      <c r="R126" s="36">
        <f>SUMIFS(СВЦЭМ!$D$33:$D$776,СВЦЭМ!$A$33:$A$776,$A126,СВЦЭМ!$B$33:$B$776,R$110)+'СЕТ СН'!$I$11+СВЦЭМ!$D$10+'СЕТ СН'!$I$5-'СЕТ СН'!$I$21</f>
        <v>3772.0921232800001</v>
      </c>
      <c r="S126" s="36">
        <f>SUMIFS(СВЦЭМ!$D$33:$D$776,СВЦЭМ!$A$33:$A$776,$A126,СВЦЭМ!$B$33:$B$776,S$110)+'СЕТ СН'!$I$11+СВЦЭМ!$D$10+'СЕТ СН'!$I$5-'СЕТ СН'!$I$21</f>
        <v>3766.5715348399999</v>
      </c>
      <c r="T126" s="36">
        <f>SUMIFS(СВЦЭМ!$D$33:$D$776,СВЦЭМ!$A$33:$A$776,$A126,СВЦЭМ!$B$33:$B$776,T$110)+'СЕТ СН'!$I$11+СВЦЭМ!$D$10+'СЕТ СН'!$I$5-'СЕТ СН'!$I$21</f>
        <v>3795.1469238999998</v>
      </c>
      <c r="U126" s="36">
        <f>SUMIFS(СВЦЭМ!$D$33:$D$776,СВЦЭМ!$A$33:$A$776,$A126,СВЦЭМ!$B$33:$B$776,U$110)+'СЕТ СН'!$I$11+СВЦЭМ!$D$10+'СЕТ СН'!$I$5-'СЕТ СН'!$I$21</f>
        <v>3802.06914392</v>
      </c>
      <c r="V126" s="36">
        <f>SUMIFS(СВЦЭМ!$D$33:$D$776,СВЦЭМ!$A$33:$A$776,$A126,СВЦЭМ!$B$33:$B$776,V$110)+'СЕТ СН'!$I$11+СВЦЭМ!$D$10+'СЕТ СН'!$I$5-'СЕТ СН'!$I$21</f>
        <v>3807.3468009099997</v>
      </c>
      <c r="W126" s="36">
        <f>SUMIFS(СВЦЭМ!$D$33:$D$776,СВЦЭМ!$A$33:$A$776,$A126,СВЦЭМ!$B$33:$B$776,W$110)+'СЕТ СН'!$I$11+СВЦЭМ!$D$10+'СЕТ СН'!$I$5-'СЕТ СН'!$I$21</f>
        <v>3809.3294008299999</v>
      </c>
      <c r="X126" s="36">
        <f>SUMIFS(СВЦЭМ!$D$33:$D$776,СВЦЭМ!$A$33:$A$776,$A126,СВЦЭМ!$B$33:$B$776,X$110)+'СЕТ СН'!$I$11+СВЦЭМ!$D$10+'СЕТ СН'!$I$5-'СЕТ СН'!$I$21</f>
        <v>3788.8782626500001</v>
      </c>
      <c r="Y126" s="36">
        <f>SUMIFS(СВЦЭМ!$D$33:$D$776,СВЦЭМ!$A$33:$A$776,$A126,СВЦЭМ!$B$33:$B$776,Y$110)+'СЕТ СН'!$I$11+СВЦЭМ!$D$10+'СЕТ СН'!$I$5-'СЕТ СН'!$I$21</f>
        <v>3808.5359369099997</v>
      </c>
    </row>
    <row r="127" spans="1:25" ht="15.75" x14ac:dyDescent="0.2">
      <c r="A127" s="35">
        <f t="shared" si="3"/>
        <v>44244</v>
      </c>
      <c r="B127" s="36">
        <f>SUMIFS(СВЦЭМ!$D$33:$D$776,СВЦЭМ!$A$33:$A$776,$A127,СВЦЭМ!$B$33:$B$776,B$110)+'СЕТ СН'!$I$11+СВЦЭМ!$D$10+'СЕТ СН'!$I$5-'СЕТ СН'!$I$21</f>
        <v>3813.4533997099998</v>
      </c>
      <c r="C127" s="36">
        <f>SUMIFS(СВЦЭМ!$D$33:$D$776,СВЦЭМ!$A$33:$A$776,$A127,СВЦЭМ!$B$33:$B$776,C$110)+'СЕТ СН'!$I$11+СВЦЭМ!$D$10+'СЕТ СН'!$I$5-'СЕТ СН'!$I$21</f>
        <v>3848.7810001799999</v>
      </c>
      <c r="D127" s="36">
        <f>SUMIFS(СВЦЭМ!$D$33:$D$776,СВЦЭМ!$A$33:$A$776,$A127,СВЦЭМ!$B$33:$B$776,D$110)+'СЕТ СН'!$I$11+СВЦЭМ!$D$10+'СЕТ СН'!$I$5-'СЕТ СН'!$I$21</f>
        <v>3877.9452185700002</v>
      </c>
      <c r="E127" s="36">
        <f>SUMIFS(СВЦЭМ!$D$33:$D$776,СВЦЭМ!$A$33:$A$776,$A127,СВЦЭМ!$B$33:$B$776,E$110)+'СЕТ СН'!$I$11+СВЦЭМ!$D$10+'СЕТ СН'!$I$5-'СЕТ СН'!$I$21</f>
        <v>3875.4125975500001</v>
      </c>
      <c r="F127" s="36">
        <f>SUMIFS(СВЦЭМ!$D$33:$D$776,СВЦЭМ!$A$33:$A$776,$A127,СВЦЭМ!$B$33:$B$776,F$110)+'СЕТ СН'!$I$11+СВЦЭМ!$D$10+'СЕТ СН'!$I$5-'СЕТ СН'!$I$21</f>
        <v>3858.7660982299999</v>
      </c>
      <c r="G127" s="36">
        <f>SUMIFS(СВЦЭМ!$D$33:$D$776,СВЦЭМ!$A$33:$A$776,$A127,СВЦЭМ!$B$33:$B$776,G$110)+'СЕТ СН'!$I$11+СВЦЭМ!$D$10+'СЕТ СН'!$I$5-'СЕТ СН'!$I$21</f>
        <v>3819.7484072699999</v>
      </c>
      <c r="H127" s="36">
        <f>SUMIFS(СВЦЭМ!$D$33:$D$776,СВЦЭМ!$A$33:$A$776,$A127,СВЦЭМ!$B$33:$B$776,H$110)+'СЕТ СН'!$I$11+СВЦЭМ!$D$10+'СЕТ СН'!$I$5-'СЕТ СН'!$I$21</f>
        <v>3800.21522796</v>
      </c>
      <c r="I127" s="36">
        <f>SUMIFS(СВЦЭМ!$D$33:$D$776,СВЦЭМ!$A$33:$A$776,$A127,СВЦЭМ!$B$33:$B$776,I$110)+'СЕТ СН'!$I$11+СВЦЭМ!$D$10+'СЕТ СН'!$I$5-'СЕТ СН'!$I$21</f>
        <v>3796.2790316700002</v>
      </c>
      <c r="J127" s="36">
        <f>SUMIFS(СВЦЭМ!$D$33:$D$776,СВЦЭМ!$A$33:$A$776,$A127,СВЦЭМ!$B$33:$B$776,J$110)+'СЕТ СН'!$I$11+СВЦЭМ!$D$10+'СЕТ СН'!$I$5-'СЕТ СН'!$I$21</f>
        <v>3802.9579870399998</v>
      </c>
      <c r="K127" s="36">
        <f>SUMIFS(СВЦЭМ!$D$33:$D$776,СВЦЭМ!$A$33:$A$776,$A127,СВЦЭМ!$B$33:$B$776,K$110)+'СЕТ СН'!$I$11+СВЦЭМ!$D$10+'СЕТ СН'!$I$5-'СЕТ СН'!$I$21</f>
        <v>3801.3652827799997</v>
      </c>
      <c r="L127" s="36">
        <f>SUMIFS(СВЦЭМ!$D$33:$D$776,СВЦЭМ!$A$33:$A$776,$A127,СВЦЭМ!$B$33:$B$776,L$110)+'СЕТ СН'!$I$11+СВЦЭМ!$D$10+'СЕТ СН'!$I$5-'СЕТ СН'!$I$21</f>
        <v>3795.0228110899998</v>
      </c>
      <c r="M127" s="36">
        <f>SUMIFS(СВЦЭМ!$D$33:$D$776,СВЦЭМ!$A$33:$A$776,$A127,СВЦЭМ!$B$33:$B$776,M$110)+'СЕТ СН'!$I$11+СВЦЭМ!$D$10+'СЕТ СН'!$I$5-'СЕТ СН'!$I$21</f>
        <v>3793.2639225799999</v>
      </c>
      <c r="N127" s="36">
        <f>SUMIFS(СВЦЭМ!$D$33:$D$776,СВЦЭМ!$A$33:$A$776,$A127,СВЦЭМ!$B$33:$B$776,N$110)+'СЕТ СН'!$I$11+СВЦЭМ!$D$10+'СЕТ СН'!$I$5-'СЕТ СН'!$I$21</f>
        <v>3790.9021200400002</v>
      </c>
      <c r="O127" s="36">
        <f>SUMIFS(СВЦЭМ!$D$33:$D$776,СВЦЭМ!$A$33:$A$776,$A127,СВЦЭМ!$B$33:$B$776,O$110)+'СЕТ СН'!$I$11+СВЦЭМ!$D$10+'СЕТ СН'!$I$5-'СЕТ СН'!$I$21</f>
        <v>3773.7342021499999</v>
      </c>
      <c r="P127" s="36">
        <f>SUMIFS(СВЦЭМ!$D$33:$D$776,СВЦЭМ!$A$33:$A$776,$A127,СВЦЭМ!$B$33:$B$776,P$110)+'СЕТ СН'!$I$11+СВЦЭМ!$D$10+'СЕТ СН'!$I$5-'СЕТ СН'!$I$21</f>
        <v>3773.9642245999999</v>
      </c>
      <c r="Q127" s="36">
        <f>SUMIFS(СВЦЭМ!$D$33:$D$776,СВЦЭМ!$A$33:$A$776,$A127,СВЦЭМ!$B$33:$B$776,Q$110)+'СЕТ СН'!$I$11+СВЦЭМ!$D$10+'СЕТ СН'!$I$5-'СЕТ СН'!$I$21</f>
        <v>3796.0271925400002</v>
      </c>
      <c r="R127" s="36">
        <f>SUMIFS(СВЦЭМ!$D$33:$D$776,СВЦЭМ!$A$33:$A$776,$A127,СВЦЭМ!$B$33:$B$776,R$110)+'СЕТ СН'!$I$11+СВЦЭМ!$D$10+'СЕТ СН'!$I$5-'СЕТ СН'!$I$21</f>
        <v>3790.1107758500002</v>
      </c>
      <c r="S127" s="36">
        <f>SUMIFS(СВЦЭМ!$D$33:$D$776,СВЦЭМ!$A$33:$A$776,$A127,СВЦЭМ!$B$33:$B$776,S$110)+'СЕТ СН'!$I$11+СВЦЭМ!$D$10+'СЕТ СН'!$I$5-'СЕТ СН'!$I$21</f>
        <v>3779.0135840900002</v>
      </c>
      <c r="T127" s="36">
        <f>SUMIFS(СВЦЭМ!$D$33:$D$776,СВЦЭМ!$A$33:$A$776,$A127,СВЦЭМ!$B$33:$B$776,T$110)+'СЕТ СН'!$I$11+СВЦЭМ!$D$10+'СЕТ СН'!$I$5-'СЕТ СН'!$I$21</f>
        <v>3788.0151122100001</v>
      </c>
      <c r="U127" s="36">
        <f>SUMIFS(СВЦЭМ!$D$33:$D$776,СВЦЭМ!$A$33:$A$776,$A127,СВЦЭМ!$B$33:$B$776,U$110)+'СЕТ СН'!$I$11+СВЦЭМ!$D$10+'СЕТ СН'!$I$5-'СЕТ СН'!$I$21</f>
        <v>3797.8725590499998</v>
      </c>
      <c r="V127" s="36">
        <f>SUMIFS(СВЦЭМ!$D$33:$D$776,СВЦЭМ!$A$33:$A$776,$A127,СВЦЭМ!$B$33:$B$776,V$110)+'СЕТ СН'!$I$11+СВЦЭМ!$D$10+'СЕТ СН'!$I$5-'СЕТ СН'!$I$21</f>
        <v>3795.4685172999998</v>
      </c>
      <c r="W127" s="36">
        <f>SUMIFS(СВЦЭМ!$D$33:$D$776,СВЦЭМ!$A$33:$A$776,$A127,СВЦЭМ!$B$33:$B$776,W$110)+'СЕТ СН'!$I$11+СВЦЭМ!$D$10+'СЕТ СН'!$I$5-'СЕТ СН'!$I$21</f>
        <v>3790.1877800799998</v>
      </c>
      <c r="X127" s="36">
        <f>SUMIFS(СВЦЭМ!$D$33:$D$776,СВЦЭМ!$A$33:$A$776,$A127,СВЦЭМ!$B$33:$B$776,X$110)+'СЕТ СН'!$I$11+СВЦЭМ!$D$10+'СЕТ СН'!$I$5-'СЕТ СН'!$I$21</f>
        <v>3800.0823421300001</v>
      </c>
      <c r="Y127" s="36">
        <f>SUMIFS(СВЦЭМ!$D$33:$D$776,СВЦЭМ!$A$33:$A$776,$A127,СВЦЭМ!$B$33:$B$776,Y$110)+'СЕТ СН'!$I$11+СВЦЭМ!$D$10+'СЕТ СН'!$I$5-'СЕТ СН'!$I$21</f>
        <v>3810.0684348899999</v>
      </c>
    </row>
    <row r="128" spans="1:25" ht="15.75" x14ac:dyDescent="0.2">
      <c r="A128" s="35">
        <f t="shared" si="3"/>
        <v>44245</v>
      </c>
      <c r="B128" s="36">
        <f>SUMIFS(СВЦЭМ!$D$33:$D$776,СВЦЭМ!$A$33:$A$776,$A128,СВЦЭМ!$B$33:$B$776,B$110)+'СЕТ СН'!$I$11+СВЦЭМ!$D$10+'СЕТ СН'!$I$5-'СЕТ СН'!$I$21</f>
        <v>3846.9622396499999</v>
      </c>
      <c r="C128" s="36">
        <f>SUMIFS(СВЦЭМ!$D$33:$D$776,СВЦЭМ!$A$33:$A$776,$A128,СВЦЭМ!$B$33:$B$776,C$110)+'СЕТ СН'!$I$11+СВЦЭМ!$D$10+'СЕТ СН'!$I$5-'СЕТ СН'!$I$21</f>
        <v>3864.3127321699999</v>
      </c>
      <c r="D128" s="36">
        <f>SUMIFS(СВЦЭМ!$D$33:$D$776,СВЦЭМ!$A$33:$A$776,$A128,СВЦЭМ!$B$33:$B$776,D$110)+'СЕТ СН'!$I$11+СВЦЭМ!$D$10+'СЕТ СН'!$I$5-'СЕТ СН'!$I$21</f>
        <v>3896.74355788</v>
      </c>
      <c r="E128" s="36">
        <f>SUMIFS(СВЦЭМ!$D$33:$D$776,СВЦЭМ!$A$33:$A$776,$A128,СВЦЭМ!$B$33:$B$776,E$110)+'СЕТ СН'!$I$11+СВЦЭМ!$D$10+'СЕТ СН'!$I$5-'СЕТ СН'!$I$21</f>
        <v>3902.1792536499997</v>
      </c>
      <c r="F128" s="36">
        <f>SUMIFS(СВЦЭМ!$D$33:$D$776,СВЦЭМ!$A$33:$A$776,$A128,СВЦЭМ!$B$33:$B$776,F$110)+'СЕТ СН'!$I$11+СВЦЭМ!$D$10+'СЕТ СН'!$I$5-'СЕТ СН'!$I$21</f>
        <v>3892.7155780000003</v>
      </c>
      <c r="G128" s="36">
        <f>SUMIFS(СВЦЭМ!$D$33:$D$776,СВЦЭМ!$A$33:$A$776,$A128,СВЦЭМ!$B$33:$B$776,G$110)+'СЕТ СН'!$I$11+СВЦЭМ!$D$10+'СЕТ СН'!$I$5-'СЕТ СН'!$I$21</f>
        <v>3869.97436754</v>
      </c>
      <c r="H128" s="36">
        <f>SUMIFS(СВЦЭМ!$D$33:$D$776,СВЦЭМ!$A$33:$A$776,$A128,СВЦЭМ!$B$33:$B$776,H$110)+'СЕТ СН'!$I$11+СВЦЭМ!$D$10+'СЕТ СН'!$I$5-'СЕТ СН'!$I$21</f>
        <v>3825.8766751399999</v>
      </c>
      <c r="I128" s="36">
        <f>SUMIFS(СВЦЭМ!$D$33:$D$776,СВЦЭМ!$A$33:$A$776,$A128,СВЦЭМ!$B$33:$B$776,I$110)+'СЕТ СН'!$I$11+СВЦЭМ!$D$10+'СЕТ СН'!$I$5-'СЕТ СН'!$I$21</f>
        <v>3796.2381878000001</v>
      </c>
      <c r="J128" s="36">
        <f>SUMIFS(СВЦЭМ!$D$33:$D$776,СВЦЭМ!$A$33:$A$776,$A128,СВЦЭМ!$B$33:$B$776,J$110)+'СЕТ СН'!$I$11+СВЦЭМ!$D$10+'СЕТ СН'!$I$5-'СЕТ СН'!$I$21</f>
        <v>3770.7500445999999</v>
      </c>
      <c r="K128" s="36">
        <f>SUMIFS(СВЦЭМ!$D$33:$D$776,СВЦЭМ!$A$33:$A$776,$A128,СВЦЭМ!$B$33:$B$776,K$110)+'СЕТ СН'!$I$11+СВЦЭМ!$D$10+'СЕТ СН'!$I$5-'СЕТ СН'!$I$21</f>
        <v>3771.9401524699997</v>
      </c>
      <c r="L128" s="36">
        <f>SUMIFS(СВЦЭМ!$D$33:$D$776,СВЦЭМ!$A$33:$A$776,$A128,СВЦЭМ!$B$33:$B$776,L$110)+'СЕТ СН'!$I$11+СВЦЭМ!$D$10+'СЕТ СН'!$I$5-'СЕТ СН'!$I$21</f>
        <v>3766.9372474199999</v>
      </c>
      <c r="M128" s="36">
        <f>SUMIFS(СВЦЭМ!$D$33:$D$776,СВЦЭМ!$A$33:$A$776,$A128,СВЦЭМ!$B$33:$B$776,M$110)+'СЕТ СН'!$I$11+СВЦЭМ!$D$10+'СЕТ СН'!$I$5-'СЕТ СН'!$I$21</f>
        <v>3772.36495083</v>
      </c>
      <c r="N128" s="36">
        <f>SUMIFS(СВЦЭМ!$D$33:$D$776,СВЦЭМ!$A$33:$A$776,$A128,СВЦЭМ!$B$33:$B$776,N$110)+'СЕТ СН'!$I$11+СВЦЭМ!$D$10+'СЕТ СН'!$I$5-'СЕТ СН'!$I$21</f>
        <v>3786.6976118699999</v>
      </c>
      <c r="O128" s="36">
        <f>SUMIFS(СВЦЭМ!$D$33:$D$776,СВЦЭМ!$A$33:$A$776,$A128,СВЦЭМ!$B$33:$B$776,O$110)+'СЕТ СН'!$I$11+СВЦЭМ!$D$10+'СЕТ СН'!$I$5-'СЕТ СН'!$I$21</f>
        <v>3772.57540569</v>
      </c>
      <c r="P128" s="36">
        <f>SUMIFS(СВЦЭМ!$D$33:$D$776,СВЦЭМ!$A$33:$A$776,$A128,СВЦЭМ!$B$33:$B$776,P$110)+'СЕТ СН'!$I$11+СВЦЭМ!$D$10+'СЕТ СН'!$I$5-'СЕТ СН'!$I$21</f>
        <v>3774.7302824999997</v>
      </c>
      <c r="Q128" s="36">
        <f>SUMIFS(СВЦЭМ!$D$33:$D$776,СВЦЭМ!$A$33:$A$776,$A128,СВЦЭМ!$B$33:$B$776,Q$110)+'СЕТ СН'!$I$11+СВЦЭМ!$D$10+'СЕТ СН'!$I$5-'СЕТ СН'!$I$21</f>
        <v>3783.5199417599997</v>
      </c>
      <c r="R128" s="36">
        <f>SUMIFS(СВЦЭМ!$D$33:$D$776,СВЦЭМ!$A$33:$A$776,$A128,СВЦЭМ!$B$33:$B$776,R$110)+'СЕТ СН'!$I$11+СВЦЭМ!$D$10+'СЕТ СН'!$I$5-'СЕТ СН'!$I$21</f>
        <v>3797.4228357100001</v>
      </c>
      <c r="S128" s="36">
        <f>SUMIFS(СВЦЭМ!$D$33:$D$776,СВЦЭМ!$A$33:$A$776,$A128,СВЦЭМ!$B$33:$B$776,S$110)+'СЕТ СН'!$I$11+СВЦЭМ!$D$10+'СЕТ СН'!$I$5-'СЕТ СН'!$I$21</f>
        <v>3770.0961587800002</v>
      </c>
      <c r="T128" s="36">
        <f>SUMIFS(СВЦЭМ!$D$33:$D$776,СВЦЭМ!$A$33:$A$776,$A128,СВЦЭМ!$B$33:$B$776,T$110)+'СЕТ СН'!$I$11+СВЦЭМ!$D$10+'СЕТ СН'!$I$5-'СЕТ СН'!$I$21</f>
        <v>3744.9646929299997</v>
      </c>
      <c r="U128" s="36">
        <f>SUMIFS(СВЦЭМ!$D$33:$D$776,СВЦЭМ!$A$33:$A$776,$A128,СВЦЭМ!$B$33:$B$776,U$110)+'СЕТ СН'!$I$11+СВЦЭМ!$D$10+'СЕТ СН'!$I$5-'СЕТ СН'!$I$21</f>
        <v>3748.8952074099998</v>
      </c>
      <c r="V128" s="36">
        <f>SUMIFS(СВЦЭМ!$D$33:$D$776,СВЦЭМ!$A$33:$A$776,$A128,СВЦЭМ!$B$33:$B$776,V$110)+'СЕТ СН'!$I$11+СВЦЭМ!$D$10+'СЕТ СН'!$I$5-'СЕТ СН'!$I$21</f>
        <v>3738.98126439</v>
      </c>
      <c r="W128" s="36">
        <f>SUMIFS(СВЦЭМ!$D$33:$D$776,СВЦЭМ!$A$33:$A$776,$A128,СВЦЭМ!$B$33:$B$776,W$110)+'СЕТ СН'!$I$11+СВЦЭМ!$D$10+'СЕТ СН'!$I$5-'СЕТ СН'!$I$21</f>
        <v>3756.25265386</v>
      </c>
      <c r="X128" s="36">
        <f>SUMIFS(СВЦЭМ!$D$33:$D$776,СВЦЭМ!$A$33:$A$776,$A128,СВЦЭМ!$B$33:$B$776,X$110)+'СЕТ СН'!$I$11+СВЦЭМ!$D$10+'СЕТ СН'!$I$5-'СЕТ СН'!$I$21</f>
        <v>3771.3306665999999</v>
      </c>
      <c r="Y128" s="36">
        <f>SUMIFS(СВЦЭМ!$D$33:$D$776,СВЦЭМ!$A$33:$A$776,$A128,СВЦЭМ!$B$33:$B$776,Y$110)+'СЕТ СН'!$I$11+СВЦЭМ!$D$10+'СЕТ СН'!$I$5-'СЕТ СН'!$I$21</f>
        <v>3810.5340992000001</v>
      </c>
    </row>
    <row r="129" spans="1:27" ht="15.75" x14ac:dyDescent="0.2">
      <c r="A129" s="35">
        <f t="shared" si="3"/>
        <v>44246</v>
      </c>
      <c r="B129" s="36">
        <f>SUMIFS(СВЦЭМ!$D$33:$D$776,СВЦЭМ!$A$33:$A$776,$A129,СВЦЭМ!$B$33:$B$776,B$110)+'СЕТ СН'!$I$11+СВЦЭМ!$D$10+'СЕТ СН'!$I$5-'СЕТ СН'!$I$21</f>
        <v>3820.5218210599996</v>
      </c>
      <c r="C129" s="36">
        <f>SUMIFS(СВЦЭМ!$D$33:$D$776,СВЦЭМ!$A$33:$A$776,$A129,СВЦЭМ!$B$33:$B$776,C$110)+'СЕТ СН'!$I$11+СВЦЭМ!$D$10+'СЕТ СН'!$I$5-'СЕТ СН'!$I$21</f>
        <v>3845.7691653900001</v>
      </c>
      <c r="D129" s="36">
        <f>SUMIFS(СВЦЭМ!$D$33:$D$776,СВЦЭМ!$A$33:$A$776,$A129,СВЦЭМ!$B$33:$B$776,D$110)+'СЕТ СН'!$I$11+СВЦЭМ!$D$10+'СЕТ СН'!$I$5-'СЕТ СН'!$I$21</f>
        <v>3887.1963834899998</v>
      </c>
      <c r="E129" s="36">
        <f>SUMIFS(СВЦЭМ!$D$33:$D$776,СВЦЭМ!$A$33:$A$776,$A129,СВЦЭМ!$B$33:$B$776,E$110)+'СЕТ СН'!$I$11+СВЦЭМ!$D$10+'СЕТ СН'!$I$5-'СЕТ СН'!$I$21</f>
        <v>3892.7235936699999</v>
      </c>
      <c r="F129" s="36">
        <f>SUMIFS(СВЦЭМ!$D$33:$D$776,СВЦЭМ!$A$33:$A$776,$A129,СВЦЭМ!$B$33:$B$776,F$110)+'СЕТ СН'!$I$11+СВЦЭМ!$D$10+'СЕТ СН'!$I$5-'СЕТ СН'!$I$21</f>
        <v>3889.0622702000001</v>
      </c>
      <c r="G129" s="36">
        <f>SUMIFS(СВЦЭМ!$D$33:$D$776,СВЦЭМ!$A$33:$A$776,$A129,СВЦЭМ!$B$33:$B$776,G$110)+'СЕТ СН'!$I$11+СВЦЭМ!$D$10+'СЕТ СН'!$I$5-'СЕТ СН'!$I$21</f>
        <v>3861.7550918299999</v>
      </c>
      <c r="H129" s="36">
        <f>SUMIFS(СВЦЭМ!$D$33:$D$776,СВЦЭМ!$A$33:$A$776,$A129,СВЦЭМ!$B$33:$B$776,H$110)+'СЕТ СН'!$I$11+СВЦЭМ!$D$10+'СЕТ СН'!$I$5-'СЕТ СН'!$I$21</f>
        <v>3825.8709896400001</v>
      </c>
      <c r="I129" s="36">
        <f>SUMIFS(СВЦЭМ!$D$33:$D$776,СВЦЭМ!$A$33:$A$776,$A129,СВЦЭМ!$B$33:$B$776,I$110)+'СЕТ СН'!$I$11+СВЦЭМ!$D$10+'СЕТ СН'!$I$5-'СЕТ СН'!$I$21</f>
        <v>3792.1546785</v>
      </c>
      <c r="J129" s="36">
        <f>SUMIFS(СВЦЭМ!$D$33:$D$776,СВЦЭМ!$A$33:$A$776,$A129,СВЦЭМ!$B$33:$B$776,J$110)+'СЕТ СН'!$I$11+СВЦЭМ!$D$10+'СЕТ СН'!$I$5-'СЕТ СН'!$I$21</f>
        <v>3766.5204822699998</v>
      </c>
      <c r="K129" s="36">
        <f>SUMIFS(СВЦЭМ!$D$33:$D$776,СВЦЭМ!$A$33:$A$776,$A129,СВЦЭМ!$B$33:$B$776,K$110)+'СЕТ СН'!$I$11+СВЦЭМ!$D$10+'СЕТ СН'!$I$5-'СЕТ СН'!$I$21</f>
        <v>3767.22826149</v>
      </c>
      <c r="L129" s="36">
        <f>SUMIFS(СВЦЭМ!$D$33:$D$776,СВЦЭМ!$A$33:$A$776,$A129,СВЦЭМ!$B$33:$B$776,L$110)+'СЕТ СН'!$I$11+СВЦЭМ!$D$10+'СЕТ СН'!$I$5-'СЕТ СН'!$I$21</f>
        <v>3798.3270485100002</v>
      </c>
      <c r="M129" s="36">
        <f>SUMIFS(СВЦЭМ!$D$33:$D$776,СВЦЭМ!$A$33:$A$776,$A129,СВЦЭМ!$B$33:$B$776,M$110)+'СЕТ СН'!$I$11+СВЦЭМ!$D$10+'СЕТ СН'!$I$5-'СЕТ СН'!$I$21</f>
        <v>3783.4735541499999</v>
      </c>
      <c r="N129" s="36">
        <f>SUMIFS(СВЦЭМ!$D$33:$D$776,СВЦЭМ!$A$33:$A$776,$A129,СВЦЭМ!$B$33:$B$776,N$110)+'СЕТ СН'!$I$11+СВЦЭМ!$D$10+'СЕТ СН'!$I$5-'СЕТ СН'!$I$21</f>
        <v>3798.7530572699998</v>
      </c>
      <c r="O129" s="36">
        <f>SUMIFS(СВЦЭМ!$D$33:$D$776,СВЦЭМ!$A$33:$A$776,$A129,СВЦЭМ!$B$33:$B$776,O$110)+'СЕТ СН'!$I$11+СВЦЭМ!$D$10+'СЕТ СН'!$I$5-'СЕТ СН'!$I$21</f>
        <v>3807.40689049</v>
      </c>
      <c r="P129" s="36">
        <f>SUMIFS(СВЦЭМ!$D$33:$D$776,СВЦЭМ!$A$33:$A$776,$A129,СВЦЭМ!$B$33:$B$776,P$110)+'СЕТ СН'!$I$11+СВЦЭМ!$D$10+'СЕТ СН'!$I$5-'СЕТ СН'!$I$21</f>
        <v>3784.13205333</v>
      </c>
      <c r="Q129" s="36">
        <f>SUMIFS(СВЦЭМ!$D$33:$D$776,СВЦЭМ!$A$33:$A$776,$A129,СВЦЭМ!$B$33:$B$776,Q$110)+'СЕТ СН'!$I$11+СВЦЭМ!$D$10+'СЕТ СН'!$I$5-'СЕТ СН'!$I$21</f>
        <v>3790.8036952299999</v>
      </c>
      <c r="R129" s="36">
        <f>SUMIFS(СВЦЭМ!$D$33:$D$776,СВЦЭМ!$A$33:$A$776,$A129,СВЦЭМ!$B$33:$B$776,R$110)+'СЕТ СН'!$I$11+СВЦЭМ!$D$10+'СЕТ СН'!$I$5-'СЕТ СН'!$I$21</f>
        <v>3807.9235310200002</v>
      </c>
      <c r="S129" s="36">
        <f>SUMIFS(СВЦЭМ!$D$33:$D$776,СВЦЭМ!$A$33:$A$776,$A129,СВЦЭМ!$B$33:$B$776,S$110)+'СЕТ СН'!$I$11+СВЦЭМ!$D$10+'СЕТ СН'!$I$5-'СЕТ СН'!$I$21</f>
        <v>3789.9951603099998</v>
      </c>
      <c r="T129" s="36">
        <f>SUMIFS(СВЦЭМ!$D$33:$D$776,СВЦЭМ!$A$33:$A$776,$A129,СВЦЭМ!$B$33:$B$776,T$110)+'СЕТ СН'!$I$11+СВЦЭМ!$D$10+'СЕТ СН'!$I$5-'СЕТ СН'!$I$21</f>
        <v>3776.6211883199999</v>
      </c>
      <c r="U129" s="36">
        <f>SUMIFS(СВЦЭМ!$D$33:$D$776,СВЦЭМ!$A$33:$A$776,$A129,СВЦЭМ!$B$33:$B$776,U$110)+'СЕТ СН'!$I$11+СВЦЭМ!$D$10+'СЕТ СН'!$I$5-'СЕТ СН'!$I$21</f>
        <v>3776.8429685599999</v>
      </c>
      <c r="V129" s="36">
        <f>SUMIFS(СВЦЭМ!$D$33:$D$776,СВЦЭМ!$A$33:$A$776,$A129,СВЦЭМ!$B$33:$B$776,V$110)+'СЕТ СН'!$I$11+СВЦЭМ!$D$10+'СЕТ СН'!$I$5-'СЕТ СН'!$I$21</f>
        <v>3771.58097808</v>
      </c>
      <c r="W129" s="36">
        <f>SUMIFS(СВЦЭМ!$D$33:$D$776,СВЦЭМ!$A$33:$A$776,$A129,СВЦЭМ!$B$33:$B$776,W$110)+'СЕТ СН'!$I$11+СВЦЭМ!$D$10+'СЕТ СН'!$I$5-'СЕТ СН'!$I$21</f>
        <v>3781.8749018099998</v>
      </c>
      <c r="X129" s="36">
        <f>SUMIFS(СВЦЭМ!$D$33:$D$776,СВЦЭМ!$A$33:$A$776,$A129,СВЦЭМ!$B$33:$B$776,X$110)+'СЕТ СН'!$I$11+СВЦЭМ!$D$10+'СЕТ СН'!$I$5-'СЕТ СН'!$I$21</f>
        <v>3806.5981647399999</v>
      </c>
      <c r="Y129" s="36">
        <f>SUMIFS(СВЦЭМ!$D$33:$D$776,СВЦЭМ!$A$33:$A$776,$A129,СВЦЭМ!$B$33:$B$776,Y$110)+'СЕТ СН'!$I$11+СВЦЭМ!$D$10+'СЕТ СН'!$I$5-'СЕТ СН'!$I$21</f>
        <v>3829.2361804100001</v>
      </c>
    </row>
    <row r="130" spans="1:27" ht="15.75" x14ac:dyDescent="0.2">
      <c r="A130" s="35">
        <f t="shared" si="3"/>
        <v>44247</v>
      </c>
      <c r="B130" s="36">
        <f>SUMIFS(СВЦЭМ!$D$33:$D$776,СВЦЭМ!$A$33:$A$776,$A130,СВЦЭМ!$B$33:$B$776,B$110)+'СЕТ СН'!$I$11+СВЦЭМ!$D$10+'СЕТ СН'!$I$5-'СЕТ СН'!$I$21</f>
        <v>3829.2967261100002</v>
      </c>
      <c r="C130" s="36">
        <f>SUMIFS(СВЦЭМ!$D$33:$D$776,СВЦЭМ!$A$33:$A$776,$A130,СВЦЭМ!$B$33:$B$776,C$110)+'СЕТ СН'!$I$11+СВЦЭМ!$D$10+'СЕТ СН'!$I$5-'СЕТ СН'!$I$21</f>
        <v>3851.3474924900001</v>
      </c>
      <c r="D130" s="36">
        <f>SUMIFS(СВЦЭМ!$D$33:$D$776,СВЦЭМ!$A$33:$A$776,$A130,СВЦЭМ!$B$33:$B$776,D$110)+'СЕТ СН'!$I$11+СВЦЭМ!$D$10+'СЕТ СН'!$I$5-'СЕТ СН'!$I$21</f>
        <v>3877.3316176600001</v>
      </c>
      <c r="E130" s="36">
        <f>SUMIFS(СВЦЭМ!$D$33:$D$776,СВЦЭМ!$A$33:$A$776,$A130,СВЦЭМ!$B$33:$B$776,E$110)+'СЕТ СН'!$I$11+СВЦЭМ!$D$10+'СЕТ СН'!$I$5-'СЕТ СН'!$I$21</f>
        <v>3879.2472698299998</v>
      </c>
      <c r="F130" s="36">
        <f>SUMIFS(СВЦЭМ!$D$33:$D$776,СВЦЭМ!$A$33:$A$776,$A130,СВЦЭМ!$B$33:$B$776,F$110)+'СЕТ СН'!$I$11+СВЦЭМ!$D$10+'СЕТ СН'!$I$5-'СЕТ СН'!$I$21</f>
        <v>3883.68022574</v>
      </c>
      <c r="G130" s="36">
        <f>SUMIFS(СВЦЭМ!$D$33:$D$776,СВЦЭМ!$A$33:$A$776,$A130,СВЦЭМ!$B$33:$B$776,G$110)+'СЕТ СН'!$I$11+СВЦЭМ!$D$10+'СЕТ СН'!$I$5-'СЕТ СН'!$I$21</f>
        <v>3859.8346972600002</v>
      </c>
      <c r="H130" s="36">
        <f>SUMIFS(СВЦЭМ!$D$33:$D$776,СВЦЭМ!$A$33:$A$776,$A130,СВЦЭМ!$B$33:$B$776,H$110)+'СЕТ СН'!$I$11+СВЦЭМ!$D$10+'СЕТ СН'!$I$5-'СЕТ СН'!$I$21</f>
        <v>3826.8762011199997</v>
      </c>
      <c r="I130" s="36">
        <f>SUMIFS(СВЦЭМ!$D$33:$D$776,СВЦЭМ!$A$33:$A$776,$A130,СВЦЭМ!$B$33:$B$776,I$110)+'СЕТ СН'!$I$11+СВЦЭМ!$D$10+'СЕТ СН'!$I$5-'СЕТ СН'!$I$21</f>
        <v>3798.0427552599999</v>
      </c>
      <c r="J130" s="36">
        <f>SUMIFS(СВЦЭМ!$D$33:$D$776,СВЦЭМ!$A$33:$A$776,$A130,СВЦЭМ!$B$33:$B$776,J$110)+'СЕТ СН'!$I$11+СВЦЭМ!$D$10+'СЕТ СН'!$I$5-'СЕТ СН'!$I$21</f>
        <v>3766.4284440399997</v>
      </c>
      <c r="K130" s="36">
        <f>SUMIFS(СВЦЭМ!$D$33:$D$776,СВЦЭМ!$A$33:$A$776,$A130,СВЦЭМ!$B$33:$B$776,K$110)+'СЕТ СН'!$I$11+СВЦЭМ!$D$10+'СЕТ СН'!$I$5-'СЕТ СН'!$I$21</f>
        <v>3761.3367647699997</v>
      </c>
      <c r="L130" s="36">
        <f>SUMIFS(СВЦЭМ!$D$33:$D$776,СВЦЭМ!$A$33:$A$776,$A130,СВЦЭМ!$B$33:$B$776,L$110)+'СЕТ СН'!$I$11+СВЦЭМ!$D$10+'СЕТ СН'!$I$5-'СЕТ СН'!$I$21</f>
        <v>3761.9559608700001</v>
      </c>
      <c r="M130" s="36">
        <f>SUMIFS(СВЦЭМ!$D$33:$D$776,СВЦЭМ!$A$33:$A$776,$A130,СВЦЭМ!$B$33:$B$776,M$110)+'СЕТ СН'!$I$11+СВЦЭМ!$D$10+'СЕТ СН'!$I$5-'СЕТ СН'!$I$21</f>
        <v>3772.1333713200002</v>
      </c>
      <c r="N130" s="36">
        <f>SUMIFS(СВЦЭМ!$D$33:$D$776,СВЦЭМ!$A$33:$A$776,$A130,СВЦЭМ!$B$33:$B$776,N$110)+'СЕТ СН'!$I$11+СВЦЭМ!$D$10+'СЕТ СН'!$I$5-'СЕТ СН'!$I$21</f>
        <v>3753.6109972700001</v>
      </c>
      <c r="O130" s="36">
        <f>SUMIFS(СВЦЭМ!$D$33:$D$776,СВЦЭМ!$A$33:$A$776,$A130,СВЦЭМ!$B$33:$B$776,O$110)+'СЕТ СН'!$I$11+СВЦЭМ!$D$10+'СЕТ СН'!$I$5-'СЕТ СН'!$I$21</f>
        <v>3760.28851313</v>
      </c>
      <c r="P130" s="36">
        <f>SUMIFS(СВЦЭМ!$D$33:$D$776,СВЦЭМ!$A$33:$A$776,$A130,СВЦЭМ!$B$33:$B$776,P$110)+'СЕТ СН'!$I$11+СВЦЭМ!$D$10+'СЕТ СН'!$I$5-'СЕТ СН'!$I$21</f>
        <v>3742.0061989599999</v>
      </c>
      <c r="Q130" s="36">
        <f>SUMIFS(СВЦЭМ!$D$33:$D$776,СВЦЭМ!$A$33:$A$776,$A130,СВЦЭМ!$B$33:$B$776,Q$110)+'СЕТ СН'!$I$11+СВЦЭМ!$D$10+'СЕТ СН'!$I$5-'СЕТ СН'!$I$21</f>
        <v>3748.5504467800001</v>
      </c>
      <c r="R130" s="36">
        <f>SUMIFS(СВЦЭМ!$D$33:$D$776,СВЦЭМ!$A$33:$A$776,$A130,СВЦЭМ!$B$33:$B$776,R$110)+'СЕТ СН'!$I$11+СВЦЭМ!$D$10+'СЕТ СН'!$I$5-'СЕТ СН'!$I$21</f>
        <v>3754.9554482599997</v>
      </c>
      <c r="S130" s="36">
        <f>SUMIFS(СВЦЭМ!$D$33:$D$776,СВЦЭМ!$A$33:$A$776,$A130,СВЦЭМ!$B$33:$B$776,S$110)+'СЕТ СН'!$I$11+СВЦЭМ!$D$10+'СЕТ СН'!$I$5-'СЕТ СН'!$I$21</f>
        <v>3725.8795801699998</v>
      </c>
      <c r="T130" s="36">
        <f>SUMIFS(СВЦЭМ!$D$33:$D$776,СВЦЭМ!$A$33:$A$776,$A130,СВЦЭМ!$B$33:$B$776,T$110)+'СЕТ СН'!$I$11+СВЦЭМ!$D$10+'СЕТ СН'!$I$5-'СЕТ СН'!$I$21</f>
        <v>3729.3217383900001</v>
      </c>
      <c r="U130" s="36">
        <f>SUMIFS(СВЦЭМ!$D$33:$D$776,СВЦЭМ!$A$33:$A$776,$A130,СВЦЭМ!$B$33:$B$776,U$110)+'СЕТ СН'!$I$11+СВЦЭМ!$D$10+'СЕТ СН'!$I$5-'СЕТ СН'!$I$21</f>
        <v>3742.3137072199997</v>
      </c>
      <c r="V130" s="36">
        <f>SUMIFS(СВЦЭМ!$D$33:$D$776,СВЦЭМ!$A$33:$A$776,$A130,СВЦЭМ!$B$33:$B$776,V$110)+'СЕТ СН'!$I$11+СВЦЭМ!$D$10+'СЕТ СН'!$I$5-'СЕТ СН'!$I$21</f>
        <v>3743.6099185799999</v>
      </c>
      <c r="W130" s="36">
        <f>SUMIFS(СВЦЭМ!$D$33:$D$776,СВЦЭМ!$A$33:$A$776,$A130,СВЦЭМ!$B$33:$B$776,W$110)+'СЕТ СН'!$I$11+СВЦЭМ!$D$10+'СЕТ СН'!$I$5-'СЕТ СН'!$I$21</f>
        <v>3742.15230036</v>
      </c>
      <c r="X130" s="36">
        <f>SUMIFS(СВЦЭМ!$D$33:$D$776,СВЦЭМ!$A$33:$A$776,$A130,СВЦЭМ!$B$33:$B$776,X$110)+'СЕТ СН'!$I$11+СВЦЭМ!$D$10+'СЕТ СН'!$I$5-'СЕТ СН'!$I$21</f>
        <v>3754.3953925800001</v>
      </c>
      <c r="Y130" s="36">
        <f>SUMIFS(СВЦЭМ!$D$33:$D$776,СВЦЭМ!$A$33:$A$776,$A130,СВЦЭМ!$B$33:$B$776,Y$110)+'СЕТ СН'!$I$11+СВЦЭМ!$D$10+'СЕТ СН'!$I$5-'СЕТ СН'!$I$21</f>
        <v>3768.5426085499998</v>
      </c>
    </row>
    <row r="131" spans="1:27" ht="15.75" x14ac:dyDescent="0.2">
      <c r="A131" s="35">
        <f t="shared" si="3"/>
        <v>44248</v>
      </c>
      <c r="B131" s="36">
        <f>SUMIFS(СВЦЭМ!$D$33:$D$776,СВЦЭМ!$A$33:$A$776,$A131,СВЦЭМ!$B$33:$B$776,B$110)+'СЕТ СН'!$I$11+СВЦЭМ!$D$10+'СЕТ СН'!$I$5-'СЕТ СН'!$I$21</f>
        <v>3819.35323806</v>
      </c>
      <c r="C131" s="36">
        <f>SUMIFS(СВЦЭМ!$D$33:$D$776,СВЦЭМ!$A$33:$A$776,$A131,СВЦЭМ!$B$33:$B$776,C$110)+'СЕТ СН'!$I$11+СВЦЭМ!$D$10+'СЕТ СН'!$I$5-'СЕТ СН'!$I$21</f>
        <v>3836.3073012499999</v>
      </c>
      <c r="D131" s="36">
        <f>SUMIFS(СВЦЭМ!$D$33:$D$776,СВЦЭМ!$A$33:$A$776,$A131,СВЦЭМ!$B$33:$B$776,D$110)+'СЕТ СН'!$I$11+СВЦЭМ!$D$10+'СЕТ СН'!$I$5-'СЕТ СН'!$I$21</f>
        <v>3864.8790210799998</v>
      </c>
      <c r="E131" s="36">
        <f>SUMIFS(СВЦЭМ!$D$33:$D$776,СВЦЭМ!$A$33:$A$776,$A131,СВЦЭМ!$B$33:$B$776,E$110)+'СЕТ СН'!$I$11+СВЦЭМ!$D$10+'СЕТ СН'!$I$5-'СЕТ СН'!$I$21</f>
        <v>3868.8542408599997</v>
      </c>
      <c r="F131" s="36">
        <f>SUMIFS(СВЦЭМ!$D$33:$D$776,СВЦЭМ!$A$33:$A$776,$A131,СВЦЭМ!$B$33:$B$776,F$110)+'СЕТ СН'!$I$11+СВЦЭМ!$D$10+'СЕТ СН'!$I$5-'СЕТ СН'!$I$21</f>
        <v>3874.9324788899999</v>
      </c>
      <c r="G131" s="36">
        <f>SUMIFS(СВЦЭМ!$D$33:$D$776,СВЦЭМ!$A$33:$A$776,$A131,СВЦЭМ!$B$33:$B$776,G$110)+'СЕТ СН'!$I$11+СВЦЭМ!$D$10+'СЕТ СН'!$I$5-'СЕТ СН'!$I$21</f>
        <v>3874.2497557899997</v>
      </c>
      <c r="H131" s="36">
        <f>SUMIFS(СВЦЭМ!$D$33:$D$776,СВЦЭМ!$A$33:$A$776,$A131,СВЦЭМ!$B$33:$B$776,H$110)+'СЕТ СН'!$I$11+СВЦЭМ!$D$10+'СЕТ СН'!$I$5-'СЕТ СН'!$I$21</f>
        <v>3862.5429394799999</v>
      </c>
      <c r="I131" s="36">
        <f>SUMIFS(СВЦЭМ!$D$33:$D$776,СВЦЭМ!$A$33:$A$776,$A131,СВЦЭМ!$B$33:$B$776,I$110)+'СЕТ СН'!$I$11+СВЦЭМ!$D$10+'СЕТ СН'!$I$5-'СЕТ СН'!$I$21</f>
        <v>3853.2310321300001</v>
      </c>
      <c r="J131" s="36">
        <f>SUMIFS(СВЦЭМ!$D$33:$D$776,СВЦЭМ!$A$33:$A$776,$A131,СВЦЭМ!$B$33:$B$776,J$110)+'СЕТ СН'!$I$11+СВЦЭМ!$D$10+'СЕТ СН'!$I$5-'СЕТ СН'!$I$21</f>
        <v>3829.89683595</v>
      </c>
      <c r="K131" s="36">
        <f>SUMIFS(СВЦЭМ!$D$33:$D$776,СВЦЭМ!$A$33:$A$776,$A131,СВЦЭМ!$B$33:$B$776,K$110)+'СЕТ СН'!$I$11+СВЦЭМ!$D$10+'СЕТ СН'!$I$5-'СЕТ СН'!$I$21</f>
        <v>3797.91599335</v>
      </c>
      <c r="L131" s="36">
        <f>SUMIFS(СВЦЭМ!$D$33:$D$776,СВЦЭМ!$A$33:$A$776,$A131,СВЦЭМ!$B$33:$B$776,L$110)+'СЕТ СН'!$I$11+СВЦЭМ!$D$10+'СЕТ СН'!$I$5-'СЕТ СН'!$I$21</f>
        <v>3775.1862294900002</v>
      </c>
      <c r="M131" s="36">
        <f>SUMIFS(СВЦЭМ!$D$33:$D$776,СВЦЭМ!$A$33:$A$776,$A131,СВЦЭМ!$B$33:$B$776,M$110)+'СЕТ СН'!$I$11+СВЦЭМ!$D$10+'СЕТ СН'!$I$5-'СЕТ СН'!$I$21</f>
        <v>3778.7513627500002</v>
      </c>
      <c r="N131" s="36">
        <f>SUMIFS(СВЦЭМ!$D$33:$D$776,СВЦЭМ!$A$33:$A$776,$A131,СВЦЭМ!$B$33:$B$776,N$110)+'СЕТ СН'!$I$11+СВЦЭМ!$D$10+'СЕТ СН'!$I$5-'СЕТ СН'!$I$21</f>
        <v>3800.0921217699997</v>
      </c>
      <c r="O131" s="36">
        <f>SUMIFS(СВЦЭМ!$D$33:$D$776,СВЦЭМ!$A$33:$A$776,$A131,СВЦЭМ!$B$33:$B$776,O$110)+'СЕТ СН'!$I$11+СВЦЭМ!$D$10+'СЕТ СН'!$I$5-'СЕТ СН'!$I$21</f>
        <v>3815.07030532</v>
      </c>
      <c r="P131" s="36">
        <f>SUMIFS(СВЦЭМ!$D$33:$D$776,СВЦЭМ!$A$33:$A$776,$A131,СВЦЭМ!$B$33:$B$776,P$110)+'СЕТ СН'!$I$11+СВЦЭМ!$D$10+'СЕТ СН'!$I$5-'СЕТ СН'!$I$21</f>
        <v>3798.4701895500002</v>
      </c>
      <c r="Q131" s="36">
        <f>SUMIFS(СВЦЭМ!$D$33:$D$776,СВЦЭМ!$A$33:$A$776,$A131,СВЦЭМ!$B$33:$B$776,Q$110)+'СЕТ СН'!$I$11+СВЦЭМ!$D$10+'СЕТ СН'!$I$5-'СЕТ СН'!$I$21</f>
        <v>3806.5251350399999</v>
      </c>
      <c r="R131" s="36">
        <f>SUMIFS(СВЦЭМ!$D$33:$D$776,СВЦЭМ!$A$33:$A$776,$A131,СВЦЭМ!$B$33:$B$776,R$110)+'СЕТ СН'!$I$11+СВЦЭМ!$D$10+'СЕТ СН'!$I$5-'СЕТ СН'!$I$21</f>
        <v>3826.6236095599997</v>
      </c>
      <c r="S131" s="36">
        <f>SUMIFS(СВЦЭМ!$D$33:$D$776,СВЦЭМ!$A$33:$A$776,$A131,СВЦЭМ!$B$33:$B$776,S$110)+'СЕТ СН'!$I$11+СВЦЭМ!$D$10+'СЕТ СН'!$I$5-'СЕТ СН'!$I$21</f>
        <v>3800.1759362600001</v>
      </c>
      <c r="T131" s="36">
        <f>SUMIFS(СВЦЭМ!$D$33:$D$776,СВЦЭМ!$A$33:$A$776,$A131,СВЦЭМ!$B$33:$B$776,T$110)+'СЕТ СН'!$I$11+СВЦЭМ!$D$10+'СЕТ СН'!$I$5-'СЕТ СН'!$I$21</f>
        <v>3779.9102140999998</v>
      </c>
      <c r="U131" s="36">
        <f>SUMIFS(СВЦЭМ!$D$33:$D$776,СВЦЭМ!$A$33:$A$776,$A131,СВЦЭМ!$B$33:$B$776,U$110)+'СЕТ СН'!$I$11+СВЦЭМ!$D$10+'СЕТ СН'!$I$5-'СЕТ СН'!$I$21</f>
        <v>3761.6188533499999</v>
      </c>
      <c r="V131" s="36">
        <f>SUMIFS(СВЦЭМ!$D$33:$D$776,СВЦЭМ!$A$33:$A$776,$A131,СВЦЭМ!$B$33:$B$776,V$110)+'СЕТ СН'!$I$11+СВЦЭМ!$D$10+'СЕТ СН'!$I$5-'СЕТ СН'!$I$21</f>
        <v>3770.8383097999999</v>
      </c>
      <c r="W131" s="36">
        <f>SUMIFS(СВЦЭМ!$D$33:$D$776,СВЦЭМ!$A$33:$A$776,$A131,СВЦЭМ!$B$33:$B$776,W$110)+'СЕТ СН'!$I$11+СВЦЭМ!$D$10+'СЕТ СН'!$I$5-'СЕТ СН'!$I$21</f>
        <v>3791.7141550000001</v>
      </c>
      <c r="X131" s="36">
        <f>SUMIFS(СВЦЭМ!$D$33:$D$776,СВЦЭМ!$A$33:$A$776,$A131,СВЦЭМ!$B$33:$B$776,X$110)+'СЕТ СН'!$I$11+СВЦЭМ!$D$10+'СЕТ СН'!$I$5-'СЕТ СН'!$I$21</f>
        <v>3815.3957307299997</v>
      </c>
      <c r="Y131" s="36">
        <f>SUMIFS(СВЦЭМ!$D$33:$D$776,СВЦЭМ!$A$33:$A$776,$A131,СВЦЭМ!$B$33:$B$776,Y$110)+'СЕТ СН'!$I$11+СВЦЭМ!$D$10+'СЕТ СН'!$I$5-'СЕТ СН'!$I$21</f>
        <v>3832.8917991099997</v>
      </c>
    </row>
    <row r="132" spans="1:27" ht="15.75" x14ac:dyDescent="0.2">
      <c r="A132" s="35">
        <f t="shared" si="3"/>
        <v>44249</v>
      </c>
      <c r="B132" s="36">
        <f>SUMIFS(СВЦЭМ!$D$33:$D$776,СВЦЭМ!$A$33:$A$776,$A132,СВЦЭМ!$B$33:$B$776,B$110)+'СЕТ СН'!$I$11+СВЦЭМ!$D$10+'СЕТ СН'!$I$5-'СЕТ СН'!$I$21</f>
        <v>3823.93378678</v>
      </c>
      <c r="C132" s="36">
        <f>SUMIFS(СВЦЭМ!$D$33:$D$776,СВЦЭМ!$A$33:$A$776,$A132,СВЦЭМ!$B$33:$B$776,C$110)+'СЕТ СН'!$I$11+СВЦЭМ!$D$10+'СЕТ СН'!$I$5-'СЕТ СН'!$I$21</f>
        <v>3842.7849625099998</v>
      </c>
      <c r="D132" s="36">
        <f>SUMIFS(СВЦЭМ!$D$33:$D$776,СВЦЭМ!$A$33:$A$776,$A132,СВЦЭМ!$B$33:$B$776,D$110)+'СЕТ СН'!$I$11+СВЦЭМ!$D$10+'СЕТ СН'!$I$5-'СЕТ СН'!$I$21</f>
        <v>3877.58094979</v>
      </c>
      <c r="E132" s="36">
        <f>SUMIFS(СВЦЭМ!$D$33:$D$776,СВЦЭМ!$A$33:$A$776,$A132,СВЦЭМ!$B$33:$B$776,E$110)+'СЕТ СН'!$I$11+СВЦЭМ!$D$10+'СЕТ СН'!$I$5-'СЕТ СН'!$I$21</f>
        <v>3883.9151008199997</v>
      </c>
      <c r="F132" s="36">
        <f>SUMIFS(СВЦЭМ!$D$33:$D$776,СВЦЭМ!$A$33:$A$776,$A132,СВЦЭМ!$B$33:$B$776,F$110)+'СЕТ СН'!$I$11+СВЦЭМ!$D$10+'СЕТ СН'!$I$5-'СЕТ СН'!$I$21</f>
        <v>3895.04391764</v>
      </c>
      <c r="G132" s="36">
        <f>SUMIFS(СВЦЭМ!$D$33:$D$776,СВЦЭМ!$A$33:$A$776,$A132,СВЦЭМ!$B$33:$B$776,G$110)+'СЕТ СН'!$I$11+СВЦЭМ!$D$10+'СЕТ СН'!$I$5-'СЕТ СН'!$I$21</f>
        <v>3881.7692108900001</v>
      </c>
      <c r="H132" s="36">
        <f>SUMIFS(СВЦЭМ!$D$33:$D$776,СВЦЭМ!$A$33:$A$776,$A132,СВЦЭМ!$B$33:$B$776,H$110)+'СЕТ СН'!$I$11+СВЦЭМ!$D$10+'СЕТ СН'!$I$5-'СЕТ СН'!$I$21</f>
        <v>3865.12072653</v>
      </c>
      <c r="I132" s="36">
        <f>SUMIFS(СВЦЭМ!$D$33:$D$776,СВЦЭМ!$A$33:$A$776,$A132,СВЦЭМ!$B$33:$B$776,I$110)+'СЕТ СН'!$I$11+СВЦЭМ!$D$10+'СЕТ СН'!$I$5-'СЕТ СН'!$I$21</f>
        <v>3850.8890661</v>
      </c>
      <c r="J132" s="36">
        <f>SUMIFS(СВЦЭМ!$D$33:$D$776,СВЦЭМ!$A$33:$A$776,$A132,СВЦЭМ!$B$33:$B$776,J$110)+'СЕТ СН'!$I$11+СВЦЭМ!$D$10+'СЕТ СН'!$I$5-'СЕТ СН'!$I$21</f>
        <v>3821.9294380399997</v>
      </c>
      <c r="K132" s="36">
        <f>SUMIFS(СВЦЭМ!$D$33:$D$776,СВЦЭМ!$A$33:$A$776,$A132,СВЦЭМ!$B$33:$B$776,K$110)+'СЕТ СН'!$I$11+СВЦЭМ!$D$10+'СЕТ СН'!$I$5-'СЕТ СН'!$I$21</f>
        <v>3783.6574142199997</v>
      </c>
      <c r="L132" s="36">
        <f>SUMIFS(СВЦЭМ!$D$33:$D$776,СВЦЭМ!$A$33:$A$776,$A132,СВЦЭМ!$B$33:$B$776,L$110)+'СЕТ СН'!$I$11+СВЦЭМ!$D$10+'СЕТ СН'!$I$5-'СЕТ СН'!$I$21</f>
        <v>3762.95223627</v>
      </c>
      <c r="M132" s="36">
        <f>SUMIFS(СВЦЭМ!$D$33:$D$776,СВЦЭМ!$A$33:$A$776,$A132,СВЦЭМ!$B$33:$B$776,M$110)+'СЕТ СН'!$I$11+СВЦЭМ!$D$10+'СЕТ СН'!$I$5-'СЕТ СН'!$I$21</f>
        <v>3766.2739949900001</v>
      </c>
      <c r="N132" s="36">
        <f>SUMIFS(СВЦЭМ!$D$33:$D$776,СВЦЭМ!$A$33:$A$776,$A132,СВЦЭМ!$B$33:$B$776,N$110)+'СЕТ СН'!$I$11+СВЦЭМ!$D$10+'СЕТ СН'!$I$5-'СЕТ СН'!$I$21</f>
        <v>3782.75819976</v>
      </c>
      <c r="O132" s="36">
        <f>SUMIFS(СВЦЭМ!$D$33:$D$776,СВЦЭМ!$A$33:$A$776,$A132,СВЦЭМ!$B$33:$B$776,O$110)+'СЕТ СН'!$I$11+СВЦЭМ!$D$10+'СЕТ СН'!$I$5-'СЕТ СН'!$I$21</f>
        <v>3797.7717790199999</v>
      </c>
      <c r="P132" s="36">
        <f>SUMIFS(СВЦЭМ!$D$33:$D$776,СВЦЭМ!$A$33:$A$776,$A132,СВЦЭМ!$B$33:$B$776,P$110)+'СЕТ СН'!$I$11+СВЦЭМ!$D$10+'СЕТ СН'!$I$5-'СЕТ СН'!$I$21</f>
        <v>3779.2785941699999</v>
      </c>
      <c r="Q132" s="36">
        <f>SUMIFS(СВЦЭМ!$D$33:$D$776,СВЦЭМ!$A$33:$A$776,$A132,СВЦЭМ!$B$33:$B$776,Q$110)+'СЕТ СН'!$I$11+СВЦЭМ!$D$10+'СЕТ СН'!$I$5-'СЕТ СН'!$I$21</f>
        <v>3789.6885013199999</v>
      </c>
      <c r="R132" s="36">
        <f>SUMIFS(СВЦЭМ!$D$33:$D$776,СВЦЭМ!$A$33:$A$776,$A132,СВЦЭМ!$B$33:$B$776,R$110)+'СЕТ СН'!$I$11+СВЦЭМ!$D$10+'СЕТ СН'!$I$5-'СЕТ СН'!$I$21</f>
        <v>3808.5041900699998</v>
      </c>
      <c r="S132" s="36">
        <f>SUMIFS(СВЦЭМ!$D$33:$D$776,СВЦЭМ!$A$33:$A$776,$A132,СВЦЭМ!$B$33:$B$776,S$110)+'СЕТ СН'!$I$11+СВЦЭМ!$D$10+'СЕТ СН'!$I$5-'СЕТ СН'!$I$21</f>
        <v>3781.0954968599999</v>
      </c>
      <c r="T132" s="36">
        <f>SUMIFS(СВЦЭМ!$D$33:$D$776,СВЦЭМ!$A$33:$A$776,$A132,СВЦЭМ!$B$33:$B$776,T$110)+'СЕТ СН'!$I$11+СВЦЭМ!$D$10+'СЕТ СН'!$I$5-'СЕТ СН'!$I$21</f>
        <v>3760.56407782</v>
      </c>
      <c r="U132" s="36">
        <f>SUMIFS(СВЦЭМ!$D$33:$D$776,СВЦЭМ!$A$33:$A$776,$A132,СВЦЭМ!$B$33:$B$776,U$110)+'СЕТ СН'!$I$11+СВЦЭМ!$D$10+'СЕТ СН'!$I$5-'СЕТ СН'!$I$21</f>
        <v>3747.4135716599999</v>
      </c>
      <c r="V132" s="36">
        <f>SUMIFS(СВЦЭМ!$D$33:$D$776,СВЦЭМ!$A$33:$A$776,$A132,СВЦЭМ!$B$33:$B$776,V$110)+'СЕТ СН'!$I$11+СВЦЭМ!$D$10+'СЕТ СН'!$I$5-'СЕТ СН'!$I$21</f>
        <v>3752.37275284</v>
      </c>
      <c r="W132" s="36">
        <f>SUMIFS(СВЦЭМ!$D$33:$D$776,СВЦЭМ!$A$33:$A$776,$A132,СВЦЭМ!$B$33:$B$776,W$110)+'СЕТ СН'!$I$11+СВЦЭМ!$D$10+'СЕТ СН'!$I$5-'СЕТ СН'!$I$21</f>
        <v>3771.3799170699999</v>
      </c>
      <c r="X132" s="36">
        <f>SUMIFS(СВЦЭМ!$D$33:$D$776,СВЦЭМ!$A$33:$A$776,$A132,СВЦЭМ!$B$33:$B$776,X$110)+'СЕТ СН'!$I$11+СВЦЭМ!$D$10+'СЕТ СН'!$I$5-'СЕТ СН'!$I$21</f>
        <v>3796.45358287</v>
      </c>
      <c r="Y132" s="36">
        <f>SUMIFS(СВЦЭМ!$D$33:$D$776,СВЦЭМ!$A$33:$A$776,$A132,СВЦЭМ!$B$33:$B$776,Y$110)+'СЕТ СН'!$I$11+СВЦЭМ!$D$10+'СЕТ СН'!$I$5-'СЕТ СН'!$I$21</f>
        <v>3837.89369872</v>
      </c>
    </row>
    <row r="133" spans="1:27" ht="15.75" x14ac:dyDescent="0.2">
      <c r="A133" s="35">
        <f t="shared" si="3"/>
        <v>44250</v>
      </c>
      <c r="B133" s="36">
        <f>SUMIFS(СВЦЭМ!$D$33:$D$776,СВЦЭМ!$A$33:$A$776,$A133,СВЦЭМ!$B$33:$B$776,B$110)+'СЕТ СН'!$I$11+СВЦЭМ!$D$10+'СЕТ СН'!$I$5-'СЕТ СН'!$I$21</f>
        <v>3795.4659297399999</v>
      </c>
      <c r="C133" s="36">
        <f>SUMIFS(СВЦЭМ!$D$33:$D$776,СВЦЭМ!$A$33:$A$776,$A133,СВЦЭМ!$B$33:$B$776,C$110)+'СЕТ СН'!$I$11+СВЦЭМ!$D$10+'СЕТ СН'!$I$5-'СЕТ СН'!$I$21</f>
        <v>3819.2372472899997</v>
      </c>
      <c r="D133" s="36">
        <f>SUMIFS(СВЦЭМ!$D$33:$D$776,СВЦЭМ!$A$33:$A$776,$A133,СВЦЭМ!$B$33:$B$776,D$110)+'СЕТ СН'!$I$11+СВЦЭМ!$D$10+'СЕТ СН'!$I$5-'СЕТ СН'!$I$21</f>
        <v>3852.6304576000002</v>
      </c>
      <c r="E133" s="36">
        <f>SUMIFS(СВЦЭМ!$D$33:$D$776,СВЦЭМ!$A$33:$A$776,$A133,СВЦЭМ!$B$33:$B$776,E$110)+'СЕТ СН'!$I$11+СВЦЭМ!$D$10+'СЕТ СН'!$I$5-'СЕТ СН'!$I$21</f>
        <v>3856.0568300899999</v>
      </c>
      <c r="F133" s="36">
        <f>SUMIFS(СВЦЭМ!$D$33:$D$776,СВЦЭМ!$A$33:$A$776,$A133,СВЦЭМ!$B$33:$B$776,F$110)+'СЕТ СН'!$I$11+СВЦЭМ!$D$10+'СЕТ СН'!$I$5-'СЕТ СН'!$I$21</f>
        <v>3861.75142934</v>
      </c>
      <c r="G133" s="36">
        <f>SUMIFS(СВЦЭМ!$D$33:$D$776,СВЦЭМ!$A$33:$A$776,$A133,СВЦЭМ!$B$33:$B$776,G$110)+'СЕТ СН'!$I$11+СВЦЭМ!$D$10+'СЕТ СН'!$I$5-'СЕТ СН'!$I$21</f>
        <v>3863.51562956</v>
      </c>
      <c r="H133" s="36">
        <f>SUMIFS(СВЦЭМ!$D$33:$D$776,СВЦЭМ!$A$33:$A$776,$A133,СВЦЭМ!$B$33:$B$776,H$110)+'СЕТ СН'!$I$11+СВЦЭМ!$D$10+'СЕТ СН'!$I$5-'СЕТ СН'!$I$21</f>
        <v>3852.0498206100001</v>
      </c>
      <c r="I133" s="36">
        <f>SUMIFS(СВЦЭМ!$D$33:$D$776,СВЦЭМ!$A$33:$A$776,$A133,СВЦЭМ!$B$33:$B$776,I$110)+'СЕТ СН'!$I$11+СВЦЭМ!$D$10+'СЕТ СН'!$I$5-'СЕТ СН'!$I$21</f>
        <v>3838.8432784899996</v>
      </c>
      <c r="J133" s="36">
        <f>SUMIFS(СВЦЭМ!$D$33:$D$776,СВЦЭМ!$A$33:$A$776,$A133,СВЦЭМ!$B$33:$B$776,J$110)+'СЕТ СН'!$I$11+СВЦЭМ!$D$10+'СЕТ СН'!$I$5-'СЕТ СН'!$I$21</f>
        <v>3797.5794271699997</v>
      </c>
      <c r="K133" s="36">
        <f>SUMIFS(СВЦЭМ!$D$33:$D$776,СВЦЭМ!$A$33:$A$776,$A133,СВЦЭМ!$B$33:$B$776,K$110)+'СЕТ СН'!$I$11+СВЦЭМ!$D$10+'СЕТ СН'!$I$5-'СЕТ СН'!$I$21</f>
        <v>3760.4988657700001</v>
      </c>
      <c r="L133" s="36">
        <f>SUMIFS(СВЦЭМ!$D$33:$D$776,СВЦЭМ!$A$33:$A$776,$A133,СВЦЭМ!$B$33:$B$776,L$110)+'СЕТ СН'!$I$11+СВЦЭМ!$D$10+'СЕТ СН'!$I$5-'СЕТ СН'!$I$21</f>
        <v>3750.7724341100002</v>
      </c>
      <c r="M133" s="36">
        <f>SUMIFS(СВЦЭМ!$D$33:$D$776,СВЦЭМ!$A$33:$A$776,$A133,СВЦЭМ!$B$33:$B$776,M$110)+'СЕТ СН'!$I$11+СВЦЭМ!$D$10+'СЕТ СН'!$I$5-'СЕТ СН'!$I$21</f>
        <v>3749.5042114099997</v>
      </c>
      <c r="N133" s="36">
        <f>SUMIFS(СВЦЭМ!$D$33:$D$776,СВЦЭМ!$A$33:$A$776,$A133,СВЦЭМ!$B$33:$B$776,N$110)+'СЕТ СН'!$I$11+СВЦЭМ!$D$10+'СЕТ СН'!$I$5-'СЕТ СН'!$I$21</f>
        <v>3775.2820360300002</v>
      </c>
      <c r="O133" s="36">
        <f>SUMIFS(СВЦЭМ!$D$33:$D$776,СВЦЭМ!$A$33:$A$776,$A133,СВЦЭМ!$B$33:$B$776,O$110)+'СЕТ СН'!$I$11+СВЦЭМ!$D$10+'СЕТ СН'!$I$5-'СЕТ СН'!$I$21</f>
        <v>3808.5079189899998</v>
      </c>
      <c r="P133" s="36">
        <f>SUMIFS(СВЦЭМ!$D$33:$D$776,СВЦЭМ!$A$33:$A$776,$A133,СВЦЭМ!$B$33:$B$776,P$110)+'СЕТ СН'!$I$11+СВЦЭМ!$D$10+'СЕТ СН'!$I$5-'СЕТ СН'!$I$21</f>
        <v>3798.2795368899997</v>
      </c>
      <c r="Q133" s="36">
        <f>SUMIFS(СВЦЭМ!$D$33:$D$776,СВЦЭМ!$A$33:$A$776,$A133,СВЦЭМ!$B$33:$B$776,Q$110)+'СЕТ СН'!$I$11+СВЦЭМ!$D$10+'СЕТ СН'!$I$5-'СЕТ СН'!$I$21</f>
        <v>3801.78899675</v>
      </c>
      <c r="R133" s="36">
        <f>SUMIFS(СВЦЭМ!$D$33:$D$776,СВЦЭМ!$A$33:$A$776,$A133,СВЦЭМ!$B$33:$B$776,R$110)+'СЕТ СН'!$I$11+СВЦЭМ!$D$10+'СЕТ СН'!$I$5-'СЕТ СН'!$I$21</f>
        <v>3813.7831941899999</v>
      </c>
      <c r="S133" s="36">
        <f>SUMIFS(СВЦЭМ!$D$33:$D$776,СВЦЭМ!$A$33:$A$776,$A133,СВЦЭМ!$B$33:$B$776,S$110)+'СЕТ СН'!$I$11+СВЦЭМ!$D$10+'СЕТ СН'!$I$5-'СЕТ СН'!$I$21</f>
        <v>3794.6290688999998</v>
      </c>
      <c r="T133" s="36">
        <f>SUMIFS(СВЦЭМ!$D$33:$D$776,СВЦЭМ!$A$33:$A$776,$A133,СВЦЭМ!$B$33:$B$776,T$110)+'СЕТ СН'!$I$11+СВЦЭМ!$D$10+'СЕТ СН'!$I$5-'СЕТ СН'!$I$21</f>
        <v>3772.9330583999999</v>
      </c>
      <c r="U133" s="36">
        <f>SUMIFS(СВЦЭМ!$D$33:$D$776,СВЦЭМ!$A$33:$A$776,$A133,СВЦЭМ!$B$33:$B$776,U$110)+'СЕТ СН'!$I$11+СВЦЭМ!$D$10+'СЕТ СН'!$I$5-'СЕТ СН'!$I$21</f>
        <v>3756.57986321</v>
      </c>
      <c r="V133" s="36">
        <f>SUMIFS(СВЦЭМ!$D$33:$D$776,СВЦЭМ!$A$33:$A$776,$A133,СВЦЭМ!$B$33:$B$776,V$110)+'СЕТ СН'!$I$11+СВЦЭМ!$D$10+'СЕТ СН'!$I$5-'СЕТ СН'!$I$21</f>
        <v>3759.5564422899997</v>
      </c>
      <c r="W133" s="36">
        <f>SUMIFS(СВЦЭМ!$D$33:$D$776,СВЦЭМ!$A$33:$A$776,$A133,СВЦЭМ!$B$33:$B$776,W$110)+'СЕТ СН'!$I$11+СВЦЭМ!$D$10+'СЕТ СН'!$I$5-'СЕТ СН'!$I$21</f>
        <v>3775.2671711600001</v>
      </c>
      <c r="X133" s="36">
        <f>SUMIFS(СВЦЭМ!$D$33:$D$776,СВЦЭМ!$A$33:$A$776,$A133,СВЦЭМ!$B$33:$B$776,X$110)+'СЕТ СН'!$I$11+СВЦЭМ!$D$10+'СЕТ СН'!$I$5-'СЕТ СН'!$I$21</f>
        <v>3802.9792166500001</v>
      </c>
      <c r="Y133" s="36">
        <f>SUMIFS(СВЦЭМ!$D$33:$D$776,СВЦЭМ!$A$33:$A$776,$A133,СВЦЭМ!$B$33:$B$776,Y$110)+'СЕТ СН'!$I$11+СВЦЭМ!$D$10+'СЕТ СН'!$I$5-'СЕТ СН'!$I$21</f>
        <v>3830.2984747599999</v>
      </c>
    </row>
    <row r="134" spans="1:27" ht="15.75" x14ac:dyDescent="0.2">
      <c r="A134" s="35">
        <f t="shared" si="3"/>
        <v>44251</v>
      </c>
      <c r="B134" s="36">
        <f>SUMIFS(СВЦЭМ!$D$33:$D$776,СВЦЭМ!$A$33:$A$776,$A134,СВЦЭМ!$B$33:$B$776,B$110)+'СЕТ СН'!$I$11+СВЦЭМ!$D$10+'СЕТ СН'!$I$5-'СЕТ СН'!$I$21</f>
        <v>3785.0380929900002</v>
      </c>
      <c r="C134" s="36">
        <f>SUMIFS(СВЦЭМ!$D$33:$D$776,СВЦЭМ!$A$33:$A$776,$A134,СВЦЭМ!$B$33:$B$776,C$110)+'СЕТ СН'!$I$11+СВЦЭМ!$D$10+'СЕТ СН'!$I$5-'СЕТ СН'!$I$21</f>
        <v>3796.38854597</v>
      </c>
      <c r="D134" s="36">
        <f>SUMIFS(СВЦЭМ!$D$33:$D$776,СВЦЭМ!$A$33:$A$776,$A134,СВЦЭМ!$B$33:$B$776,D$110)+'СЕТ СН'!$I$11+СВЦЭМ!$D$10+'СЕТ СН'!$I$5-'СЕТ СН'!$I$21</f>
        <v>3824.38540698</v>
      </c>
      <c r="E134" s="36">
        <f>SUMIFS(СВЦЭМ!$D$33:$D$776,СВЦЭМ!$A$33:$A$776,$A134,СВЦЭМ!$B$33:$B$776,E$110)+'СЕТ СН'!$I$11+СВЦЭМ!$D$10+'СЕТ СН'!$I$5-'СЕТ СН'!$I$21</f>
        <v>3827.76488225</v>
      </c>
      <c r="F134" s="36">
        <f>SUMIFS(СВЦЭМ!$D$33:$D$776,СВЦЭМ!$A$33:$A$776,$A134,СВЦЭМ!$B$33:$B$776,F$110)+'СЕТ СН'!$I$11+СВЦЭМ!$D$10+'СЕТ СН'!$I$5-'СЕТ СН'!$I$21</f>
        <v>3846.8433821099998</v>
      </c>
      <c r="G134" s="36">
        <f>SUMIFS(СВЦЭМ!$D$33:$D$776,СВЦЭМ!$A$33:$A$776,$A134,СВЦЭМ!$B$33:$B$776,G$110)+'СЕТ СН'!$I$11+СВЦЭМ!$D$10+'СЕТ СН'!$I$5-'СЕТ СН'!$I$21</f>
        <v>3835.93010835</v>
      </c>
      <c r="H134" s="36">
        <f>SUMIFS(СВЦЭМ!$D$33:$D$776,СВЦЭМ!$A$33:$A$776,$A134,СВЦЭМ!$B$33:$B$776,H$110)+'СЕТ СН'!$I$11+СВЦЭМ!$D$10+'СЕТ СН'!$I$5-'СЕТ СН'!$I$21</f>
        <v>3821.9250916800002</v>
      </c>
      <c r="I134" s="36">
        <f>SUMIFS(СВЦЭМ!$D$33:$D$776,СВЦЭМ!$A$33:$A$776,$A134,СВЦЭМ!$B$33:$B$776,I$110)+'СЕТ СН'!$I$11+СВЦЭМ!$D$10+'СЕТ СН'!$I$5-'СЕТ СН'!$I$21</f>
        <v>3811.2661931100001</v>
      </c>
      <c r="J134" s="36">
        <f>SUMIFS(СВЦЭМ!$D$33:$D$776,СВЦЭМ!$A$33:$A$776,$A134,СВЦЭМ!$B$33:$B$776,J$110)+'СЕТ СН'!$I$11+СВЦЭМ!$D$10+'СЕТ СН'!$I$5-'СЕТ СН'!$I$21</f>
        <v>3800.1541901299997</v>
      </c>
      <c r="K134" s="36">
        <f>SUMIFS(СВЦЭМ!$D$33:$D$776,СВЦЭМ!$A$33:$A$776,$A134,СВЦЭМ!$B$33:$B$776,K$110)+'СЕТ СН'!$I$11+СВЦЭМ!$D$10+'СЕТ СН'!$I$5-'СЕТ СН'!$I$21</f>
        <v>3788.3237697700001</v>
      </c>
      <c r="L134" s="36">
        <f>SUMIFS(СВЦЭМ!$D$33:$D$776,СВЦЭМ!$A$33:$A$776,$A134,СВЦЭМ!$B$33:$B$776,L$110)+'СЕТ СН'!$I$11+СВЦЭМ!$D$10+'СЕТ СН'!$I$5-'СЕТ СН'!$I$21</f>
        <v>3792.5018034099999</v>
      </c>
      <c r="M134" s="36">
        <f>SUMIFS(СВЦЭМ!$D$33:$D$776,СВЦЭМ!$A$33:$A$776,$A134,СВЦЭМ!$B$33:$B$776,M$110)+'СЕТ СН'!$I$11+СВЦЭМ!$D$10+'СЕТ СН'!$I$5-'СЕТ СН'!$I$21</f>
        <v>3805.6291509900002</v>
      </c>
      <c r="N134" s="36">
        <f>SUMIFS(СВЦЭМ!$D$33:$D$776,СВЦЭМ!$A$33:$A$776,$A134,СВЦЭМ!$B$33:$B$776,N$110)+'СЕТ СН'!$I$11+СВЦЭМ!$D$10+'СЕТ СН'!$I$5-'СЕТ СН'!$I$21</f>
        <v>3825.6340689399999</v>
      </c>
      <c r="O134" s="36">
        <f>SUMIFS(СВЦЭМ!$D$33:$D$776,СВЦЭМ!$A$33:$A$776,$A134,СВЦЭМ!$B$33:$B$776,O$110)+'СЕТ СН'!$I$11+СВЦЭМ!$D$10+'СЕТ СН'!$I$5-'СЕТ СН'!$I$21</f>
        <v>3840.0839089800002</v>
      </c>
      <c r="P134" s="36">
        <f>SUMIFS(СВЦЭМ!$D$33:$D$776,СВЦЭМ!$A$33:$A$776,$A134,СВЦЭМ!$B$33:$B$776,P$110)+'СЕТ СН'!$I$11+СВЦЭМ!$D$10+'СЕТ СН'!$I$5-'СЕТ СН'!$I$21</f>
        <v>3803.6716265499999</v>
      </c>
      <c r="Q134" s="36">
        <f>SUMIFS(СВЦЭМ!$D$33:$D$776,СВЦЭМ!$A$33:$A$776,$A134,СВЦЭМ!$B$33:$B$776,Q$110)+'СЕТ СН'!$I$11+СВЦЭМ!$D$10+'СЕТ СН'!$I$5-'СЕТ СН'!$I$21</f>
        <v>3823.3754808799999</v>
      </c>
      <c r="R134" s="36">
        <f>SUMIFS(СВЦЭМ!$D$33:$D$776,СВЦЭМ!$A$33:$A$776,$A134,СВЦЭМ!$B$33:$B$776,R$110)+'СЕТ СН'!$I$11+СВЦЭМ!$D$10+'СЕТ СН'!$I$5-'СЕТ СН'!$I$21</f>
        <v>3844.9757809000002</v>
      </c>
      <c r="S134" s="36">
        <f>SUMIFS(СВЦЭМ!$D$33:$D$776,СВЦЭМ!$A$33:$A$776,$A134,СВЦЭМ!$B$33:$B$776,S$110)+'СЕТ СН'!$I$11+СВЦЭМ!$D$10+'СЕТ СН'!$I$5-'СЕТ СН'!$I$21</f>
        <v>3821.2925024699998</v>
      </c>
      <c r="T134" s="36">
        <f>SUMIFS(СВЦЭМ!$D$33:$D$776,СВЦЭМ!$A$33:$A$776,$A134,СВЦЭМ!$B$33:$B$776,T$110)+'СЕТ СН'!$I$11+СВЦЭМ!$D$10+'СЕТ СН'!$I$5-'СЕТ СН'!$I$21</f>
        <v>3806.7509929299999</v>
      </c>
      <c r="U134" s="36">
        <f>SUMIFS(СВЦЭМ!$D$33:$D$776,СВЦЭМ!$A$33:$A$776,$A134,СВЦЭМ!$B$33:$B$776,U$110)+'СЕТ СН'!$I$11+СВЦЭМ!$D$10+'СЕТ СН'!$I$5-'СЕТ СН'!$I$21</f>
        <v>3786.5519514299999</v>
      </c>
      <c r="V134" s="36">
        <f>SUMIFS(СВЦЭМ!$D$33:$D$776,СВЦЭМ!$A$33:$A$776,$A134,СВЦЭМ!$B$33:$B$776,V$110)+'СЕТ СН'!$I$11+СВЦЭМ!$D$10+'СЕТ СН'!$I$5-'СЕТ СН'!$I$21</f>
        <v>3782.2306556200001</v>
      </c>
      <c r="W134" s="36">
        <f>SUMIFS(СВЦЭМ!$D$33:$D$776,СВЦЭМ!$A$33:$A$776,$A134,СВЦЭМ!$B$33:$B$776,W$110)+'СЕТ СН'!$I$11+СВЦЭМ!$D$10+'СЕТ СН'!$I$5-'СЕТ СН'!$I$21</f>
        <v>3790.2181326499999</v>
      </c>
      <c r="X134" s="36">
        <f>SUMIFS(СВЦЭМ!$D$33:$D$776,СВЦЭМ!$A$33:$A$776,$A134,СВЦЭМ!$B$33:$B$776,X$110)+'СЕТ СН'!$I$11+СВЦЭМ!$D$10+'СЕТ СН'!$I$5-'СЕТ СН'!$I$21</f>
        <v>3815.9442328699997</v>
      </c>
      <c r="Y134" s="36">
        <f>SUMIFS(СВЦЭМ!$D$33:$D$776,СВЦЭМ!$A$33:$A$776,$A134,СВЦЭМ!$B$33:$B$776,Y$110)+'СЕТ СН'!$I$11+СВЦЭМ!$D$10+'СЕТ СН'!$I$5-'СЕТ СН'!$I$21</f>
        <v>3842.5246856700001</v>
      </c>
    </row>
    <row r="135" spans="1:27" ht="15.75" x14ac:dyDescent="0.2">
      <c r="A135" s="35">
        <f t="shared" si="3"/>
        <v>44252</v>
      </c>
      <c r="B135" s="36">
        <f>SUMIFS(СВЦЭМ!$D$33:$D$776,СВЦЭМ!$A$33:$A$776,$A135,СВЦЭМ!$B$33:$B$776,B$110)+'СЕТ СН'!$I$11+СВЦЭМ!$D$10+'СЕТ СН'!$I$5-'СЕТ СН'!$I$21</f>
        <v>3785.2915032299998</v>
      </c>
      <c r="C135" s="36">
        <f>SUMIFS(СВЦЭМ!$D$33:$D$776,СВЦЭМ!$A$33:$A$776,$A135,СВЦЭМ!$B$33:$B$776,C$110)+'СЕТ СН'!$I$11+СВЦЭМ!$D$10+'СЕТ СН'!$I$5-'СЕТ СН'!$I$21</f>
        <v>3809.9766093899998</v>
      </c>
      <c r="D135" s="36">
        <f>SUMIFS(СВЦЭМ!$D$33:$D$776,СВЦЭМ!$A$33:$A$776,$A135,СВЦЭМ!$B$33:$B$776,D$110)+'СЕТ СН'!$I$11+СВЦЭМ!$D$10+'СЕТ СН'!$I$5-'СЕТ СН'!$I$21</f>
        <v>3834.71733907</v>
      </c>
      <c r="E135" s="36">
        <f>SUMIFS(СВЦЭМ!$D$33:$D$776,СВЦЭМ!$A$33:$A$776,$A135,СВЦЭМ!$B$33:$B$776,E$110)+'СЕТ СН'!$I$11+СВЦЭМ!$D$10+'СЕТ СН'!$I$5-'СЕТ СН'!$I$21</f>
        <v>3840.1150586499998</v>
      </c>
      <c r="F135" s="36">
        <f>SUMIFS(СВЦЭМ!$D$33:$D$776,СВЦЭМ!$A$33:$A$776,$A135,СВЦЭМ!$B$33:$B$776,F$110)+'СЕТ СН'!$I$11+СВЦЭМ!$D$10+'СЕТ СН'!$I$5-'СЕТ СН'!$I$21</f>
        <v>3850.6933259699999</v>
      </c>
      <c r="G135" s="36">
        <f>SUMIFS(СВЦЭМ!$D$33:$D$776,СВЦЭМ!$A$33:$A$776,$A135,СВЦЭМ!$B$33:$B$776,G$110)+'СЕТ СН'!$I$11+СВЦЭМ!$D$10+'СЕТ СН'!$I$5-'СЕТ СН'!$I$21</f>
        <v>3834.56926875</v>
      </c>
      <c r="H135" s="36">
        <f>SUMIFS(СВЦЭМ!$D$33:$D$776,СВЦЭМ!$A$33:$A$776,$A135,СВЦЭМ!$B$33:$B$776,H$110)+'СЕТ СН'!$I$11+СВЦЭМ!$D$10+'СЕТ СН'!$I$5-'СЕТ СН'!$I$21</f>
        <v>3795.2702027199998</v>
      </c>
      <c r="I135" s="36">
        <f>SUMIFS(СВЦЭМ!$D$33:$D$776,СВЦЭМ!$A$33:$A$776,$A135,СВЦЭМ!$B$33:$B$776,I$110)+'СЕТ СН'!$I$11+СВЦЭМ!$D$10+'СЕТ СН'!$I$5-'СЕТ СН'!$I$21</f>
        <v>3775.19256038</v>
      </c>
      <c r="J135" s="36">
        <f>SUMIFS(СВЦЭМ!$D$33:$D$776,СВЦЭМ!$A$33:$A$776,$A135,СВЦЭМ!$B$33:$B$776,J$110)+'СЕТ СН'!$I$11+СВЦЭМ!$D$10+'СЕТ СН'!$I$5-'СЕТ СН'!$I$21</f>
        <v>3769.6679020500001</v>
      </c>
      <c r="K135" s="36">
        <f>SUMIFS(СВЦЭМ!$D$33:$D$776,СВЦЭМ!$A$33:$A$776,$A135,СВЦЭМ!$B$33:$B$776,K$110)+'СЕТ СН'!$I$11+СВЦЭМ!$D$10+'СЕТ СН'!$I$5-'СЕТ СН'!$I$21</f>
        <v>3771.65411726</v>
      </c>
      <c r="L135" s="36">
        <f>SUMIFS(СВЦЭМ!$D$33:$D$776,СВЦЭМ!$A$33:$A$776,$A135,СВЦЭМ!$B$33:$B$776,L$110)+'СЕТ СН'!$I$11+СВЦЭМ!$D$10+'СЕТ СН'!$I$5-'СЕТ СН'!$I$21</f>
        <v>3789.56558227</v>
      </c>
      <c r="M135" s="36">
        <f>SUMIFS(СВЦЭМ!$D$33:$D$776,СВЦЭМ!$A$33:$A$776,$A135,СВЦЭМ!$B$33:$B$776,M$110)+'СЕТ СН'!$I$11+СВЦЭМ!$D$10+'СЕТ СН'!$I$5-'СЕТ СН'!$I$21</f>
        <v>3785.89219271</v>
      </c>
      <c r="N135" s="36">
        <f>SUMIFS(СВЦЭМ!$D$33:$D$776,СВЦЭМ!$A$33:$A$776,$A135,СВЦЭМ!$B$33:$B$776,N$110)+'СЕТ СН'!$I$11+СВЦЭМ!$D$10+'СЕТ СН'!$I$5-'СЕТ СН'!$I$21</f>
        <v>3807.7146321099999</v>
      </c>
      <c r="O135" s="36">
        <f>SUMIFS(СВЦЭМ!$D$33:$D$776,СВЦЭМ!$A$33:$A$776,$A135,СВЦЭМ!$B$33:$B$776,O$110)+'СЕТ СН'!$I$11+СВЦЭМ!$D$10+'СЕТ СН'!$I$5-'СЕТ СН'!$I$21</f>
        <v>3848.3559053899999</v>
      </c>
      <c r="P135" s="36">
        <f>SUMIFS(СВЦЭМ!$D$33:$D$776,СВЦЭМ!$A$33:$A$776,$A135,СВЦЭМ!$B$33:$B$776,P$110)+'СЕТ СН'!$I$11+СВЦЭМ!$D$10+'СЕТ СН'!$I$5-'СЕТ СН'!$I$21</f>
        <v>3834.33839343</v>
      </c>
      <c r="Q135" s="36">
        <f>SUMIFS(СВЦЭМ!$D$33:$D$776,СВЦЭМ!$A$33:$A$776,$A135,СВЦЭМ!$B$33:$B$776,Q$110)+'СЕТ СН'!$I$11+СВЦЭМ!$D$10+'СЕТ СН'!$I$5-'СЕТ СН'!$I$21</f>
        <v>3831.62075035</v>
      </c>
      <c r="R135" s="36">
        <f>SUMIFS(СВЦЭМ!$D$33:$D$776,СВЦЭМ!$A$33:$A$776,$A135,СВЦЭМ!$B$33:$B$776,R$110)+'СЕТ СН'!$I$11+СВЦЭМ!$D$10+'СЕТ СН'!$I$5-'СЕТ СН'!$I$21</f>
        <v>3841.51931874</v>
      </c>
      <c r="S135" s="36">
        <f>SUMIFS(СВЦЭМ!$D$33:$D$776,СВЦЭМ!$A$33:$A$776,$A135,СВЦЭМ!$B$33:$B$776,S$110)+'СЕТ СН'!$I$11+СВЦЭМ!$D$10+'СЕТ СН'!$I$5-'СЕТ СН'!$I$21</f>
        <v>3822.0960881800002</v>
      </c>
      <c r="T135" s="36">
        <f>SUMIFS(СВЦЭМ!$D$33:$D$776,СВЦЭМ!$A$33:$A$776,$A135,СВЦЭМ!$B$33:$B$776,T$110)+'СЕТ СН'!$I$11+СВЦЭМ!$D$10+'СЕТ СН'!$I$5-'СЕТ СН'!$I$21</f>
        <v>3813.7519567199997</v>
      </c>
      <c r="U135" s="36">
        <f>SUMIFS(СВЦЭМ!$D$33:$D$776,СВЦЭМ!$A$33:$A$776,$A135,СВЦЭМ!$B$33:$B$776,U$110)+'СЕТ СН'!$I$11+СВЦЭМ!$D$10+'СЕТ СН'!$I$5-'СЕТ СН'!$I$21</f>
        <v>3819.5390705700001</v>
      </c>
      <c r="V135" s="36">
        <f>SUMIFS(СВЦЭМ!$D$33:$D$776,СВЦЭМ!$A$33:$A$776,$A135,СВЦЭМ!$B$33:$B$776,V$110)+'СЕТ СН'!$I$11+СВЦЭМ!$D$10+'СЕТ СН'!$I$5-'СЕТ СН'!$I$21</f>
        <v>3814.8694232299999</v>
      </c>
      <c r="W135" s="36">
        <f>SUMIFS(СВЦЭМ!$D$33:$D$776,СВЦЭМ!$A$33:$A$776,$A135,СВЦЭМ!$B$33:$B$776,W$110)+'СЕТ СН'!$I$11+СВЦЭМ!$D$10+'СЕТ СН'!$I$5-'СЕТ СН'!$I$21</f>
        <v>3809.5208503599997</v>
      </c>
      <c r="X135" s="36">
        <f>SUMIFS(СВЦЭМ!$D$33:$D$776,СВЦЭМ!$A$33:$A$776,$A135,СВЦЭМ!$B$33:$B$776,X$110)+'СЕТ СН'!$I$11+СВЦЭМ!$D$10+'СЕТ СН'!$I$5-'СЕТ СН'!$I$21</f>
        <v>3815.4729203899997</v>
      </c>
      <c r="Y135" s="36">
        <f>SUMIFS(СВЦЭМ!$D$33:$D$776,СВЦЭМ!$A$33:$A$776,$A135,СВЦЭМ!$B$33:$B$776,Y$110)+'СЕТ СН'!$I$11+СВЦЭМ!$D$10+'СЕТ СН'!$I$5-'СЕТ СН'!$I$21</f>
        <v>3824.1439176399999</v>
      </c>
    </row>
    <row r="136" spans="1:27" ht="15.75" x14ac:dyDescent="0.2">
      <c r="A136" s="35">
        <f t="shared" si="3"/>
        <v>44253</v>
      </c>
      <c r="B136" s="36">
        <f>SUMIFS(СВЦЭМ!$D$33:$D$776,СВЦЭМ!$A$33:$A$776,$A136,СВЦЭМ!$B$33:$B$776,B$110)+'СЕТ СН'!$I$11+СВЦЭМ!$D$10+'СЕТ СН'!$I$5-'СЕТ СН'!$I$21</f>
        <v>3804.3012373199999</v>
      </c>
      <c r="C136" s="36">
        <f>SUMIFS(СВЦЭМ!$D$33:$D$776,СВЦЭМ!$A$33:$A$776,$A136,СВЦЭМ!$B$33:$B$776,C$110)+'СЕТ СН'!$I$11+СВЦЭМ!$D$10+'СЕТ СН'!$I$5-'СЕТ СН'!$I$21</f>
        <v>3817.2107757499998</v>
      </c>
      <c r="D136" s="36">
        <f>SUMIFS(СВЦЭМ!$D$33:$D$776,СВЦЭМ!$A$33:$A$776,$A136,СВЦЭМ!$B$33:$B$776,D$110)+'СЕТ СН'!$I$11+СВЦЭМ!$D$10+'СЕТ СН'!$I$5-'СЕТ СН'!$I$21</f>
        <v>3846.7690307000003</v>
      </c>
      <c r="E136" s="36">
        <f>SUMIFS(СВЦЭМ!$D$33:$D$776,СВЦЭМ!$A$33:$A$776,$A136,СВЦЭМ!$B$33:$B$776,E$110)+'СЕТ СН'!$I$11+СВЦЭМ!$D$10+'СЕТ СН'!$I$5-'СЕТ СН'!$I$21</f>
        <v>3852.1378151500003</v>
      </c>
      <c r="F136" s="36">
        <f>SUMIFS(СВЦЭМ!$D$33:$D$776,СВЦЭМ!$A$33:$A$776,$A136,СВЦЭМ!$B$33:$B$776,F$110)+'СЕТ СН'!$I$11+СВЦЭМ!$D$10+'СЕТ СН'!$I$5-'СЕТ СН'!$I$21</f>
        <v>3863.2650251300001</v>
      </c>
      <c r="G136" s="36">
        <f>SUMIFS(СВЦЭМ!$D$33:$D$776,СВЦЭМ!$A$33:$A$776,$A136,СВЦЭМ!$B$33:$B$776,G$110)+'СЕТ СН'!$I$11+СВЦЭМ!$D$10+'СЕТ СН'!$I$5-'СЕТ СН'!$I$21</f>
        <v>3848.8416789100002</v>
      </c>
      <c r="H136" s="36">
        <f>SUMIFS(СВЦЭМ!$D$33:$D$776,СВЦЭМ!$A$33:$A$776,$A136,СВЦЭМ!$B$33:$B$776,H$110)+'СЕТ СН'!$I$11+СВЦЭМ!$D$10+'СЕТ СН'!$I$5-'СЕТ СН'!$I$21</f>
        <v>3819.3290817400002</v>
      </c>
      <c r="I136" s="36">
        <f>SUMIFS(СВЦЭМ!$D$33:$D$776,СВЦЭМ!$A$33:$A$776,$A136,СВЦЭМ!$B$33:$B$776,I$110)+'СЕТ СН'!$I$11+СВЦЭМ!$D$10+'СЕТ СН'!$I$5-'СЕТ СН'!$I$21</f>
        <v>3797.6210701</v>
      </c>
      <c r="J136" s="36">
        <f>SUMIFS(СВЦЭМ!$D$33:$D$776,СВЦЭМ!$A$33:$A$776,$A136,СВЦЭМ!$B$33:$B$776,J$110)+'СЕТ СН'!$I$11+СВЦЭМ!$D$10+'СЕТ СН'!$I$5-'СЕТ СН'!$I$21</f>
        <v>3782.2476359000002</v>
      </c>
      <c r="K136" s="36">
        <f>SUMIFS(СВЦЭМ!$D$33:$D$776,СВЦЭМ!$A$33:$A$776,$A136,СВЦЭМ!$B$33:$B$776,K$110)+'СЕТ СН'!$I$11+СВЦЭМ!$D$10+'СЕТ СН'!$I$5-'СЕТ СН'!$I$21</f>
        <v>3792.57944602</v>
      </c>
      <c r="L136" s="36">
        <f>SUMIFS(СВЦЭМ!$D$33:$D$776,СВЦЭМ!$A$33:$A$776,$A136,СВЦЭМ!$B$33:$B$776,L$110)+'СЕТ СН'!$I$11+СВЦЭМ!$D$10+'СЕТ СН'!$I$5-'СЕТ СН'!$I$21</f>
        <v>3794.1939158699997</v>
      </c>
      <c r="M136" s="36">
        <f>SUMIFS(СВЦЭМ!$D$33:$D$776,СВЦЭМ!$A$33:$A$776,$A136,СВЦЭМ!$B$33:$B$776,M$110)+'СЕТ СН'!$I$11+СВЦЭМ!$D$10+'СЕТ СН'!$I$5-'СЕТ СН'!$I$21</f>
        <v>3792.1024831999998</v>
      </c>
      <c r="N136" s="36">
        <f>SUMIFS(СВЦЭМ!$D$33:$D$776,СВЦЭМ!$A$33:$A$776,$A136,СВЦЭМ!$B$33:$B$776,N$110)+'СЕТ СН'!$I$11+СВЦЭМ!$D$10+'СЕТ СН'!$I$5-'СЕТ СН'!$I$21</f>
        <v>3811.7279240999997</v>
      </c>
      <c r="O136" s="36">
        <f>SUMIFS(СВЦЭМ!$D$33:$D$776,СВЦЭМ!$A$33:$A$776,$A136,СВЦЭМ!$B$33:$B$776,O$110)+'СЕТ СН'!$I$11+СВЦЭМ!$D$10+'СЕТ СН'!$I$5-'СЕТ СН'!$I$21</f>
        <v>3821.0566486799999</v>
      </c>
      <c r="P136" s="36">
        <f>SUMIFS(СВЦЭМ!$D$33:$D$776,СВЦЭМ!$A$33:$A$776,$A136,СВЦЭМ!$B$33:$B$776,P$110)+'СЕТ СН'!$I$11+СВЦЭМ!$D$10+'СЕТ СН'!$I$5-'СЕТ СН'!$I$21</f>
        <v>3806.3016086899997</v>
      </c>
      <c r="Q136" s="36">
        <f>SUMIFS(СВЦЭМ!$D$33:$D$776,СВЦЭМ!$A$33:$A$776,$A136,СВЦЭМ!$B$33:$B$776,Q$110)+'СЕТ СН'!$I$11+СВЦЭМ!$D$10+'СЕТ СН'!$I$5-'СЕТ СН'!$I$21</f>
        <v>3813.0791630799999</v>
      </c>
      <c r="R136" s="36">
        <f>SUMIFS(СВЦЭМ!$D$33:$D$776,СВЦЭМ!$A$33:$A$776,$A136,СВЦЭМ!$B$33:$B$776,R$110)+'СЕТ СН'!$I$11+СВЦЭМ!$D$10+'СЕТ СН'!$I$5-'СЕТ СН'!$I$21</f>
        <v>3825.2426792599999</v>
      </c>
      <c r="S136" s="36">
        <f>SUMIFS(СВЦЭМ!$D$33:$D$776,СВЦЭМ!$A$33:$A$776,$A136,СВЦЭМ!$B$33:$B$776,S$110)+'СЕТ СН'!$I$11+СВЦЭМ!$D$10+'СЕТ СН'!$I$5-'СЕТ СН'!$I$21</f>
        <v>3819.3470532199999</v>
      </c>
      <c r="T136" s="36">
        <f>SUMIFS(СВЦЭМ!$D$33:$D$776,СВЦЭМ!$A$33:$A$776,$A136,СВЦЭМ!$B$33:$B$776,T$110)+'СЕТ СН'!$I$11+СВЦЭМ!$D$10+'СЕТ СН'!$I$5-'СЕТ СН'!$I$21</f>
        <v>3807.9797927600002</v>
      </c>
      <c r="U136" s="36">
        <f>SUMIFS(СВЦЭМ!$D$33:$D$776,СВЦЭМ!$A$33:$A$776,$A136,СВЦЭМ!$B$33:$B$776,U$110)+'СЕТ СН'!$I$11+СВЦЭМ!$D$10+'СЕТ СН'!$I$5-'СЕТ СН'!$I$21</f>
        <v>3797.1787932100001</v>
      </c>
      <c r="V136" s="36">
        <f>SUMIFS(СВЦЭМ!$D$33:$D$776,СВЦЭМ!$A$33:$A$776,$A136,СВЦЭМ!$B$33:$B$776,V$110)+'СЕТ СН'!$I$11+СВЦЭМ!$D$10+'СЕТ СН'!$I$5-'СЕТ СН'!$I$21</f>
        <v>3800.8803810999998</v>
      </c>
      <c r="W136" s="36">
        <f>SUMIFS(СВЦЭМ!$D$33:$D$776,СВЦЭМ!$A$33:$A$776,$A136,СВЦЭМ!$B$33:$B$776,W$110)+'СЕТ СН'!$I$11+СВЦЭМ!$D$10+'СЕТ СН'!$I$5-'СЕТ СН'!$I$21</f>
        <v>3810.1802982099998</v>
      </c>
      <c r="X136" s="36">
        <f>SUMIFS(СВЦЭМ!$D$33:$D$776,СВЦЭМ!$A$33:$A$776,$A136,СВЦЭМ!$B$33:$B$776,X$110)+'СЕТ СН'!$I$11+СВЦЭМ!$D$10+'СЕТ СН'!$I$5-'СЕТ СН'!$I$21</f>
        <v>3828.5989104</v>
      </c>
      <c r="Y136" s="36">
        <f>SUMIFS(СВЦЭМ!$D$33:$D$776,СВЦЭМ!$A$33:$A$776,$A136,СВЦЭМ!$B$33:$B$776,Y$110)+'СЕТ СН'!$I$11+СВЦЭМ!$D$10+'СЕТ СН'!$I$5-'СЕТ СН'!$I$21</f>
        <v>3831.651531</v>
      </c>
    </row>
    <row r="137" spans="1:27" ht="15.75" x14ac:dyDescent="0.2">
      <c r="A137" s="35">
        <f t="shared" si="3"/>
        <v>44254</v>
      </c>
      <c r="B137" s="36">
        <f>SUMIFS(СВЦЭМ!$D$33:$D$776,СВЦЭМ!$A$33:$A$776,$A137,СВЦЭМ!$B$33:$B$776,B$110)+'СЕТ СН'!$I$11+СВЦЭМ!$D$10+'СЕТ СН'!$I$5-'СЕТ СН'!$I$21</f>
        <v>3839.3751728799998</v>
      </c>
      <c r="C137" s="36">
        <f>SUMIFS(СВЦЭМ!$D$33:$D$776,СВЦЭМ!$A$33:$A$776,$A137,СВЦЭМ!$B$33:$B$776,C$110)+'СЕТ СН'!$I$11+СВЦЭМ!$D$10+'СЕТ СН'!$I$5-'СЕТ СН'!$I$21</f>
        <v>3847.5279042800003</v>
      </c>
      <c r="D137" s="36">
        <f>SUMIFS(СВЦЭМ!$D$33:$D$776,СВЦЭМ!$A$33:$A$776,$A137,СВЦЭМ!$B$33:$B$776,D$110)+'СЕТ СН'!$I$11+СВЦЭМ!$D$10+'СЕТ СН'!$I$5-'СЕТ СН'!$I$21</f>
        <v>3878.9507350700001</v>
      </c>
      <c r="E137" s="36">
        <f>SUMIFS(СВЦЭМ!$D$33:$D$776,СВЦЭМ!$A$33:$A$776,$A137,СВЦЭМ!$B$33:$B$776,E$110)+'СЕТ СН'!$I$11+СВЦЭМ!$D$10+'СЕТ СН'!$I$5-'СЕТ СН'!$I$21</f>
        <v>3885.1731046899999</v>
      </c>
      <c r="F137" s="36">
        <f>SUMIFS(СВЦЭМ!$D$33:$D$776,СВЦЭМ!$A$33:$A$776,$A137,СВЦЭМ!$B$33:$B$776,F$110)+'СЕТ СН'!$I$11+СВЦЭМ!$D$10+'СЕТ СН'!$I$5-'СЕТ СН'!$I$21</f>
        <v>3900.6000640900002</v>
      </c>
      <c r="G137" s="36">
        <f>SUMIFS(СВЦЭМ!$D$33:$D$776,СВЦЭМ!$A$33:$A$776,$A137,СВЦЭМ!$B$33:$B$776,G$110)+'СЕТ СН'!$I$11+СВЦЭМ!$D$10+'СЕТ СН'!$I$5-'СЕТ СН'!$I$21</f>
        <v>3893.91454673</v>
      </c>
      <c r="H137" s="36">
        <f>SUMIFS(СВЦЭМ!$D$33:$D$776,СВЦЭМ!$A$33:$A$776,$A137,СВЦЭМ!$B$33:$B$776,H$110)+'СЕТ СН'!$I$11+СВЦЭМ!$D$10+'СЕТ СН'!$I$5-'СЕТ СН'!$I$21</f>
        <v>3880.3456344199999</v>
      </c>
      <c r="I137" s="36">
        <f>SUMIFS(СВЦЭМ!$D$33:$D$776,СВЦЭМ!$A$33:$A$776,$A137,СВЦЭМ!$B$33:$B$776,I$110)+'СЕТ СН'!$I$11+СВЦЭМ!$D$10+'СЕТ СН'!$I$5-'СЕТ СН'!$I$21</f>
        <v>3864.7627254700001</v>
      </c>
      <c r="J137" s="36">
        <f>SUMIFS(СВЦЭМ!$D$33:$D$776,СВЦЭМ!$A$33:$A$776,$A137,СВЦЭМ!$B$33:$B$776,J$110)+'СЕТ СН'!$I$11+СВЦЭМ!$D$10+'СЕТ СН'!$I$5-'СЕТ СН'!$I$21</f>
        <v>3851.70323538</v>
      </c>
      <c r="K137" s="36">
        <f>SUMIFS(СВЦЭМ!$D$33:$D$776,СВЦЭМ!$A$33:$A$776,$A137,СВЦЭМ!$B$33:$B$776,K$110)+'СЕТ СН'!$I$11+СВЦЭМ!$D$10+'СЕТ СН'!$I$5-'СЕТ СН'!$I$21</f>
        <v>3818.2862779299999</v>
      </c>
      <c r="L137" s="36">
        <f>SUMIFS(СВЦЭМ!$D$33:$D$776,СВЦЭМ!$A$33:$A$776,$A137,СВЦЭМ!$B$33:$B$776,L$110)+'СЕТ СН'!$I$11+СВЦЭМ!$D$10+'СЕТ СН'!$I$5-'СЕТ СН'!$I$21</f>
        <v>3816.2572424800001</v>
      </c>
      <c r="M137" s="36">
        <f>SUMIFS(СВЦЭМ!$D$33:$D$776,СВЦЭМ!$A$33:$A$776,$A137,СВЦЭМ!$B$33:$B$776,M$110)+'СЕТ СН'!$I$11+СВЦЭМ!$D$10+'СЕТ СН'!$I$5-'СЕТ СН'!$I$21</f>
        <v>3812.81290369</v>
      </c>
      <c r="N137" s="36">
        <f>SUMIFS(СВЦЭМ!$D$33:$D$776,СВЦЭМ!$A$33:$A$776,$A137,СВЦЭМ!$B$33:$B$776,N$110)+'СЕТ СН'!$I$11+СВЦЭМ!$D$10+'СЕТ СН'!$I$5-'СЕТ СН'!$I$21</f>
        <v>3820.1420258200001</v>
      </c>
      <c r="O137" s="36">
        <f>SUMIFS(СВЦЭМ!$D$33:$D$776,СВЦЭМ!$A$33:$A$776,$A137,СВЦЭМ!$B$33:$B$776,O$110)+'СЕТ СН'!$I$11+СВЦЭМ!$D$10+'СЕТ СН'!$I$5-'СЕТ СН'!$I$21</f>
        <v>3834.6131013100003</v>
      </c>
      <c r="P137" s="36">
        <f>SUMIFS(СВЦЭМ!$D$33:$D$776,СВЦЭМ!$A$33:$A$776,$A137,СВЦЭМ!$B$33:$B$776,P$110)+'СЕТ СН'!$I$11+СВЦЭМ!$D$10+'СЕТ СН'!$I$5-'СЕТ СН'!$I$21</f>
        <v>3822.5253433099997</v>
      </c>
      <c r="Q137" s="36">
        <f>SUMIFS(СВЦЭМ!$D$33:$D$776,СВЦЭМ!$A$33:$A$776,$A137,СВЦЭМ!$B$33:$B$776,Q$110)+'СЕТ СН'!$I$11+СВЦЭМ!$D$10+'СЕТ СН'!$I$5-'СЕТ СН'!$I$21</f>
        <v>3835.5028448499997</v>
      </c>
      <c r="R137" s="36">
        <f>SUMIFS(СВЦЭМ!$D$33:$D$776,СВЦЭМ!$A$33:$A$776,$A137,СВЦЭМ!$B$33:$B$776,R$110)+'СЕТ СН'!$I$11+СВЦЭМ!$D$10+'СЕТ СН'!$I$5-'СЕТ СН'!$I$21</f>
        <v>3856.4597828400001</v>
      </c>
      <c r="S137" s="36">
        <f>SUMIFS(СВЦЭМ!$D$33:$D$776,СВЦЭМ!$A$33:$A$776,$A137,СВЦЭМ!$B$33:$B$776,S$110)+'СЕТ СН'!$I$11+СВЦЭМ!$D$10+'СЕТ СН'!$I$5-'СЕТ СН'!$I$21</f>
        <v>3838.4627317100003</v>
      </c>
      <c r="T137" s="36">
        <f>SUMIFS(СВЦЭМ!$D$33:$D$776,СВЦЭМ!$A$33:$A$776,$A137,СВЦЭМ!$B$33:$B$776,T$110)+'СЕТ СН'!$I$11+СВЦЭМ!$D$10+'СЕТ СН'!$I$5-'СЕТ СН'!$I$21</f>
        <v>3834.3942359600001</v>
      </c>
      <c r="U137" s="36">
        <f>SUMIFS(СВЦЭМ!$D$33:$D$776,СВЦЭМ!$A$33:$A$776,$A137,СВЦЭМ!$B$33:$B$776,U$110)+'СЕТ СН'!$I$11+СВЦЭМ!$D$10+'СЕТ СН'!$I$5-'СЕТ СН'!$I$21</f>
        <v>3820.3448563900001</v>
      </c>
      <c r="V137" s="36">
        <f>SUMIFS(СВЦЭМ!$D$33:$D$776,СВЦЭМ!$A$33:$A$776,$A137,СВЦЭМ!$B$33:$B$776,V$110)+'СЕТ СН'!$I$11+СВЦЭМ!$D$10+'СЕТ СН'!$I$5-'СЕТ СН'!$I$21</f>
        <v>3829.6192359300003</v>
      </c>
      <c r="W137" s="36">
        <f>SUMIFS(СВЦЭМ!$D$33:$D$776,СВЦЭМ!$A$33:$A$776,$A137,СВЦЭМ!$B$33:$B$776,W$110)+'СЕТ СН'!$I$11+СВЦЭМ!$D$10+'СЕТ СН'!$I$5-'СЕТ СН'!$I$21</f>
        <v>3848.5354966800001</v>
      </c>
      <c r="X137" s="36">
        <f>SUMIFS(СВЦЭМ!$D$33:$D$776,СВЦЭМ!$A$33:$A$776,$A137,СВЦЭМ!$B$33:$B$776,X$110)+'СЕТ СН'!$I$11+СВЦЭМ!$D$10+'СЕТ СН'!$I$5-'СЕТ СН'!$I$21</f>
        <v>3856.1256736799996</v>
      </c>
      <c r="Y137" s="36">
        <f>SUMIFS(СВЦЭМ!$D$33:$D$776,СВЦЭМ!$A$33:$A$776,$A137,СВЦЭМ!$B$33:$B$776,Y$110)+'СЕТ СН'!$I$11+СВЦЭМ!$D$10+'СЕТ СН'!$I$5-'СЕТ СН'!$I$21</f>
        <v>3884.7639992899999</v>
      </c>
    </row>
    <row r="138" spans="1:27" ht="15.75" x14ac:dyDescent="0.2">
      <c r="A138" s="35">
        <f t="shared" si="3"/>
        <v>44255</v>
      </c>
      <c r="B138" s="36">
        <f>SUMIFS(СВЦЭМ!$D$33:$D$776,СВЦЭМ!$A$33:$A$776,$A138,СВЦЭМ!$B$33:$B$776,B$110)+'СЕТ СН'!$I$11+СВЦЭМ!$D$10+'СЕТ СН'!$I$5-'СЕТ СН'!$I$21</f>
        <v>3808.5077441599997</v>
      </c>
      <c r="C138" s="36">
        <f>SUMIFS(СВЦЭМ!$D$33:$D$776,СВЦЭМ!$A$33:$A$776,$A138,СВЦЭМ!$B$33:$B$776,C$110)+'СЕТ СН'!$I$11+СВЦЭМ!$D$10+'СЕТ СН'!$I$5-'СЕТ СН'!$I$21</f>
        <v>3845.57285856</v>
      </c>
      <c r="D138" s="36">
        <f>SUMIFS(СВЦЭМ!$D$33:$D$776,СВЦЭМ!$A$33:$A$776,$A138,СВЦЭМ!$B$33:$B$776,D$110)+'СЕТ СН'!$I$11+СВЦЭМ!$D$10+'СЕТ СН'!$I$5-'СЕТ СН'!$I$21</f>
        <v>3876.4415356899999</v>
      </c>
      <c r="E138" s="36">
        <f>SUMIFS(СВЦЭМ!$D$33:$D$776,СВЦЭМ!$A$33:$A$776,$A138,СВЦЭМ!$B$33:$B$776,E$110)+'СЕТ СН'!$I$11+СВЦЭМ!$D$10+'СЕТ СН'!$I$5-'СЕТ СН'!$I$21</f>
        <v>3889.7359150900002</v>
      </c>
      <c r="F138" s="36">
        <f>SUMIFS(СВЦЭМ!$D$33:$D$776,СВЦЭМ!$A$33:$A$776,$A138,СВЦЭМ!$B$33:$B$776,F$110)+'СЕТ СН'!$I$11+СВЦЭМ!$D$10+'СЕТ СН'!$I$5-'СЕТ СН'!$I$21</f>
        <v>3904.14982543</v>
      </c>
      <c r="G138" s="36">
        <f>SUMIFS(СВЦЭМ!$D$33:$D$776,СВЦЭМ!$A$33:$A$776,$A138,СВЦЭМ!$B$33:$B$776,G$110)+'СЕТ СН'!$I$11+СВЦЭМ!$D$10+'СЕТ СН'!$I$5-'СЕТ СН'!$I$21</f>
        <v>3896.9829133799999</v>
      </c>
      <c r="H138" s="36">
        <f>SUMIFS(СВЦЭМ!$D$33:$D$776,СВЦЭМ!$A$33:$A$776,$A138,СВЦЭМ!$B$33:$B$776,H$110)+'СЕТ СН'!$I$11+СВЦЭМ!$D$10+'СЕТ СН'!$I$5-'СЕТ СН'!$I$21</f>
        <v>3880.9623352999997</v>
      </c>
      <c r="I138" s="36">
        <f>SUMIFS(СВЦЭМ!$D$33:$D$776,СВЦЭМ!$A$33:$A$776,$A138,СВЦЭМ!$B$33:$B$776,I$110)+'СЕТ СН'!$I$11+СВЦЭМ!$D$10+'СЕТ СН'!$I$5-'СЕТ СН'!$I$21</f>
        <v>3857.58137119</v>
      </c>
      <c r="J138" s="36">
        <f>SUMIFS(СВЦЭМ!$D$33:$D$776,СВЦЭМ!$A$33:$A$776,$A138,СВЦЭМ!$B$33:$B$776,J$110)+'СЕТ СН'!$I$11+СВЦЭМ!$D$10+'СЕТ СН'!$I$5-'СЕТ СН'!$I$21</f>
        <v>3812.7026577199999</v>
      </c>
      <c r="K138" s="36">
        <f>SUMIFS(СВЦЭМ!$D$33:$D$776,СВЦЭМ!$A$33:$A$776,$A138,СВЦЭМ!$B$33:$B$776,K$110)+'СЕТ СН'!$I$11+СВЦЭМ!$D$10+'СЕТ СН'!$I$5-'СЕТ СН'!$I$21</f>
        <v>3779.74710228</v>
      </c>
      <c r="L138" s="36">
        <f>SUMIFS(СВЦЭМ!$D$33:$D$776,СВЦЭМ!$A$33:$A$776,$A138,СВЦЭМ!$B$33:$B$776,L$110)+'СЕТ СН'!$I$11+СВЦЭМ!$D$10+'СЕТ СН'!$I$5-'СЕТ СН'!$I$21</f>
        <v>3779.6199349999997</v>
      </c>
      <c r="M138" s="36">
        <f>SUMIFS(СВЦЭМ!$D$33:$D$776,СВЦЭМ!$A$33:$A$776,$A138,СВЦЭМ!$B$33:$B$776,M$110)+'СЕТ СН'!$I$11+СВЦЭМ!$D$10+'СЕТ СН'!$I$5-'СЕТ СН'!$I$21</f>
        <v>3793.1477934700001</v>
      </c>
      <c r="N138" s="36">
        <f>SUMIFS(СВЦЭМ!$D$33:$D$776,СВЦЭМ!$A$33:$A$776,$A138,СВЦЭМ!$B$33:$B$776,N$110)+'СЕТ СН'!$I$11+СВЦЭМ!$D$10+'СЕТ СН'!$I$5-'СЕТ СН'!$I$21</f>
        <v>3826.1305314700003</v>
      </c>
      <c r="O138" s="36">
        <f>SUMIFS(СВЦЭМ!$D$33:$D$776,СВЦЭМ!$A$33:$A$776,$A138,СВЦЭМ!$B$33:$B$776,O$110)+'СЕТ СН'!$I$11+СВЦЭМ!$D$10+'СЕТ СН'!$I$5-'СЕТ СН'!$I$21</f>
        <v>3849.97555207</v>
      </c>
      <c r="P138" s="36">
        <f>SUMIFS(СВЦЭМ!$D$33:$D$776,СВЦЭМ!$A$33:$A$776,$A138,СВЦЭМ!$B$33:$B$776,P$110)+'СЕТ СН'!$I$11+СВЦЭМ!$D$10+'СЕТ СН'!$I$5-'СЕТ СН'!$I$21</f>
        <v>3835.37250167</v>
      </c>
      <c r="Q138" s="36">
        <f>SUMIFS(СВЦЭМ!$D$33:$D$776,СВЦЭМ!$A$33:$A$776,$A138,СВЦЭМ!$B$33:$B$776,Q$110)+'СЕТ СН'!$I$11+СВЦЭМ!$D$10+'СЕТ СН'!$I$5-'СЕТ СН'!$I$21</f>
        <v>3841.93317054</v>
      </c>
      <c r="R138" s="36">
        <f>SUMIFS(СВЦЭМ!$D$33:$D$776,СВЦЭМ!$A$33:$A$776,$A138,СВЦЭМ!$B$33:$B$776,R$110)+'СЕТ СН'!$I$11+СВЦЭМ!$D$10+'СЕТ СН'!$I$5-'СЕТ СН'!$I$21</f>
        <v>3854.1271513800002</v>
      </c>
      <c r="S138" s="36">
        <f>SUMIFS(СВЦЭМ!$D$33:$D$776,СВЦЭМ!$A$33:$A$776,$A138,СВЦЭМ!$B$33:$B$776,S$110)+'СЕТ СН'!$I$11+СВЦЭМ!$D$10+'СЕТ СН'!$I$5-'СЕТ СН'!$I$21</f>
        <v>3828.28393194</v>
      </c>
      <c r="T138" s="36">
        <f>SUMIFS(СВЦЭМ!$D$33:$D$776,СВЦЭМ!$A$33:$A$776,$A138,СВЦЭМ!$B$33:$B$776,T$110)+'СЕТ СН'!$I$11+СВЦЭМ!$D$10+'СЕТ СН'!$I$5-'СЕТ СН'!$I$21</f>
        <v>3812.3924359399998</v>
      </c>
      <c r="U138" s="36">
        <f>SUMIFS(СВЦЭМ!$D$33:$D$776,СВЦЭМ!$A$33:$A$776,$A138,СВЦЭМ!$B$33:$B$776,U$110)+'СЕТ СН'!$I$11+СВЦЭМ!$D$10+'СЕТ СН'!$I$5-'СЕТ СН'!$I$21</f>
        <v>3798.2327898799999</v>
      </c>
      <c r="V138" s="36">
        <f>SUMIFS(СВЦЭМ!$D$33:$D$776,СВЦЭМ!$A$33:$A$776,$A138,СВЦЭМ!$B$33:$B$776,V$110)+'СЕТ СН'!$I$11+СВЦЭМ!$D$10+'СЕТ СН'!$I$5-'СЕТ СН'!$I$21</f>
        <v>3811.9284300600002</v>
      </c>
      <c r="W138" s="36">
        <f>SUMIFS(СВЦЭМ!$D$33:$D$776,СВЦЭМ!$A$33:$A$776,$A138,СВЦЭМ!$B$33:$B$776,W$110)+'СЕТ СН'!$I$11+СВЦЭМ!$D$10+'СЕТ СН'!$I$5-'СЕТ СН'!$I$21</f>
        <v>3841.2526948899999</v>
      </c>
      <c r="X138" s="36">
        <f>SUMIFS(СВЦЭМ!$D$33:$D$776,СВЦЭМ!$A$33:$A$776,$A138,СВЦЭМ!$B$33:$B$776,X$110)+'СЕТ СН'!$I$11+СВЦЭМ!$D$10+'СЕТ СН'!$I$5-'СЕТ СН'!$I$21</f>
        <v>3861.8010263199999</v>
      </c>
      <c r="Y138" s="36">
        <f>SUMIFS(СВЦЭМ!$D$33:$D$776,СВЦЭМ!$A$33:$A$776,$A138,СВЦЭМ!$B$33:$B$776,Y$110)+'СЕТ СН'!$I$11+СВЦЭМ!$D$10+'СЕТ СН'!$I$5-'СЕТ СН'!$I$21</f>
        <v>3899.0166141499999</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21" t="s">
        <v>7</v>
      </c>
      <c r="B141" s="124" t="s">
        <v>138</v>
      </c>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6"/>
    </row>
    <row r="142" spans="1:27" ht="12.75" customHeight="1" x14ac:dyDescent="0.2">
      <c r="A142" s="122"/>
      <c r="B142" s="127"/>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9"/>
    </row>
    <row r="143" spans="1:27" s="46" customFormat="1" ht="12.75" customHeight="1" x14ac:dyDescent="0.2">
      <c r="A143" s="123"/>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01.02.2021</v>
      </c>
      <c r="B144" s="36">
        <f>SUMIFS(СВЦЭМ!$E$33:$E$776,СВЦЭМ!$A$33:$A$776,$A144,СВЦЭМ!$B$33:$B$776,B$143)+'СЕТ СН'!$F$12</f>
        <v>145.27392413000001</v>
      </c>
      <c r="C144" s="36">
        <f>SUMIFS(СВЦЭМ!$E$33:$E$776,СВЦЭМ!$A$33:$A$776,$A144,СВЦЭМ!$B$33:$B$776,C$143)+'СЕТ СН'!$F$12</f>
        <v>151.44599947</v>
      </c>
      <c r="D144" s="36">
        <f>SUMIFS(СВЦЭМ!$E$33:$E$776,СВЦЭМ!$A$33:$A$776,$A144,СВЦЭМ!$B$33:$B$776,D$143)+'СЕТ СН'!$F$12</f>
        <v>154.86137371999999</v>
      </c>
      <c r="E144" s="36">
        <f>SUMIFS(СВЦЭМ!$E$33:$E$776,СВЦЭМ!$A$33:$A$776,$A144,СВЦЭМ!$B$33:$B$776,E$143)+'СЕТ СН'!$F$12</f>
        <v>156.42636327</v>
      </c>
      <c r="F144" s="36">
        <f>SUMIFS(СВЦЭМ!$E$33:$E$776,СВЦЭМ!$A$33:$A$776,$A144,СВЦЭМ!$B$33:$B$776,F$143)+'СЕТ СН'!$F$12</f>
        <v>158.68309957</v>
      </c>
      <c r="G144" s="36">
        <f>SUMIFS(СВЦЭМ!$E$33:$E$776,СВЦЭМ!$A$33:$A$776,$A144,СВЦЭМ!$B$33:$B$776,G$143)+'СЕТ СН'!$F$12</f>
        <v>156.24428455</v>
      </c>
      <c r="H144" s="36">
        <f>SUMIFS(СВЦЭМ!$E$33:$E$776,СВЦЭМ!$A$33:$A$776,$A144,СВЦЭМ!$B$33:$B$776,H$143)+'СЕТ СН'!$F$12</f>
        <v>152.77284048999999</v>
      </c>
      <c r="I144" s="36">
        <f>SUMIFS(СВЦЭМ!$E$33:$E$776,СВЦЭМ!$A$33:$A$776,$A144,СВЦЭМ!$B$33:$B$776,I$143)+'СЕТ СН'!$F$12</f>
        <v>149.47399639</v>
      </c>
      <c r="J144" s="36">
        <f>SUMIFS(СВЦЭМ!$E$33:$E$776,СВЦЭМ!$A$33:$A$776,$A144,СВЦЭМ!$B$33:$B$776,J$143)+'СЕТ СН'!$F$12</f>
        <v>145.6667788</v>
      </c>
      <c r="K144" s="36">
        <f>SUMIFS(СВЦЭМ!$E$33:$E$776,СВЦЭМ!$A$33:$A$776,$A144,СВЦЭМ!$B$33:$B$776,K$143)+'СЕТ СН'!$F$12</f>
        <v>145.12327461999999</v>
      </c>
      <c r="L144" s="36">
        <f>SUMIFS(СВЦЭМ!$E$33:$E$776,СВЦЭМ!$A$33:$A$776,$A144,СВЦЭМ!$B$33:$B$776,L$143)+'СЕТ СН'!$F$12</f>
        <v>145.38587695000001</v>
      </c>
      <c r="M144" s="36">
        <f>SUMIFS(СВЦЭМ!$E$33:$E$776,СВЦЭМ!$A$33:$A$776,$A144,СВЦЭМ!$B$33:$B$776,M$143)+'СЕТ СН'!$F$12</f>
        <v>146.66413039</v>
      </c>
      <c r="N144" s="36">
        <f>SUMIFS(СВЦЭМ!$E$33:$E$776,СВЦЭМ!$A$33:$A$776,$A144,СВЦЭМ!$B$33:$B$776,N$143)+'СЕТ СН'!$F$12</f>
        <v>148.71788860999999</v>
      </c>
      <c r="O144" s="36">
        <f>SUMIFS(СВЦЭМ!$E$33:$E$776,СВЦЭМ!$A$33:$A$776,$A144,СВЦЭМ!$B$33:$B$776,O$143)+'СЕТ СН'!$F$12</f>
        <v>150.98818603999999</v>
      </c>
      <c r="P144" s="36">
        <f>SUMIFS(СВЦЭМ!$E$33:$E$776,СВЦЭМ!$A$33:$A$776,$A144,СВЦЭМ!$B$33:$B$776,P$143)+'СЕТ СН'!$F$12</f>
        <v>152.74899690999999</v>
      </c>
      <c r="Q144" s="36">
        <f>SUMIFS(СВЦЭМ!$E$33:$E$776,СВЦЭМ!$A$33:$A$776,$A144,СВЦЭМ!$B$33:$B$776,Q$143)+'СЕТ СН'!$F$12</f>
        <v>153.42116922</v>
      </c>
      <c r="R144" s="36">
        <f>SUMIFS(СВЦЭМ!$E$33:$E$776,СВЦЭМ!$A$33:$A$776,$A144,СВЦЭМ!$B$33:$B$776,R$143)+'СЕТ СН'!$F$12</f>
        <v>152.56521074</v>
      </c>
      <c r="S144" s="36">
        <f>SUMIFS(СВЦЭМ!$E$33:$E$776,СВЦЭМ!$A$33:$A$776,$A144,СВЦЭМ!$B$33:$B$776,S$143)+'СЕТ СН'!$F$12</f>
        <v>150.3346378</v>
      </c>
      <c r="T144" s="36">
        <f>SUMIFS(СВЦЭМ!$E$33:$E$776,СВЦЭМ!$A$33:$A$776,$A144,СВЦЭМ!$B$33:$B$776,T$143)+'СЕТ СН'!$F$12</f>
        <v>146.74602748999999</v>
      </c>
      <c r="U144" s="36">
        <f>SUMIFS(СВЦЭМ!$E$33:$E$776,СВЦЭМ!$A$33:$A$776,$A144,СВЦЭМ!$B$33:$B$776,U$143)+'СЕТ СН'!$F$12</f>
        <v>146.18066121999999</v>
      </c>
      <c r="V144" s="36">
        <f>SUMIFS(СВЦЭМ!$E$33:$E$776,СВЦЭМ!$A$33:$A$776,$A144,СВЦЭМ!$B$33:$B$776,V$143)+'СЕТ СН'!$F$12</f>
        <v>147.35420335000001</v>
      </c>
      <c r="W144" s="36">
        <f>SUMIFS(СВЦЭМ!$E$33:$E$776,СВЦЭМ!$A$33:$A$776,$A144,СВЦЭМ!$B$33:$B$776,W$143)+'СЕТ СН'!$F$12</f>
        <v>149.55662441000001</v>
      </c>
      <c r="X144" s="36">
        <f>SUMIFS(СВЦЭМ!$E$33:$E$776,СВЦЭМ!$A$33:$A$776,$A144,СВЦЭМ!$B$33:$B$776,X$143)+'СЕТ СН'!$F$12</f>
        <v>153.43142125</v>
      </c>
      <c r="Y144" s="36">
        <f>SUMIFS(СВЦЭМ!$E$33:$E$776,СВЦЭМ!$A$33:$A$776,$A144,СВЦЭМ!$B$33:$B$776,Y$143)+'СЕТ СН'!$F$12</f>
        <v>155.32380061999999</v>
      </c>
      <c r="AA144" s="45"/>
    </row>
    <row r="145" spans="1:25" ht="15.75" x14ac:dyDescent="0.2">
      <c r="A145" s="35">
        <f>A144+1</f>
        <v>44229</v>
      </c>
      <c r="B145" s="36">
        <f>SUMIFS(СВЦЭМ!$E$33:$E$776,СВЦЭМ!$A$33:$A$776,$A145,СВЦЭМ!$B$33:$B$776,B$143)+'СЕТ СН'!$F$12</f>
        <v>150.62759373</v>
      </c>
      <c r="C145" s="36">
        <f>SUMIFS(СВЦЭМ!$E$33:$E$776,СВЦЭМ!$A$33:$A$776,$A145,СВЦЭМ!$B$33:$B$776,C$143)+'СЕТ СН'!$F$12</f>
        <v>153.77969304999999</v>
      </c>
      <c r="D145" s="36">
        <f>SUMIFS(СВЦЭМ!$E$33:$E$776,СВЦЭМ!$A$33:$A$776,$A145,СВЦЭМ!$B$33:$B$776,D$143)+'СЕТ СН'!$F$12</f>
        <v>155.63632874999999</v>
      </c>
      <c r="E145" s="36">
        <f>SUMIFS(СВЦЭМ!$E$33:$E$776,СВЦЭМ!$A$33:$A$776,$A145,СВЦЭМ!$B$33:$B$776,E$143)+'СЕТ СН'!$F$12</f>
        <v>156.40464784</v>
      </c>
      <c r="F145" s="36">
        <f>SUMIFS(СВЦЭМ!$E$33:$E$776,СВЦЭМ!$A$33:$A$776,$A145,СВЦЭМ!$B$33:$B$776,F$143)+'СЕТ СН'!$F$12</f>
        <v>157.25331715999999</v>
      </c>
      <c r="G145" s="36">
        <f>SUMIFS(СВЦЭМ!$E$33:$E$776,СВЦЭМ!$A$33:$A$776,$A145,СВЦЭМ!$B$33:$B$776,G$143)+'СЕТ СН'!$F$12</f>
        <v>153.88949468000001</v>
      </c>
      <c r="H145" s="36">
        <f>SUMIFS(СВЦЭМ!$E$33:$E$776,СВЦЭМ!$A$33:$A$776,$A145,СВЦЭМ!$B$33:$B$776,H$143)+'СЕТ СН'!$F$12</f>
        <v>148.14197694999999</v>
      </c>
      <c r="I145" s="36">
        <f>SUMIFS(СВЦЭМ!$E$33:$E$776,СВЦЭМ!$A$33:$A$776,$A145,СВЦЭМ!$B$33:$B$776,I$143)+'СЕТ СН'!$F$12</f>
        <v>145.47885964</v>
      </c>
      <c r="J145" s="36">
        <f>SUMIFS(СВЦЭМ!$E$33:$E$776,СВЦЭМ!$A$33:$A$776,$A145,СВЦЭМ!$B$33:$B$776,J$143)+'СЕТ СН'!$F$12</f>
        <v>141.77385448999999</v>
      </c>
      <c r="K145" s="36">
        <f>SUMIFS(СВЦЭМ!$E$33:$E$776,СВЦЭМ!$A$33:$A$776,$A145,СВЦЭМ!$B$33:$B$776,K$143)+'СЕТ СН'!$F$12</f>
        <v>139.91085455999999</v>
      </c>
      <c r="L145" s="36">
        <f>SUMIFS(СВЦЭМ!$E$33:$E$776,СВЦЭМ!$A$33:$A$776,$A145,СВЦЭМ!$B$33:$B$776,L$143)+'СЕТ СН'!$F$12</f>
        <v>140.11484941000001</v>
      </c>
      <c r="M145" s="36">
        <f>SUMIFS(СВЦЭМ!$E$33:$E$776,СВЦЭМ!$A$33:$A$776,$A145,СВЦЭМ!$B$33:$B$776,M$143)+'СЕТ СН'!$F$12</f>
        <v>145.19602202999999</v>
      </c>
      <c r="N145" s="36">
        <f>SUMIFS(СВЦЭМ!$E$33:$E$776,СВЦЭМ!$A$33:$A$776,$A145,СВЦЭМ!$B$33:$B$776,N$143)+'СЕТ СН'!$F$12</f>
        <v>150.84409048000001</v>
      </c>
      <c r="O145" s="36">
        <f>SUMIFS(СВЦЭМ!$E$33:$E$776,СВЦЭМ!$A$33:$A$776,$A145,СВЦЭМ!$B$33:$B$776,O$143)+'СЕТ СН'!$F$12</f>
        <v>153.31413386</v>
      </c>
      <c r="P145" s="36">
        <f>SUMIFS(СВЦЭМ!$E$33:$E$776,СВЦЭМ!$A$33:$A$776,$A145,СВЦЭМ!$B$33:$B$776,P$143)+'СЕТ СН'!$F$12</f>
        <v>155.71877925000001</v>
      </c>
      <c r="Q145" s="36">
        <f>SUMIFS(СВЦЭМ!$E$33:$E$776,СВЦЭМ!$A$33:$A$776,$A145,СВЦЭМ!$B$33:$B$776,Q$143)+'СЕТ СН'!$F$12</f>
        <v>156.11775835</v>
      </c>
      <c r="R145" s="36">
        <f>SUMIFS(СВЦЭМ!$E$33:$E$776,СВЦЭМ!$A$33:$A$776,$A145,СВЦЭМ!$B$33:$B$776,R$143)+'СЕТ СН'!$F$12</f>
        <v>156.11555283999999</v>
      </c>
      <c r="S145" s="36">
        <f>SUMIFS(СВЦЭМ!$E$33:$E$776,СВЦЭМ!$A$33:$A$776,$A145,СВЦЭМ!$B$33:$B$776,S$143)+'СЕТ СН'!$F$12</f>
        <v>154.39285470999999</v>
      </c>
      <c r="T145" s="36">
        <f>SUMIFS(СВЦЭМ!$E$33:$E$776,СВЦЭМ!$A$33:$A$776,$A145,СВЦЭМ!$B$33:$B$776,T$143)+'СЕТ СН'!$F$12</f>
        <v>150.07091450999999</v>
      </c>
      <c r="U145" s="36">
        <f>SUMIFS(СВЦЭМ!$E$33:$E$776,СВЦЭМ!$A$33:$A$776,$A145,СВЦЭМ!$B$33:$B$776,U$143)+'СЕТ СН'!$F$12</f>
        <v>149.65909295</v>
      </c>
      <c r="V145" s="36">
        <f>SUMIFS(СВЦЭМ!$E$33:$E$776,СВЦЭМ!$A$33:$A$776,$A145,СВЦЭМ!$B$33:$B$776,V$143)+'СЕТ СН'!$F$12</f>
        <v>151.89897705000001</v>
      </c>
      <c r="W145" s="36">
        <f>SUMIFS(СВЦЭМ!$E$33:$E$776,СВЦЭМ!$A$33:$A$776,$A145,СВЦЭМ!$B$33:$B$776,W$143)+'СЕТ СН'!$F$12</f>
        <v>155.14094521999999</v>
      </c>
      <c r="X145" s="36">
        <f>SUMIFS(СВЦЭМ!$E$33:$E$776,СВЦЭМ!$A$33:$A$776,$A145,СВЦЭМ!$B$33:$B$776,X$143)+'СЕТ СН'!$F$12</f>
        <v>159.43834308999999</v>
      </c>
      <c r="Y145" s="36">
        <f>SUMIFS(СВЦЭМ!$E$33:$E$776,СВЦЭМ!$A$33:$A$776,$A145,СВЦЭМ!$B$33:$B$776,Y$143)+'СЕТ СН'!$F$12</f>
        <v>161.27334404999999</v>
      </c>
    </row>
    <row r="146" spans="1:25" ht="15.75" x14ac:dyDescent="0.2">
      <c r="A146" s="35">
        <f t="shared" ref="A146:A171" si="4">A145+1</f>
        <v>44230</v>
      </c>
      <c r="B146" s="36">
        <f>SUMIFS(СВЦЭМ!$E$33:$E$776,СВЦЭМ!$A$33:$A$776,$A146,СВЦЭМ!$B$33:$B$776,B$143)+'СЕТ СН'!$F$12</f>
        <v>147.75408780999999</v>
      </c>
      <c r="C146" s="36">
        <f>SUMIFS(СВЦЭМ!$E$33:$E$776,СВЦЭМ!$A$33:$A$776,$A146,СВЦЭМ!$B$33:$B$776,C$143)+'СЕТ СН'!$F$12</f>
        <v>151.82952594</v>
      </c>
      <c r="D146" s="36">
        <f>SUMIFS(СВЦЭМ!$E$33:$E$776,СВЦЭМ!$A$33:$A$776,$A146,СВЦЭМ!$B$33:$B$776,D$143)+'СЕТ СН'!$F$12</f>
        <v>152.77495737999999</v>
      </c>
      <c r="E146" s="36">
        <f>SUMIFS(СВЦЭМ!$E$33:$E$776,СВЦЭМ!$A$33:$A$776,$A146,СВЦЭМ!$B$33:$B$776,E$143)+'СЕТ СН'!$F$12</f>
        <v>152.58251114000001</v>
      </c>
      <c r="F146" s="36">
        <f>SUMIFS(СВЦЭМ!$E$33:$E$776,СВЦЭМ!$A$33:$A$776,$A146,СВЦЭМ!$B$33:$B$776,F$143)+'СЕТ СН'!$F$12</f>
        <v>151.67793398000001</v>
      </c>
      <c r="G146" s="36">
        <f>SUMIFS(СВЦЭМ!$E$33:$E$776,СВЦЭМ!$A$33:$A$776,$A146,СВЦЭМ!$B$33:$B$776,G$143)+'СЕТ СН'!$F$12</f>
        <v>150.43794439000001</v>
      </c>
      <c r="H146" s="36">
        <f>SUMIFS(СВЦЭМ!$E$33:$E$776,СВЦЭМ!$A$33:$A$776,$A146,СВЦЭМ!$B$33:$B$776,H$143)+'СЕТ СН'!$F$12</f>
        <v>146.29140906000001</v>
      </c>
      <c r="I146" s="36">
        <f>SUMIFS(СВЦЭМ!$E$33:$E$776,СВЦЭМ!$A$33:$A$776,$A146,СВЦЭМ!$B$33:$B$776,I$143)+'СЕТ СН'!$F$12</f>
        <v>147.80289743</v>
      </c>
      <c r="J146" s="36">
        <f>SUMIFS(СВЦЭМ!$E$33:$E$776,СВЦЭМ!$A$33:$A$776,$A146,СВЦЭМ!$B$33:$B$776,J$143)+'СЕТ СН'!$F$12</f>
        <v>147.71482313999999</v>
      </c>
      <c r="K146" s="36">
        <f>SUMIFS(СВЦЭМ!$E$33:$E$776,СВЦЭМ!$A$33:$A$776,$A146,СВЦЭМ!$B$33:$B$776,K$143)+'СЕТ СН'!$F$12</f>
        <v>144.99830907</v>
      </c>
      <c r="L146" s="36">
        <f>SUMIFS(СВЦЭМ!$E$33:$E$776,СВЦЭМ!$A$33:$A$776,$A146,СВЦЭМ!$B$33:$B$776,L$143)+'СЕТ СН'!$F$12</f>
        <v>145.78908852999999</v>
      </c>
      <c r="M146" s="36">
        <f>SUMIFS(СВЦЭМ!$E$33:$E$776,СВЦЭМ!$A$33:$A$776,$A146,СВЦЭМ!$B$33:$B$776,M$143)+'СЕТ СН'!$F$12</f>
        <v>145.50440893999999</v>
      </c>
      <c r="N146" s="36">
        <f>SUMIFS(СВЦЭМ!$E$33:$E$776,СВЦЭМ!$A$33:$A$776,$A146,СВЦЭМ!$B$33:$B$776,N$143)+'СЕТ СН'!$F$12</f>
        <v>147.98884272000001</v>
      </c>
      <c r="O146" s="36">
        <f>SUMIFS(СВЦЭМ!$E$33:$E$776,СВЦЭМ!$A$33:$A$776,$A146,СВЦЭМ!$B$33:$B$776,O$143)+'СЕТ СН'!$F$12</f>
        <v>148.15844224</v>
      </c>
      <c r="P146" s="36">
        <f>SUMIFS(СВЦЭМ!$E$33:$E$776,СВЦЭМ!$A$33:$A$776,$A146,СВЦЭМ!$B$33:$B$776,P$143)+'СЕТ СН'!$F$12</f>
        <v>147.64672988999999</v>
      </c>
      <c r="Q146" s="36">
        <f>SUMIFS(СВЦЭМ!$E$33:$E$776,СВЦЭМ!$A$33:$A$776,$A146,СВЦЭМ!$B$33:$B$776,Q$143)+'СЕТ СН'!$F$12</f>
        <v>148.0620892</v>
      </c>
      <c r="R146" s="36">
        <f>SUMIFS(СВЦЭМ!$E$33:$E$776,СВЦЭМ!$A$33:$A$776,$A146,СВЦЭМ!$B$33:$B$776,R$143)+'СЕТ СН'!$F$12</f>
        <v>148.17527071999999</v>
      </c>
      <c r="S146" s="36">
        <f>SUMIFS(СВЦЭМ!$E$33:$E$776,СВЦЭМ!$A$33:$A$776,$A146,СВЦЭМ!$B$33:$B$776,S$143)+'СЕТ СН'!$F$12</f>
        <v>148.53299931999999</v>
      </c>
      <c r="T146" s="36">
        <f>SUMIFS(СВЦЭМ!$E$33:$E$776,СВЦЭМ!$A$33:$A$776,$A146,СВЦЭМ!$B$33:$B$776,T$143)+'СЕТ СН'!$F$12</f>
        <v>148.20098833</v>
      </c>
      <c r="U146" s="36">
        <f>SUMIFS(СВЦЭМ!$E$33:$E$776,СВЦЭМ!$A$33:$A$776,$A146,СВЦЭМ!$B$33:$B$776,U$143)+'СЕТ СН'!$F$12</f>
        <v>148.09095872</v>
      </c>
      <c r="V146" s="36">
        <f>SUMIFS(СВЦЭМ!$E$33:$E$776,СВЦЭМ!$A$33:$A$776,$A146,СВЦЭМ!$B$33:$B$776,V$143)+'СЕТ СН'!$F$12</f>
        <v>147.89885136999999</v>
      </c>
      <c r="W146" s="36">
        <f>SUMIFS(СВЦЭМ!$E$33:$E$776,СВЦЭМ!$A$33:$A$776,$A146,СВЦЭМ!$B$33:$B$776,W$143)+'СЕТ СН'!$F$12</f>
        <v>148.80792939</v>
      </c>
      <c r="X146" s="36">
        <f>SUMIFS(СВЦЭМ!$E$33:$E$776,СВЦЭМ!$A$33:$A$776,$A146,СВЦЭМ!$B$33:$B$776,X$143)+'СЕТ СН'!$F$12</f>
        <v>148.98090725</v>
      </c>
      <c r="Y146" s="36">
        <f>SUMIFS(СВЦЭМ!$E$33:$E$776,СВЦЭМ!$A$33:$A$776,$A146,СВЦЭМ!$B$33:$B$776,Y$143)+'СЕТ СН'!$F$12</f>
        <v>152.38744689999999</v>
      </c>
    </row>
    <row r="147" spans="1:25" ht="15.75" x14ac:dyDescent="0.2">
      <c r="A147" s="35">
        <f t="shared" si="4"/>
        <v>44231</v>
      </c>
      <c r="B147" s="36">
        <f>SUMIFS(СВЦЭМ!$E$33:$E$776,СВЦЭМ!$A$33:$A$776,$A147,СВЦЭМ!$B$33:$B$776,B$143)+'СЕТ СН'!$F$12</f>
        <v>159.32481193999999</v>
      </c>
      <c r="C147" s="36">
        <f>SUMIFS(СВЦЭМ!$E$33:$E$776,СВЦЭМ!$A$33:$A$776,$A147,СВЦЭМ!$B$33:$B$776,C$143)+'СЕТ СН'!$F$12</f>
        <v>162.45207069</v>
      </c>
      <c r="D147" s="36">
        <f>SUMIFS(СВЦЭМ!$E$33:$E$776,СВЦЭМ!$A$33:$A$776,$A147,СВЦЭМ!$B$33:$B$776,D$143)+'СЕТ СН'!$F$12</f>
        <v>163.06554925</v>
      </c>
      <c r="E147" s="36">
        <f>SUMIFS(СВЦЭМ!$E$33:$E$776,СВЦЭМ!$A$33:$A$776,$A147,СВЦЭМ!$B$33:$B$776,E$143)+'СЕТ СН'!$F$12</f>
        <v>162.57021230000001</v>
      </c>
      <c r="F147" s="36">
        <f>SUMIFS(СВЦЭМ!$E$33:$E$776,СВЦЭМ!$A$33:$A$776,$A147,СВЦЭМ!$B$33:$B$776,F$143)+'СЕТ СН'!$F$12</f>
        <v>161.87251674000001</v>
      </c>
      <c r="G147" s="36">
        <f>SUMIFS(СВЦЭМ!$E$33:$E$776,СВЦЭМ!$A$33:$A$776,$A147,СВЦЭМ!$B$33:$B$776,G$143)+'СЕТ СН'!$F$12</f>
        <v>161.69916988</v>
      </c>
      <c r="H147" s="36">
        <f>SUMIFS(СВЦЭМ!$E$33:$E$776,СВЦЭМ!$A$33:$A$776,$A147,СВЦЭМ!$B$33:$B$776,H$143)+'СЕТ СН'!$F$12</f>
        <v>156.18650127999999</v>
      </c>
      <c r="I147" s="36">
        <f>SUMIFS(СВЦЭМ!$E$33:$E$776,СВЦЭМ!$A$33:$A$776,$A147,СВЦЭМ!$B$33:$B$776,I$143)+'СЕТ СН'!$F$12</f>
        <v>152.93176498</v>
      </c>
      <c r="J147" s="36">
        <f>SUMIFS(СВЦЭМ!$E$33:$E$776,СВЦЭМ!$A$33:$A$776,$A147,СВЦЭМ!$B$33:$B$776,J$143)+'СЕТ СН'!$F$12</f>
        <v>149.20580358999999</v>
      </c>
      <c r="K147" s="36">
        <f>SUMIFS(СВЦЭМ!$E$33:$E$776,СВЦЭМ!$A$33:$A$776,$A147,СВЦЭМ!$B$33:$B$776,K$143)+'СЕТ СН'!$F$12</f>
        <v>148.88616930000001</v>
      </c>
      <c r="L147" s="36">
        <f>SUMIFS(СВЦЭМ!$E$33:$E$776,СВЦЭМ!$A$33:$A$776,$A147,СВЦЭМ!$B$33:$B$776,L$143)+'СЕТ СН'!$F$12</f>
        <v>147.68273403000001</v>
      </c>
      <c r="M147" s="36">
        <f>SUMIFS(СВЦЭМ!$E$33:$E$776,СВЦЭМ!$A$33:$A$776,$A147,СВЦЭМ!$B$33:$B$776,M$143)+'СЕТ СН'!$F$12</f>
        <v>149.95037278999999</v>
      </c>
      <c r="N147" s="36">
        <f>SUMIFS(СВЦЭМ!$E$33:$E$776,СВЦЭМ!$A$33:$A$776,$A147,СВЦЭМ!$B$33:$B$776,N$143)+'СЕТ СН'!$F$12</f>
        <v>153.80666189999999</v>
      </c>
      <c r="O147" s="36">
        <f>SUMIFS(СВЦЭМ!$E$33:$E$776,СВЦЭМ!$A$33:$A$776,$A147,СВЦЭМ!$B$33:$B$776,O$143)+'СЕТ СН'!$F$12</f>
        <v>153.79644682</v>
      </c>
      <c r="P147" s="36">
        <f>SUMIFS(СВЦЭМ!$E$33:$E$776,СВЦЭМ!$A$33:$A$776,$A147,СВЦЭМ!$B$33:$B$776,P$143)+'СЕТ СН'!$F$12</f>
        <v>154.93991602</v>
      </c>
      <c r="Q147" s="36">
        <f>SUMIFS(СВЦЭМ!$E$33:$E$776,СВЦЭМ!$A$33:$A$776,$A147,СВЦЭМ!$B$33:$B$776,Q$143)+'СЕТ СН'!$F$12</f>
        <v>154.8174076</v>
      </c>
      <c r="R147" s="36">
        <f>SUMIFS(СВЦЭМ!$E$33:$E$776,СВЦЭМ!$A$33:$A$776,$A147,СВЦЭМ!$B$33:$B$776,R$143)+'СЕТ СН'!$F$12</f>
        <v>154.49321886000001</v>
      </c>
      <c r="S147" s="36">
        <f>SUMIFS(СВЦЭМ!$E$33:$E$776,СВЦЭМ!$A$33:$A$776,$A147,СВЦЭМ!$B$33:$B$776,S$143)+'СЕТ СН'!$F$12</f>
        <v>154.22199653000001</v>
      </c>
      <c r="T147" s="36">
        <f>SUMIFS(СВЦЭМ!$E$33:$E$776,СВЦЭМ!$A$33:$A$776,$A147,СВЦЭМ!$B$33:$B$776,T$143)+'СЕТ СН'!$F$12</f>
        <v>150.01176900999999</v>
      </c>
      <c r="U147" s="36">
        <f>SUMIFS(СВЦЭМ!$E$33:$E$776,СВЦЭМ!$A$33:$A$776,$A147,СВЦЭМ!$B$33:$B$776,U$143)+'СЕТ СН'!$F$12</f>
        <v>148.69259983000001</v>
      </c>
      <c r="V147" s="36">
        <f>SUMIFS(СВЦЭМ!$E$33:$E$776,СВЦЭМ!$A$33:$A$776,$A147,СВЦЭМ!$B$33:$B$776,V$143)+'СЕТ СН'!$F$12</f>
        <v>151.94054781</v>
      </c>
      <c r="W147" s="36">
        <f>SUMIFS(СВЦЭМ!$E$33:$E$776,СВЦЭМ!$A$33:$A$776,$A147,СВЦЭМ!$B$33:$B$776,W$143)+'СЕТ СН'!$F$12</f>
        <v>155.72108850000001</v>
      </c>
      <c r="X147" s="36">
        <f>SUMIFS(СВЦЭМ!$E$33:$E$776,СВЦЭМ!$A$33:$A$776,$A147,СВЦЭМ!$B$33:$B$776,X$143)+'СЕТ СН'!$F$12</f>
        <v>157.38784505000001</v>
      </c>
      <c r="Y147" s="36">
        <f>SUMIFS(СВЦЭМ!$E$33:$E$776,СВЦЭМ!$A$33:$A$776,$A147,СВЦЭМ!$B$33:$B$776,Y$143)+'СЕТ СН'!$F$12</f>
        <v>160.81551257999999</v>
      </c>
    </row>
    <row r="148" spans="1:25" ht="15.75" x14ac:dyDescent="0.2">
      <c r="A148" s="35">
        <f t="shared" si="4"/>
        <v>44232</v>
      </c>
      <c r="B148" s="36">
        <f>SUMIFS(СВЦЭМ!$E$33:$E$776,СВЦЭМ!$A$33:$A$776,$A148,СВЦЭМ!$B$33:$B$776,B$143)+'СЕТ СН'!$F$12</f>
        <v>161.69509317999999</v>
      </c>
      <c r="C148" s="36">
        <f>SUMIFS(СВЦЭМ!$E$33:$E$776,СВЦЭМ!$A$33:$A$776,$A148,СВЦЭМ!$B$33:$B$776,C$143)+'СЕТ СН'!$F$12</f>
        <v>165.05149302000001</v>
      </c>
      <c r="D148" s="36">
        <f>SUMIFS(СВЦЭМ!$E$33:$E$776,СВЦЭМ!$A$33:$A$776,$A148,СВЦЭМ!$B$33:$B$776,D$143)+'СЕТ СН'!$F$12</f>
        <v>165.72351587</v>
      </c>
      <c r="E148" s="36">
        <f>SUMIFS(СВЦЭМ!$E$33:$E$776,СВЦЭМ!$A$33:$A$776,$A148,СВЦЭМ!$B$33:$B$776,E$143)+'СЕТ СН'!$F$12</f>
        <v>165.96617692999999</v>
      </c>
      <c r="F148" s="36">
        <f>SUMIFS(СВЦЭМ!$E$33:$E$776,СВЦЭМ!$A$33:$A$776,$A148,СВЦЭМ!$B$33:$B$776,F$143)+'СЕТ СН'!$F$12</f>
        <v>164.62705416</v>
      </c>
      <c r="G148" s="36">
        <f>SUMIFS(СВЦЭМ!$E$33:$E$776,СВЦЭМ!$A$33:$A$776,$A148,СВЦЭМ!$B$33:$B$776,G$143)+'СЕТ СН'!$F$12</f>
        <v>164.16099657999999</v>
      </c>
      <c r="H148" s="36">
        <f>SUMIFS(СВЦЭМ!$E$33:$E$776,СВЦЭМ!$A$33:$A$776,$A148,СВЦЭМ!$B$33:$B$776,H$143)+'СЕТ СН'!$F$12</f>
        <v>159.07988986000001</v>
      </c>
      <c r="I148" s="36">
        <f>SUMIFS(СВЦЭМ!$E$33:$E$776,СВЦЭМ!$A$33:$A$776,$A148,СВЦЭМ!$B$33:$B$776,I$143)+'СЕТ СН'!$F$12</f>
        <v>157.10079175000001</v>
      </c>
      <c r="J148" s="36">
        <f>SUMIFS(СВЦЭМ!$E$33:$E$776,СВЦЭМ!$A$33:$A$776,$A148,СВЦЭМ!$B$33:$B$776,J$143)+'СЕТ СН'!$F$12</f>
        <v>151.80271034</v>
      </c>
      <c r="K148" s="36">
        <f>SUMIFS(СВЦЭМ!$E$33:$E$776,СВЦЭМ!$A$33:$A$776,$A148,СВЦЭМ!$B$33:$B$776,K$143)+'СЕТ СН'!$F$12</f>
        <v>149.84361454</v>
      </c>
      <c r="L148" s="36">
        <f>SUMIFS(СВЦЭМ!$E$33:$E$776,СВЦЭМ!$A$33:$A$776,$A148,СВЦЭМ!$B$33:$B$776,L$143)+'СЕТ СН'!$F$12</f>
        <v>148.40244883</v>
      </c>
      <c r="M148" s="36">
        <f>SUMIFS(СВЦЭМ!$E$33:$E$776,СВЦЭМ!$A$33:$A$776,$A148,СВЦЭМ!$B$33:$B$776,M$143)+'СЕТ СН'!$F$12</f>
        <v>147.41965658000001</v>
      </c>
      <c r="N148" s="36">
        <f>SUMIFS(СВЦЭМ!$E$33:$E$776,СВЦЭМ!$A$33:$A$776,$A148,СВЦЭМ!$B$33:$B$776,N$143)+'СЕТ СН'!$F$12</f>
        <v>150.12749954</v>
      </c>
      <c r="O148" s="36">
        <f>SUMIFS(СВЦЭМ!$E$33:$E$776,СВЦЭМ!$A$33:$A$776,$A148,СВЦЭМ!$B$33:$B$776,O$143)+'СЕТ СН'!$F$12</f>
        <v>150.30167861000001</v>
      </c>
      <c r="P148" s="36">
        <f>SUMIFS(СВЦЭМ!$E$33:$E$776,СВЦЭМ!$A$33:$A$776,$A148,СВЦЭМ!$B$33:$B$776,P$143)+'СЕТ СН'!$F$12</f>
        <v>151.76191073000001</v>
      </c>
      <c r="Q148" s="36">
        <f>SUMIFS(СВЦЭМ!$E$33:$E$776,СВЦЭМ!$A$33:$A$776,$A148,СВЦЭМ!$B$33:$B$776,Q$143)+'СЕТ СН'!$F$12</f>
        <v>152.88254773</v>
      </c>
      <c r="R148" s="36">
        <f>SUMIFS(СВЦЭМ!$E$33:$E$776,СВЦЭМ!$A$33:$A$776,$A148,СВЦЭМ!$B$33:$B$776,R$143)+'СЕТ СН'!$F$12</f>
        <v>152.70945044000001</v>
      </c>
      <c r="S148" s="36">
        <f>SUMIFS(СВЦЭМ!$E$33:$E$776,СВЦЭМ!$A$33:$A$776,$A148,СВЦЭМ!$B$33:$B$776,S$143)+'СЕТ СН'!$F$12</f>
        <v>151.05655429999999</v>
      </c>
      <c r="T148" s="36">
        <f>SUMIFS(СВЦЭМ!$E$33:$E$776,СВЦЭМ!$A$33:$A$776,$A148,СВЦЭМ!$B$33:$B$776,T$143)+'СЕТ СН'!$F$12</f>
        <v>147.33598205000001</v>
      </c>
      <c r="U148" s="36">
        <f>SUMIFS(СВЦЭМ!$E$33:$E$776,СВЦЭМ!$A$33:$A$776,$A148,СВЦЭМ!$B$33:$B$776,U$143)+'СЕТ СН'!$F$12</f>
        <v>144.08148460999999</v>
      </c>
      <c r="V148" s="36">
        <f>SUMIFS(СВЦЭМ!$E$33:$E$776,СВЦЭМ!$A$33:$A$776,$A148,СВЦЭМ!$B$33:$B$776,V$143)+'СЕТ СН'!$F$12</f>
        <v>144.51747208</v>
      </c>
      <c r="W148" s="36">
        <f>SUMIFS(СВЦЭМ!$E$33:$E$776,СВЦЭМ!$A$33:$A$776,$A148,СВЦЭМ!$B$33:$B$776,W$143)+'СЕТ СН'!$F$12</f>
        <v>146.65796277000001</v>
      </c>
      <c r="X148" s="36">
        <f>SUMIFS(СВЦЭМ!$E$33:$E$776,СВЦЭМ!$A$33:$A$776,$A148,СВЦЭМ!$B$33:$B$776,X$143)+'СЕТ СН'!$F$12</f>
        <v>149.68560231000001</v>
      </c>
      <c r="Y148" s="36">
        <f>SUMIFS(СВЦЭМ!$E$33:$E$776,СВЦЭМ!$A$33:$A$776,$A148,СВЦЭМ!$B$33:$B$776,Y$143)+'СЕТ СН'!$F$12</f>
        <v>151.82142765</v>
      </c>
    </row>
    <row r="149" spans="1:25" ht="15.75" x14ac:dyDescent="0.2">
      <c r="A149" s="35">
        <f t="shared" si="4"/>
        <v>44233</v>
      </c>
      <c r="B149" s="36">
        <f>SUMIFS(СВЦЭМ!$E$33:$E$776,СВЦЭМ!$A$33:$A$776,$A149,СВЦЭМ!$B$33:$B$776,B$143)+'СЕТ СН'!$F$12</f>
        <v>156.11076775000001</v>
      </c>
      <c r="C149" s="36">
        <f>SUMIFS(СВЦЭМ!$E$33:$E$776,СВЦЭМ!$A$33:$A$776,$A149,СВЦЭМ!$B$33:$B$776,C$143)+'СЕТ СН'!$F$12</f>
        <v>159.46501049</v>
      </c>
      <c r="D149" s="36">
        <f>SUMIFS(СВЦЭМ!$E$33:$E$776,СВЦЭМ!$A$33:$A$776,$A149,СВЦЭМ!$B$33:$B$776,D$143)+'СЕТ СН'!$F$12</f>
        <v>159.33442535</v>
      </c>
      <c r="E149" s="36">
        <f>SUMIFS(СВЦЭМ!$E$33:$E$776,СВЦЭМ!$A$33:$A$776,$A149,СВЦЭМ!$B$33:$B$776,E$143)+'СЕТ СН'!$F$12</f>
        <v>160.78751427</v>
      </c>
      <c r="F149" s="36">
        <f>SUMIFS(СВЦЭМ!$E$33:$E$776,СВЦЭМ!$A$33:$A$776,$A149,СВЦЭМ!$B$33:$B$776,F$143)+'СЕТ СН'!$F$12</f>
        <v>162.94948812000001</v>
      </c>
      <c r="G149" s="36">
        <f>SUMIFS(СВЦЭМ!$E$33:$E$776,СВЦЭМ!$A$33:$A$776,$A149,СВЦЭМ!$B$33:$B$776,G$143)+'СЕТ СН'!$F$12</f>
        <v>162.25473779000001</v>
      </c>
      <c r="H149" s="36">
        <f>SUMIFS(СВЦЭМ!$E$33:$E$776,СВЦЭМ!$A$33:$A$776,$A149,СВЦЭМ!$B$33:$B$776,H$143)+'СЕТ СН'!$F$12</f>
        <v>160.30714248000001</v>
      </c>
      <c r="I149" s="36">
        <f>SUMIFS(СВЦЭМ!$E$33:$E$776,СВЦЭМ!$A$33:$A$776,$A149,СВЦЭМ!$B$33:$B$776,I$143)+'СЕТ СН'!$F$12</f>
        <v>156.66113633000001</v>
      </c>
      <c r="J149" s="36">
        <f>SUMIFS(СВЦЭМ!$E$33:$E$776,СВЦЭМ!$A$33:$A$776,$A149,СВЦЭМ!$B$33:$B$776,J$143)+'СЕТ СН'!$F$12</f>
        <v>151.16731562000001</v>
      </c>
      <c r="K149" s="36">
        <f>SUMIFS(СВЦЭМ!$E$33:$E$776,СВЦЭМ!$A$33:$A$776,$A149,СВЦЭМ!$B$33:$B$776,K$143)+'СЕТ СН'!$F$12</f>
        <v>145.91756240000001</v>
      </c>
      <c r="L149" s="36">
        <f>SUMIFS(СВЦЭМ!$E$33:$E$776,СВЦЭМ!$A$33:$A$776,$A149,СВЦЭМ!$B$33:$B$776,L$143)+'СЕТ СН'!$F$12</f>
        <v>144.26738080999999</v>
      </c>
      <c r="M149" s="36">
        <f>SUMIFS(СВЦЭМ!$E$33:$E$776,СВЦЭМ!$A$33:$A$776,$A149,СВЦЭМ!$B$33:$B$776,M$143)+'СЕТ СН'!$F$12</f>
        <v>144.50408493</v>
      </c>
      <c r="N149" s="36">
        <f>SUMIFS(СВЦЭМ!$E$33:$E$776,СВЦЭМ!$A$33:$A$776,$A149,СВЦЭМ!$B$33:$B$776,N$143)+'СЕТ СН'!$F$12</f>
        <v>146.80475267</v>
      </c>
      <c r="O149" s="36">
        <f>SUMIFS(СВЦЭМ!$E$33:$E$776,СВЦЭМ!$A$33:$A$776,$A149,СВЦЭМ!$B$33:$B$776,O$143)+'СЕТ СН'!$F$12</f>
        <v>149.12593265000001</v>
      </c>
      <c r="P149" s="36">
        <f>SUMIFS(СВЦЭМ!$E$33:$E$776,СВЦЭМ!$A$33:$A$776,$A149,СВЦЭМ!$B$33:$B$776,P$143)+'СЕТ СН'!$F$12</f>
        <v>150.08655105</v>
      </c>
      <c r="Q149" s="36">
        <f>SUMIFS(СВЦЭМ!$E$33:$E$776,СВЦЭМ!$A$33:$A$776,$A149,СВЦЭМ!$B$33:$B$776,Q$143)+'СЕТ СН'!$F$12</f>
        <v>152.04557041000001</v>
      </c>
      <c r="R149" s="36">
        <f>SUMIFS(СВЦЭМ!$E$33:$E$776,СВЦЭМ!$A$33:$A$776,$A149,СВЦЭМ!$B$33:$B$776,R$143)+'СЕТ СН'!$F$12</f>
        <v>151.75135528999999</v>
      </c>
      <c r="S149" s="36">
        <f>SUMIFS(СВЦЭМ!$E$33:$E$776,СВЦЭМ!$A$33:$A$776,$A149,СВЦЭМ!$B$33:$B$776,S$143)+'СЕТ СН'!$F$12</f>
        <v>149.08351705000001</v>
      </c>
      <c r="T149" s="36">
        <f>SUMIFS(СВЦЭМ!$E$33:$E$776,СВЦЭМ!$A$33:$A$776,$A149,СВЦЭМ!$B$33:$B$776,T$143)+'СЕТ СН'!$F$12</f>
        <v>145.54638387</v>
      </c>
      <c r="U149" s="36">
        <f>SUMIFS(СВЦЭМ!$E$33:$E$776,СВЦЭМ!$A$33:$A$776,$A149,СВЦЭМ!$B$33:$B$776,U$143)+'СЕТ СН'!$F$12</f>
        <v>146.10932002000001</v>
      </c>
      <c r="V149" s="36">
        <f>SUMIFS(СВЦЭМ!$E$33:$E$776,СВЦЭМ!$A$33:$A$776,$A149,СВЦЭМ!$B$33:$B$776,V$143)+'СЕТ СН'!$F$12</f>
        <v>148.57013846999999</v>
      </c>
      <c r="W149" s="36">
        <f>SUMIFS(СВЦЭМ!$E$33:$E$776,СВЦЭМ!$A$33:$A$776,$A149,СВЦЭМ!$B$33:$B$776,W$143)+'СЕТ СН'!$F$12</f>
        <v>150.98149119999999</v>
      </c>
      <c r="X149" s="36">
        <f>SUMIFS(СВЦЭМ!$E$33:$E$776,СВЦЭМ!$A$33:$A$776,$A149,СВЦЭМ!$B$33:$B$776,X$143)+'СЕТ СН'!$F$12</f>
        <v>153.58422095</v>
      </c>
      <c r="Y149" s="36">
        <f>SUMIFS(СВЦЭМ!$E$33:$E$776,СВЦЭМ!$A$33:$A$776,$A149,СВЦЭМ!$B$33:$B$776,Y$143)+'СЕТ СН'!$F$12</f>
        <v>156.61383938</v>
      </c>
    </row>
    <row r="150" spans="1:25" ht="15.75" x14ac:dyDescent="0.2">
      <c r="A150" s="35">
        <f t="shared" si="4"/>
        <v>44234</v>
      </c>
      <c r="B150" s="36">
        <f>SUMIFS(СВЦЭМ!$E$33:$E$776,СВЦЭМ!$A$33:$A$776,$A150,СВЦЭМ!$B$33:$B$776,B$143)+'СЕТ СН'!$F$12</f>
        <v>156.01045674</v>
      </c>
      <c r="C150" s="36">
        <f>SUMIFS(СВЦЭМ!$E$33:$E$776,СВЦЭМ!$A$33:$A$776,$A150,СВЦЭМ!$B$33:$B$776,C$143)+'СЕТ СН'!$F$12</f>
        <v>159.03536584</v>
      </c>
      <c r="D150" s="36">
        <f>SUMIFS(СВЦЭМ!$E$33:$E$776,СВЦЭМ!$A$33:$A$776,$A150,СВЦЭМ!$B$33:$B$776,D$143)+'СЕТ СН'!$F$12</f>
        <v>158.9292987</v>
      </c>
      <c r="E150" s="36">
        <f>SUMIFS(СВЦЭМ!$E$33:$E$776,СВЦЭМ!$A$33:$A$776,$A150,СВЦЭМ!$B$33:$B$776,E$143)+'СЕТ СН'!$F$12</f>
        <v>159.88012713000001</v>
      </c>
      <c r="F150" s="36">
        <f>SUMIFS(СВЦЭМ!$E$33:$E$776,СВЦЭМ!$A$33:$A$776,$A150,СВЦЭМ!$B$33:$B$776,F$143)+'СЕТ СН'!$F$12</f>
        <v>161.42262203999999</v>
      </c>
      <c r="G150" s="36">
        <f>SUMIFS(СВЦЭМ!$E$33:$E$776,СВЦЭМ!$A$33:$A$776,$A150,СВЦЭМ!$B$33:$B$776,G$143)+'СЕТ СН'!$F$12</f>
        <v>160.30756498</v>
      </c>
      <c r="H150" s="36">
        <f>SUMIFS(СВЦЭМ!$E$33:$E$776,СВЦЭМ!$A$33:$A$776,$A150,СВЦЭМ!$B$33:$B$776,H$143)+'СЕТ СН'!$F$12</f>
        <v>159.27397894000001</v>
      </c>
      <c r="I150" s="36">
        <f>SUMIFS(СВЦЭМ!$E$33:$E$776,СВЦЭМ!$A$33:$A$776,$A150,СВЦЭМ!$B$33:$B$776,I$143)+'СЕТ СН'!$F$12</f>
        <v>157.24124639999999</v>
      </c>
      <c r="J150" s="36">
        <f>SUMIFS(СВЦЭМ!$E$33:$E$776,СВЦЭМ!$A$33:$A$776,$A150,СВЦЭМ!$B$33:$B$776,J$143)+'СЕТ СН'!$F$12</f>
        <v>154.11214615</v>
      </c>
      <c r="K150" s="36">
        <f>SUMIFS(СВЦЭМ!$E$33:$E$776,СВЦЭМ!$A$33:$A$776,$A150,СВЦЭМ!$B$33:$B$776,K$143)+'СЕТ СН'!$F$12</f>
        <v>151.11823572</v>
      </c>
      <c r="L150" s="36">
        <f>SUMIFS(СВЦЭМ!$E$33:$E$776,СВЦЭМ!$A$33:$A$776,$A150,СВЦЭМ!$B$33:$B$776,L$143)+'СЕТ СН'!$F$12</f>
        <v>148.37038423000001</v>
      </c>
      <c r="M150" s="36">
        <f>SUMIFS(СВЦЭМ!$E$33:$E$776,СВЦЭМ!$A$33:$A$776,$A150,СВЦЭМ!$B$33:$B$776,M$143)+'СЕТ СН'!$F$12</f>
        <v>146.94632007000001</v>
      </c>
      <c r="N150" s="36">
        <f>SUMIFS(СВЦЭМ!$E$33:$E$776,СВЦЭМ!$A$33:$A$776,$A150,СВЦЭМ!$B$33:$B$776,N$143)+'СЕТ СН'!$F$12</f>
        <v>148.91189431999999</v>
      </c>
      <c r="O150" s="36">
        <f>SUMIFS(СВЦЭМ!$E$33:$E$776,СВЦЭМ!$A$33:$A$776,$A150,СВЦЭМ!$B$33:$B$776,O$143)+'СЕТ СН'!$F$12</f>
        <v>151.67802517000001</v>
      </c>
      <c r="P150" s="36">
        <f>SUMIFS(СВЦЭМ!$E$33:$E$776,СВЦЭМ!$A$33:$A$776,$A150,СВЦЭМ!$B$33:$B$776,P$143)+'СЕТ СН'!$F$12</f>
        <v>153.98235525000001</v>
      </c>
      <c r="Q150" s="36">
        <f>SUMIFS(СВЦЭМ!$E$33:$E$776,СВЦЭМ!$A$33:$A$776,$A150,СВЦЭМ!$B$33:$B$776,Q$143)+'СЕТ СН'!$F$12</f>
        <v>154.71427524000001</v>
      </c>
      <c r="R150" s="36">
        <f>SUMIFS(СВЦЭМ!$E$33:$E$776,СВЦЭМ!$A$33:$A$776,$A150,СВЦЭМ!$B$33:$B$776,R$143)+'СЕТ СН'!$F$12</f>
        <v>153.20330860999999</v>
      </c>
      <c r="S150" s="36">
        <f>SUMIFS(СВЦЭМ!$E$33:$E$776,СВЦЭМ!$A$33:$A$776,$A150,СВЦЭМ!$B$33:$B$776,S$143)+'СЕТ СН'!$F$12</f>
        <v>150.42253371999999</v>
      </c>
      <c r="T150" s="36">
        <f>SUMIFS(СВЦЭМ!$E$33:$E$776,СВЦЭМ!$A$33:$A$776,$A150,СВЦЭМ!$B$33:$B$776,T$143)+'СЕТ СН'!$F$12</f>
        <v>145.8591783</v>
      </c>
      <c r="U150" s="36">
        <f>SUMIFS(СВЦЭМ!$E$33:$E$776,СВЦЭМ!$A$33:$A$776,$A150,СВЦЭМ!$B$33:$B$776,U$143)+'СЕТ СН'!$F$12</f>
        <v>147.52197533</v>
      </c>
      <c r="V150" s="36">
        <f>SUMIFS(СВЦЭМ!$E$33:$E$776,СВЦЭМ!$A$33:$A$776,$A150,СВЦЭМ!$B$33:$B$776,V$143)+'СЕТ СН'!$F$12</f>
        <v>149.34838525000001</v>
      </c>
      <c r="W150" s="36">
        <f>SUMIFS(СВЦЭМ!$E$33:$E$776,СВЦЭМ!$A$33:$A$776,$A150,СВЦЭМ!$B$33:$B$776,W$143)+'СЕТ СН'!$F$12</f>
        <v>151.32552003999999</v>
      </c>
      <c r="X150" s="36">
        <f>SUMIFS(СВЦЭМ!$E$33:$E$776,СВЦЭМ!$A$33:$A$776,$A150,СВЦЭМ!$B$33:$B$776,X$143)+'СЕТ СН'!$F$12</f>
        <v>154.48674876000001</v>
      </c>
      <c r="Y150" s="36">
        <f>SUMIFS(СВЦЭМ!$E$33:$E$776,СВЦЭМ!$A$33:$A$776,$A150,СВЦЭМ!$B$33:$B$776,Y$143)+'СЕТ СН'!$F$12</f>
        <v>158.31848769000001</v>
      </c>
    </row>
    <row r="151" spans="1:25" ht="15.75" x14ac:dyDescent="0.2">
      <c r="A151" s="35">
        <f t="shared" si="4"/>
        <v>44235</v>
      </c>
      <c r="B151" s="36">
        <f>SUMIFS(СВЦЭМ!$E$33:$E$776,СВЦЭМ!$A$33:$A$776,$A151,СВЦЭМ!$B$33:$B$776,B$143)+'СЕТ СН'!$F$12</f>
        <v>157.34380917999999</v>
      </c>
      <c r="C151" s="36">
        <f>SUMIFS(СВЦЭМ!$E$33:$E$776,СВЦЭМ!$A$33:$A$776,$A151,СВЦЭМ!$B$33:$B$776,C$143)+'СЕТ СН'!$F$12</f>
        <v>162.45985293000001</v>
      </c>
      <c r="D151" s="36">
        <f>SUMIFS(СВЦЭМ!$E$33:$E$776,СВЦЭМ!$A$33:$A$776,$A151,СВЦЭМ!$B$33:$B$776,D$143)+'СЕТ СН'!$F$12</f>
        <v>165.03203758999999</v>
      </c>
      <c r="E151" s="36">
        <f>SUMIFS(СВЦЭМ!$E$33:$E$776,СВЦЭМ!$A$33:$A$776,$A151,СВЦЭМ!$B$33:$B$776,E$143)+'СЕТ СН'!$F$12</f>
        <v>165.89454072999999</v>
      </c>
      <c r="F151" s="36">
        <f>SUMIFS(СВЦЭМ!$E$33:$E$776,СВЦЭМ!$A$33:$A$776,$A151,СВЦЭМ!$B$33:$B$776,F$143)+'СЕТ СН'!$F$12</f>
        <v>166.1422614</v>
      </c>
      <c r="G151" s="36">
        <f>SUMIFS(СВЦЭМ!$E$33:$E$776,СВЦЭМ!$A$33:$A$776,$A151,СВЦЭМ!$B$33:$B$776,G$143)+'СЕТ СН'!$F$12</f>
        <v>163.55752794</v>
      </c>
      <c r="H151" s="36">
        <f>SUMIFS(СВЦЭМ!$E$33:$E$776,СВЦЭМ!$A$33:$A$776,$A151,СВЦЭМ!$B$33:$B$776,H$143)+'СЕТ СН'!$F$12</f>
        <v>158.60086286000001</v>
      </c>
      <c r="I151" s="36">
        <f>SUMIFS(СВЦЭМ!$E$33:$E$776,СВЦЭМ!$A$33:$A$776,$A151,СВЦЭМ!$B$33:$B$776,I$143)+'СЕТ СН'!$F$12</f>
        <v>154.40036827</v>
      </c>
      <c r="J151" s="36">
        <f>SUMIFS(СВЦЭМ!$E$33:$E$776,СВЦЭМ!$A$33:$A$776,$A151,СВЦЭМ!$B$33:$B$776,J$143)+'СЕТ СН'!$F$12</f>
        <v>153.33220267999999</v>
      </c>
      <c r="K151" s="36">
        <f>SUMIFS(СВЦЭМ!$E$33:$E$776,СВЦЭМ!$A$33:$A$776,$A151,СВЦЭМ!$B$33:$B$776,K$143)+'СЕТ СН'!$F$12</f>
        <v>152.40405601000001</v>
      </c>
      <c r="L151" s="36">
        <f>SUMIFS(СВЦЭМ!$E$33:$E$776,СВЦЭМ!$A$33:$A$776,$A151,СВЦЭМ!$B$33:$B$776,L$143)+'СЕТ СН'!$F$12</f>
        <v>151.77748869999999</v>
      </c>
      <c r="M151" s="36">
        <f>SUMIFS(СВЦЭМ!$E$33:$E$776,СВЦЭМ!$A$33:$A$776,$A151,СВЦЭМ!$B$33:$B$776,M$143)+'СЕТ СН'!$F$12</f>
        <v>153.08892677</v>
      </c>
      <c r="N151" s="36">
        <f>SUMIFS(СВЦЭМ!$E$33:$E$776,СВЦЭМ!$A$33:$A$776,$A151,СВЦЭМ!$B$33:$B$776,N$143)+'СЕТ СН'!$F$12</f>
        <v>154.4574518</v>
      </c>
      <c r="O151" s="36">
        <f>SUMIFS(СВЦЭМ!$E$33:$E$776,СВЦЭМ!$A$33:$A$776,$A151,СВЦЭМ!$B$33:$B$776,O$143)+'СЕТ СН'!$F$12</f>
        <v>156.52037869</v>
      </c>
      <c r="P151" s="36">
        <f>SUMIFS(СВЦЭМ!$E$33:$E$776,СВЦЭМ!$A$33:$A$776,$A151,СВЦЭМ!$B$33:$B$776,P$143)+'СЕТ СН'!$F$12</f>
        <v>157.90596156000001</v>
      </c>
      <c r="Q151" s="36">
        <f>SUMIFS(СВЦЭМ!$E$33:$E$776,СВЦЭМ!$A$33:$A$776,$A151,СВЦЭМ!$B$33:$B$776,Q$143)+'СЕТ СН'!$F$12</f>
        <v>158.27474881000001</v>
      </c>
      <c r="R151" s="36">
        <f>SUMIFS(СВЦЭМ!$E$33:$E$776,СВЦЭМ!$A$33:$A$776,$A151,СВЦЭМ!$B$33:$B$776,R$143)+'СЕТ СН'!$F$12</f>
        <v>157.4135823</v>
      </c>
      <c r="S151" s="36">
        <f>SUMIFS(СВЦЭМ!$E$33:$E$776,СВЦЭМ!$A$33:$A$776,$A151,СВЦЭМ!$B$33:$B$776,S$143)+'СЕТ СН'!$F$12</f>
        <v>155.40529265999999</v>
      </c>
      <c r="T151" s="36">
        <f>SUMIFS(СВЦЭМ!$E$33:$E$776,СВЦЭМ!$A$33:$A$776,$A151,СВЦЭМ!$B$33:$B$776,T$143)+'СЕТ СН'!$F$12</f>
        <v>151.07978699</v>
      </c>
      <c r="U151" s="36">
        <f>SUMIFS(СВЦЭМ!$E$33:$E$776,СВЦЭМ!$A$33:$A$776,$A151,СВЦЭМ!$B$33:$B$776,U$143)+'СЕТ СН'!$F$12</f>
        <v>151.91677451000001</v>
      </c>
      <c r="V151" s="36">
        <f>SUMIFS(СВЦЭМ!$E$33:$E$776,СВЦЭМ!$A$33:$A$776,$A151,СВЦЭМ!$B$33:$B$776,V$143)+'СЕТ СН'!$F$12</f>
        <v>153.98840551000001</v>
      </c>
      <c r="W151" s="36">
        <f>SUMIFS(СВЦЭМ!$E$33:$E$776,СВЦЭМ!$A$33:$A$776,$A151,СВЦЭМ!$B$33:$B$776,W$143)+'СЕТ СН'!$F$12</f>
        <v>156.77622638</v>
      </c>
      <c r="X151" s="36">
        <f>SUMIFS(СВЦЭМ!$E$33:$E$776,СВЦЭМ!$A$33:$A$776,$A151,СВЦЭМ!$B$33:$B$776,X$143)+'СЕТ СН'!$F$12</f>
        <v>159.80591471</v>
      </c>
      <c r="Y151" s="36">
        <f>SUMIFS(СВЦЭМ!$E$33:$E$776,СВЦЭМ!$A$33:$A$776,$A151,СВЦЭМ!$B$33:$B$776,Y$143)+'СЕТ СН'!$F$12</f>
        <v>162.00204158</v>
      </c>
    </row>
    <row r="152" spans="1:25" ht="15.75" x14ac:dyDescent="0.2">
      <c r="A152" s="35">
        <f t="shared" si="4"/>
        <v>44236</v>
      </c>
      <c r="B152" s="36">
        <f>SUMIFS(СВЦЭМ!$E$33:$E$776,СВЦЭМ!$A$33:$A$776,$A152,СВЦЭМ!$B$33:$B$776,B$143)+'СЕТ СН'!$F$12</f>
        <v>157.49112711000001</v>
      </c>
      <c r="C152" s="36">
        <f>SUMIFS(СВЦЭМ!$E$33:$E$776,СВЦЭМ!$A$33:$A$776,$A152,СВЦЭМ!$B$33:$B$776,C$143)+'СЕТ СН'!$F$12</f>
        <v>161.39804874000001</v>
      </c>
      <c r="D152" s="36">
        <f>SUMIFS(СВЦЭМ!$E$33:$E$776,СВЦЭМ!$A$33:$A$776,$A152,СВЦЭМ!$B$33:$B$776,D$143)+'СЕТ СН'!$F$12</f>
        <v>166.11781993</v>
      </c>
      <c r="E152" s="36">
        <f>SUMIFS(СВЦЭМ!$E$33:$E$776,СВЦЭМ!$A$33:$A$776,$A152,СВЦЭМ!$B$33:$B$776,E$143)+'СЕТ СН'!$F$12</f>
        <v>167.59722174000001</v>
      </c>
      <c r="F152" s="36">
        <f>SUMIFS(СВЦЭМ!$E$33:$E$776,СВЦЭМ!$A$33:$A$776,$A152,СВЦЭМ!$B$33:$B$776,F$143)+'СЕТ СН'!$F$12</f>
        <v>165.67484053999999</v>
      </c>
      <c r="G152" s="36">
        <f>SUMIFS(СВЦЭМ!$E$33:$E$776,СВЦЭМ!$A$33:$A$776,$A152,СВЦЭМ!$B$33:$B$776,G$143)+'СЕТ СН'!$F$12</f>
        <v>162.36580874000001</v>
      </c>
      <c r="H152" s="36">
        <f>SUMIFS(СВЦЭМ!$E$33:$E$776,СВЦЭМ!$A$33:$A$776,$A152,СВЦЭМ!$B$33:$B$776,H$143)+'СЕТ СН'!$F$12</f>
        <v>157.0612016</v>
      </c>
      <c r="I152" s="36">
        <f>SUMIFS(СВЦЭМ!$E$33:$E$776,СВЦЭМ!$A$33:$A$776,$A152,СВЦЭМ!$B$33:$B$776,I$143)+'СЕТ СН'!$F$12</f>
        <v>151.53849414999999</v>
      </c>
      <c r="J152" s="36">
        <f>SUMIFS(СВЦЭМ!$E$33:$E$776,СВЦЭМ!$A$33:$A$776,$A152,СВЦЭМ!$B$33:$B$776,J$143)+'СЕТ СН'!$F$12</f>
        <v>148.09147408000001</v>
      </c>
      <c r="K152" s="36">
        <f>SUMIFS(СВЦЭМ!$E$33:$E$776,СВЦЭМ!$A$33:$A$776,$A152,СВЦЭМ!$B$33:$B$776,K$143)+'СЕТ СН'!$F$12</f>
        <v>147.42181052999999</v>
      </c>
      <c r="L152" s="36">
        <f>SUMIFS(СВЦЭМ!$E$33:$E$776,СВЦЭМ!$A$33:$A$776,$A152,СВЦЭМ!$B$33:$B$776,L$143)+'СЕТ СН'!$F$12</f>
        <v>146.33867803999999</v>
      </c>
      <c r="M152" s="36">
        <f>SUMIFS(СВЦЭМ!$E$33:$E$776,СВЦЭМ!$A$33:$A$776,$A152,СВЦЭМ!$B$33:$B$776,M$143)+'СЕТ СН'!$F$12</f>
        <v>147.60227957999999</v>
      </c>
      <c r="N152" s="36">
        <f>SUMIFS(СВЦЭМ!$E$33:$E$776,СВЦЭМ!$A$33:$A$776,$A152,СВЦЭМ!$B$33:$B$776,N$143)+'СЕТ СН'!$F$12</f>
        <v>149.31876409</v>
      </c>
      <c r="O152" s="36">
        <f>SUMIFS(СВЦЭМ!$E$33:$E$776,СВЦЭМ!$A$33:$A$776,$A152,СВЦЭМ!$B$33:$B$776,O$143)+'СЕТ СН'!$F$12</f>
        <v>151.71569758999999</v>
      </c>
      <c r="P152" s="36">
        <f>SUMIFS(СВЦЭМ!$E$33:$E$776,СВЦЭМ!$A$33:$A$776,$A152,СВЦЭМ!$B$33:$B$776,P$143)+'СЕТ СН'!$F$12</f>
        <v>154.72888218</v>
      </c>
      <c r="Q152" s="36">
        <f>SUMIFS(СВЦЭМ!$E$33:$E$776,СВЦЭМ!$A$33:$A$776,$A152,СВЦЭМ!$B$33:$B$776,Q$143)+'СЕТ СН'!$F$12</f>
        <v>155.55488432999999</v>
      </c>
      <c r="R152" s="36">
        <f>SUMIFS(СВЦЭМ!$E$33:$E$776,СВЦЭМ!$A$33:$A$776,$A152,СВЦЭМ!$B$33:$B$776,R$143)+'СЕТ СН'!$F$12</f>
        <v>155.56922684</v>
      </c>
      <c r="S152" s="36">
        <f>SUMIFS(СВЦЭМ!$E$33:$E$776,СВЦЭМ!$A$33:$A$776,$A152,СВЦЭМ!$B$33:$B$776,S$143)+'СЕТ СН'!$F$12</f>
        <v>153.27027661</v>
      </c>
      <c r="T152" s="36">
        <f>SUMIFS(СВЦЭМ!$E$33:$E$776,СВЦЭМ!$A$33:$A$776,$A152,СВЦЭМ!$B$33:$B$776,T$143)+'СЕТ СН'!$F$12</f>
        <v>148.71962467</v>
      </c>
      <c r="U152" s="36">
        <f>SUMIFS(СВЦЭМ!$E$33:$E$776,СВЦЭМ!$A$33:$A$776,$A152,СВЦЭМ!$B$33:$B$776,U$143)+'СЕТ СН'!$F$12</f>
        <v>148.21576381</v>
      </c>
      <c r="V152" s="36">
        <f>SUMIFS(СВЦЭМ!$E$33:$E$776,СВЦЭМ!$A$33:$A$776,$A152,СВЦЭМ!$B$33:$B$776,V$143)+'СЕТ СН'!$F$12</f>
        <v>150.18219937999999</v>
      </c>
      <c r="W152" s="36">
        <f>SUMIFS(СВЦЭМ!$E$33:$E$776,СВЦЭМ!$A$33:$A$776,$A152,СВЦЭМ!$B$33:$B$776,W$143)+'СЕТ СН'!$F$12</f>
        <v>153.33453947999999</v>
      </c>
      <c r="X152" s="36">
        <f>SUMIFS(СВЦЭМ!$E$33:$E$776,СВЦЭМ!$A$33:$A$776,$A152,СВЦЭМ!$B$33:$B$776,X$143)+'СЕТ СН'!$F$12</f>
        <v>156.84692917999999</v>
      </c>
      <c r="Y152" s="36">
        <f>SUMIFS(СВЦЭМ!$E$33:$E$776,СВЦЭМ!$A$33:$A$776,$A152,СВЦЭМ!$B$33:$B$776,Y$143)+'СЕТ СН'!$F$12</f>
        <v>158.36940271</v>
      </c>
    </row>
    <row r="153" spans="1:25" ht="15.75" x14ac:dyDescent="0.2">
      <c r="A153" s="35">
        <f t="shared" si="4"/>
        <v>44237</v>
      </c>
      <c r="B153" s="36">
        <f>SUMIFS(СВЦЭМ!$E$33:$E$776,СВЦЭМ!$A$33:$A$776,$A153,СВЦЭМ!$B$33:$B$776,B$143)+'СЕТ СН'!$F$12</f>
        <v>150.16808979000001</v>
      </c>
      <c r="C153" s="36">
        <f>SUMIFS(СВЦЭМ!$E$33:$E$776,СВЦЭМ!$A$33:$A$776,$A153,СВЦЭМ!$B$33:$B$776,C$143)+'СЕТ СН'!$F$12</f>
        <v>152.60526820999999</v>
      </c>
      <c r="D153" s="36">
        <f>SUMIFS(СВЦЭМ!$E$33:$E$776,СВЦЭМ!$A$33:$A$776,$A153,СВЦЭМ!$B$33:$B$776,D$143)+'СЕТ СН'!$F$12</f>
        <v>155.80242985999999</v>
      </c>
      <c r="E153" s="36">
        <f>SUMIFS(СВЦЭМ!$E$33:$E$776,СВЦЭМ!$A$33:$A$776,$A153,СВЦЭМ!$B$33:$B$776,E$143)+'СЕТ СН'!$F$12</f>
        <v>156.45326868999999</v>
      </c>
      <c r="F153" s="36">
        <f>SUMIFS(СВЦЭМ!$E$33:$E$776,СВЦЭМ!$A$33:$A$776,$A153,СВЦЭМ!$B$33:$B$776,F$143)+'СЕТ СН'!$F$12</f>
        <v>155.27981600000001</v>
      </c>
      <c r="G153" s="36">
        <f>SUMIFS(СВЦЭМ!$E$33:$E$776,СВЦЭМ!$A$33:$A$776,$A153,СВЦЭМ!$B$33:$B$776,G$143)+'СЕТ СН'!$F$12</f>
        <v>152.88536877999999</v>
      </c>
      <c r="H153" s="36">
        <f>SUMIFS(СВЦЭМ!$E$33:$E$776,СВЦЭМ!$A$33:$A$776,$A153,СВЦЭМ!$B$33:$B$776,H$143)+'СЕТ СН'!$F$12</f>
        <v>149.82700790000001</v>
      </c>
      <c r="I153" s="36">
        <f>SUMIFS(СВЦЭМ!$E$33:$E$776,СВЦЭМ!$A$33:$A$776,$A153,СВЦЭМ!$B$33:$B$776,I$143)+'СЕТ СН'!$F$12</f>
        <v>153.68510785999999</v>
      </c>
      <c r="J153" s="36">
        <f>SUMIFS(СВЦЭМ!$E$33:$E$776,СВЦЭМ!$A$33:$A$776,$A153,СВЦЭМ!$B$33:$B$776,J$143)+'СЕТ СН'!$F$12</f>
        <v>150.03291931999999</v>
      </c>
      <c r="K153" s="36">
        <f>SUMIFS(СВЦЭМ!$E$33:$E$776,СВЦЭМ!$A$33:$A$776,$A153,СВЦЭМ!$B$33:$B$776,K$143)+'СЕТ СН'!$F$12</f>
        <v>148.07752837999999</v>
      </c>
      <c r="L153" s="36">
        <f>SUMIFS(СВЦЭМ!$E$33:$E$776,СВЦЭМ!$A$33:$A$776,$A153,СВЦЭМ!$B$33:$B$776,L$143)+'СЕТ СН'!$F$12</f>
        <v>147.82352510000001</v>
      </c>
      <c r="M153" s="36">
        <f>SUMIFS(СВЦЭМ!$E$33:$E$776,СВЦЭМ!$A$33:$A$776,$A153,СВЦЭМ!$B$33:$B$776,M$143)+'СЕТ СН'!$F$12</f>
        <v>149.11967111999999</v>
      </c>
      <c r="N153" s="36">
        <f>SUMIFS(СВЦЭМ!$E$33:$E$776,СВЦЭМ!$A$33:$A$776,$A153,СВЦЭМ!$B$33:$B$776,N$143)+'СЕТ СН'!$F$12</f>
        <v>150.97491503000001</v>
      </c>
      <c r="O153" s="36">
        <f>SUMIFS(СВЦЭМ!$E$33:$E$776,СВЦЭМ!$A$33:$A$776,$A153,СВЦЭМ!$B$33:$B$776,O$143)+'СЕТ СН'!$F$12</f>
        <v>153.83659426</v>
      </c>
      <c r="P153" s="36">
        <f>SUMIFS(СВЦЭМ!$E$33:$E$776,СВЦЭМ!$A$33:$A$776,$A153,СВЦЭМ!$B$33:$B$776,P$143)+'СЕТ СН'!$F$12</f>
        <v>155.39363165</v>
      </c>
      <c r="Q153" s="36">
        <f>SUMIFS(СВЦЭМ!$E$33:$E$776,СВЦЭМ!$A$33:$A$776,$A153,СВЦЭМ!$B$33:$B$776,Q$143)+'СЕТ СН'!$F$12</f>
        <v>156.53912672000001</v>
      </c>
      <c r="R153" s="36">
        <f>SUMIFS(СВЦЭМ!$E$33:$E$776,СВЦЭМ!$A$33:$A$776,$A153,СВЦЭМ!$B$33:$B$776,R$143)+'СЕТ СН'!$F$12</f>
        <v>156.06597228999999</v>
      </c>
      <c r="S153" s="36">
        <f>SUMIFS(СВЦЭМ!$E$33:$E$776,СВЦЭМ!$A$33:$A$776,$A153,СВЦЭМ!$B$33:$B$776,S$143)+'СЕТ СН'!$F$12</f>
        <v>154.20773138000001</v>
      </c>
      <c r="T153" s="36">
        <f>SUMIFS(СВЦЭМ!$E$33:$E$776,СВЦЭМ!$A$33:$A$776,$A153,СВЦЭМ!$B$33:$B$776,T$143)+'СЕТ СН'!$F$12</f>
        <v>148.79911981999999</v>
      </c>
      <c r="U153" s="36">
        <f>SUMIFS(СВЦЭМ!$E$33:$E$776,СВЦЭМ!$A$33:$A$776,$A153,СВЦЭМ!$B$33:$B$776,U$143)+'СЕТ СН'!$F$12</f>
        <v>148.00093805</v>
      </c>
      <c r="V153" s="36">
        <f>SUMIFS(СВЦЭМ!$E$33:$E$776,СВЦЭМ!$A$33:$A$776,$A153,СВЦЭМ!$B$33:$B$776,V$143)+'СЕТ СН'!$F$12</f>
        <v>149.897029</v>
      </c>
      <c r="W153" s="36">
        <f>SUMIFS(СВЦЭМ!$E$33:$E$776,СВЦЭМ!$A$33:$A$776,$A153,СВЦЭМ!$B$33:$B$776,W$143)+'СЕТ СН'!$F$12</f>
        <v>152.68824558</v>
      </c>
      <c r="X153" s="36">
        <f>SUMIFS(СВЦЭМ!$E$33:$E$776,СВЦЭМ!$A$33:$A$776,$A153,СВЦЭМ!$B$33:$B$776,X$143)+'СЕТ СН'!$F$12</f>
        <v>155.74173722</v>
      </c>
      <c r="Y153" s="36">
        <f>SUMIFS(СВЦЭМ!$E$33:$E$776,СВЦЭМ!$A$33:$A$776,$A153,СВЦЭМ!$B$33:$B$776,Y$143)+'СЕТ СН'!$F$12</f>
        <v>157.41982597000001</v>
      </c>
    </row>
    <row r="154" spans="1:25" ht="15.75" x14ac:dyDescent="0.2">
      <c r="A154" s="35">
        <f t="shared" si="4"/>
        <v>44238</v>
      </c>
      <c r="B154" s="36">
        <f>SUMIFS(СВЦЭМ!$E$33:$E$776,СВЦЭМ!$A$33:$A$776,$A154,СВЦЭМ!$B$33:$B$776,B$143)+'СЕТ СН'!$F$12</f>
        <v>152.33523733999999</v>
      </c>
      <c r="C154" s="36">
        <f>SUMIFS(СВЦЭМ!$E$33:$E$776,СВЦЭМ!$A$33:$A$776,$A154,СВЦЭМ!$B$33:$B$776,C$143)+'СЕТ СН'!$F$12</f>
        <v>159.20496829000001</v>
      </c>
      <c r="D154" s="36">
        <f>SUMIFS(СВЦЭМ!$E$33:$E$776,СВЦЭМ!$A$33:$A$776,$A154,СВЦЭМ!$B$33:$B$776,D$143)+'СЕТ СН'!$F$12</f>
        <v>161.45974131</v>
      </c>
      <c r="E154" s="36">
        <f>SUMIFS(СВЦЭМ!$E$33:$E$776,СВЦЭМ!$A$33:$A$776,$A154,СВЦЭМ!$B$33:$B$776,E$143)+'СЕТ СН'!$F$12</f>
        <v>161.98350121999999</v>
      </c>
      <c r="F154" s="36">
        <f>SUMIFS(СВЦЭМ!$E$33:$E$776,СВЦЭМ!$A$33:$A$776,$A154,СВЦЭМ!$B$33:$B$776,F$143)+'СЕТ СН'!$F$12</f>
        <v>165.15472817</v>
      </c>
      <c r="G154" s="36">
        <f>SUMIFS(СВЦЭМ!$E$33:$E$776,СВЦЭМ!$A$33:$A$776,$A154,СВЦЭМ!$B$33:$B$776,G$143)+'СЕТ СН'!$F$12</f>
        <v>163.79086591000001</v>
      </c>
      <c r="H154" s="36">
        <f>SUMIFS(СВЦЭМ!$E$33:$E$776,СВЦЭМ!$A$33:$A$776,$A154,СВЦЭМ!$B$33:$B$776,H$143)+'СЕТ СН'!$F$12</f>
        <v>159.57120136</v>
      </c>
      <c r="I154" s="36">
        <f>SUMIFS(СВЦЭМ!$E$33:$E$776,СВЦЭМ!$A$33:$A$776,$A154,СВЦЭМ!$B$33:$B$776,I$143)+'СЕТ СН'!$F$12</f>
        <v>153.53627233</v>
      </c>
      <c r="J154" s="36">
        <f>SUMIFS(СВЦЭМ!$E$33:$E$776,СВЦЭМ!$A$33:$A$776,$A154,СВЦЭМ!$B$33:$B$776,J$143)+'СЕТ СН'!$F$12</f>
        <v>148.80976974999999</v>
      </c>
      <c r="K154" s="36">
        <f>SUMIFS(СВЦЭМ!$E$33:$E$776,СВЦЭМ!$A$33:$A$776,$A154,СВЦЭМ!$B$33:$B$776,K$143)+'СЕТ СН'!$F$12</f>
        <v>147.91762394</v>
      </c>
      <c r="L154" s="36">
        <f>SUMIFS(СВЦЭМ!$E$33:$E$776,СВЦЭМ!$A$33:$A$776,$A154,СВЦЭМ!$B$33:$B$776,L$143)+'СЕТ СН'!$F$12</f>
        <v>148.19126711000001</v>
      </c>
      <c r="M154" s="36">
        <f>SUMIFS(СВЦЭМ!$E$33:$E$776,СВЦЭМ!$A$33:$A$776,$A154,СВЦЭМ!$B$33:$B$776,M$143)+'СЕТ СН'!$F$12</f>
        <v>149.69727288000001</v>
      </c>
      <c r="N154" s="36">
        <f>SUMIFS(СВЦЭМ!$E$33:$E$776,СВЦЭМ!$A$33:$A$776,$A154,СВЦЭМ!$B$33:$B$776,N$143)+'СЕТ СН'!$F$12</f>
        <v>152.89870185999999</v>
      </c>
      <c r="O154" s="36">
        <f>SUMIFS(СВЦЭМ!$E$33:$E$776,СВЦЭМ!$A$33:$A$776,$A154,СВЦЭМ!$B$33:$B$776,O$143)+'СЕТ СН'!$F$12</f>
        <v>155.46934698999999</v>
      </c>
      <c r="P154" s="36">
        <f>SUMIFS(СВЦЭМ!$E$33:$E$776,СВЦЭМ!$A$33:$A$776,$A154,СВЦЭМ!$B$33:$B$776,P$143)+'СЕТ СН'!$F$12</f>
        <v>157.79883663000001</v>
      </c>
      <c r="Q154" s="36">
        <f>SUMIFS(СВЦЭМ!$E$33:$E$776,СВЦЭМ!$A$33:$A$776,$A154,СВЦЭМ!$B$33:$B$776,Q$143)+'СЕТ СН'!$F$12</f>
        <v>158.79962162000001</v>
      </c>
      <c r="R154" s="36">
        <f>SUMIFS(СВЦЭМ!$E$33:$E$776,СВЦЭМ!$A$33:$A$776,$A154,СВЦЭМ!$B$33:$B$776,R$143)+'СЕТ СН'!$F$12</f>
        <v>157.84444239999999</v>
      </c>
      <c r="S154" s="36">
        <f>SUMIFS(СВЦЭМ!$E$33:$E$776,СВЦЭМ!$A$33:$A$776,$A154,СВЦЭМ!$B$33:$B$776,S$143)+'СЕТ СН'!$F$12</f>
        <v>155.12365903</v>
      </c>
      <c r="T154" s="36">
        <f>SUMIFS(СВЦЭМ!$E$33:$E$776,СВЦЭМ!$A$33:$A$776,$A154,СВЦЭМ!$B$33:$B$776,T$143)+'СЕТ СН'!$F$12</f>
        <v>150.36277521</v>
      </c>
      <c r="U154" s="36">
        <f>SUMIFS(СВЦЭМ!$E$33:$E$776,СВЦЭМ!$A$33:$A$776,$A154,СВЦЭМ!$B$33:$B$776,U$143)+'СЕТ СН'!$F$12</f>
        <v>149.13866257999999</v>
      </c>
      <c r="V154" s="36">
        <f>SUMIFS(СВЦЭМ!$E$33:$E$776,СВЦЭМ!$A$33:$A$776,$A154,СВЦЭМ!$B$33:$B$776,V$143)+'СЕТ СН'!$F$12</f>
        <v>149.12858975</v>
      </c>
      <c r="W154" s="36">
        <f>SUMIFS(СВЦЭМ!$E$33:$E$776,СВЦЭМ!$A$33:$A$776,$A154,СВЦЭМ!$B$33:$B$776,W$143)+'СЕТ СН'!$F$12</f>
        <v>152.39621921</v>
      </c>
      <c r="X154" s="36">
        <f>SUMIFS(СВЦЭМ!$E$33:$E$776,СВЦЭМ!$A$33:$A$776,$A154,СВЦЭМ!$B$33:$B$776,X$143)+'СЕТ СН'!$F$12</f>
        <v>155.37443843</v>
      </c>
      <c r="Y154" s="36">
        <f>SUMIFS(СВЦЭМ!$E$33:$E$776,СВЦЭМ!$A$33:$A$776,$A154,СВЦЭМ!$B$33:$B$776,Y$143)+'СЕТ СН'!$F$12</f>
        <v>157.31452379999999</v>
      </c>
    </row>
    <row r="155" spans="1:25" ht="15.75" x14ac:dyDescent="0.2">
      <c r="A155" s="35">
        <f t="shared" si="4"/>
        <v>44239</v>
      </c>
      <c r="B155" s="36">
        <f>SUMIFS(СВЦЭМ!$E$33:$E$776,СВЦЭМ!$A$33:$A$776,$A155,СВЦЭМ!$B$33:$B$776,B$143)+'СЕТ СН'!$F$12</f>
        <v>159.14135503</v>
      </c>
      <c r="C155" s="36">
        <f>SUMIFS(СВЦЭМ!$E$33:$E$776,СВЦЭМ!$A$33:$A$776,$A155,СВЦЭМ!$B$33:$B$776,C$143)+'СЕТ СН'!$F$12</f>
        <v>162.40522920000001</v>
      </c>
      <c r="D155" s="36">
        <f>SUMIFS(СВЦЭМ!$E$33:$E$776,СВЦЭМ!$A$33:$A$776,$A155,СВЦЭМ!$B$33:$B$776,D$143)+'СЕТ СН'!$F$12</f>
        <v>163.06005916000001</v>
      </c>
      <c r="E155" s="36">
        <f>SUMIFS(СВЦЭМ!$E$33:$E$776,СВЦЭМ!$A$33:$A$776,$A155,СВЦЭМ!$B$33:$B$776,E$143)+'СЕТ СН'!$F$12</f>
        <v>163.52814212999999</v>
      </c>
      <c r="F155" s="36">
        <f>SUMIFS(СВЦЭМ!$E$33:$E$776,СВЦЭМ!$A$33:$A$776,$A155,СВЦЭМ!$B$33:$B$776,F$143)+'СЕТ СН'!$F$12</f>
        <v>163.81035396999999</v>
      </c>
      <c r="G155" s="36">
        <f>SUMIFS(СВЦЭМ!$E$33:$E$776,СВЦЭМ!$A$33:$A$776,$A155,СВЦЭМ!$B$33:$B$776,G$143)+'СЕТ СН'!$F$12</f>
        <v>161.37114188999999</v>
      </c>
      <c r="H155" s="36">
        <f>SUMIFS(СВЦЭМ!$E$33:$E$776,СВЦЭМ!$A$33:$A$776,$A155,СВЦЭМ!$B$33:$B$776,H$143)+'СЕТ СН'!$F$12</f>
        <v>157.29707256</v>
      </c>
      <c r="I155" s="36">
        <f>SUMIFS(СВЦЭМ!$E$33:$E$776,СВЦЭМ!$A$33:$A$776,$A155,СВЦЭМ!$B$33:$B$776,I$143)+'СЕТ СН'!$F$12</f>
        <v>155.09863304000001</v>
      </c>
      <c r="J155" s="36">
        <f>SUMIFS(СВЦЭМ!$E$33:$E$776,СВЦЭМ!$A$33:$A$776,$A155,СВЦЭМ!$B$33:$B$776,J$143)+'СЕТ СН'!$F$12</f>
        <v>151.11957182</v>
      </c>
      <c r="K155" s="36">
        <f>SUMIFS(СВЦЭМ!$E$33:$E$776,СВЦЭМ!$A$33:$A$776,$A155,СВЦЭМ!$B$33:$B$776,K$143)+'СЕТ СН'!$F$12</f>
        <v>149.61397305</v>
      </c>
      <c r="L155" s="36">
        <f>SUMIFS(СВЦЭМ!$E$33:$E$776,СВЦЭМ!$A$33:$A$776,$A155,СВЦЭМ!$B$33:$B$776,L$143)+'СЕТ СН'!$F$12</f>
        <v>148.80131007</v>
      </c>
      <c r="M155" s="36">
        <f>SUMIFS(СВЦЭМ!$E$33:$E$776,СВЦЭМ!$A$33:$A$776,$A155,СВЦЭМ!$B$33:$B$776,M$143)+'СЕТ СН'!$F$12</f>
        <v>151.95975308999999</v>
      </c>
      <c r="N155" s="36">
        <f>SUMIFS(СВЦЭМ!$E$33:$E$776,СВЦЭМ!$A$33:$A$776,$A155,СВЦЭМ!$B$33:$B$776,N$143)+'СЕТ СН'!$F$12</f>
        <v>153.86491480000001</v>
      </c>
      <c r="O155" s="36">
        <f>SUMIFS(СВЦЭМ!$E$33:$E$776,СВЦЭМ!$A$33:$A$776,$A155,СВЦЭМ!$B$33:$B$776,O$143)+'СЕТ СН'!$F$12</f>
        <v>154.77696827</v>
      </c>
      <c r="P155" s="36">
        <f>SUMIFS(СВЦЭМ!$E$33:$E$776,СВЦЭМ!$A$33:$A$776,$A155,СВЦЭМ!$B$33:$B$776,P$143)+'СЕТ СН'!$F$12</f>
        <v>156.15347172</v>
      </c>
      <c r="Q155" s="36">
        <f>SUMIFS(СВЦЭМ!$E$33:$E$776,СВЦЭМ!$A$33:$A$776,$A155,СВЦЭМ!$B$33:$B$776,Q$143)+'СЕТ СН'!$F$12</f>
        <v>156.95661207000001</v>
      </c>
      <c r="R155" s="36">
        <f>SUMIFS(СВЦЭМ!$E$33:$E$776,СВЦЭМ!$A$33:$A$776,$A155,СВЦЭМ!$B$33:$B$776,R$143)+'СЕТ СН'!$F$12</f>
        <v>156.36670989999999</v>
      </c>
      <c r="S155" s="36">
        <f>SUMIFS(СВЦЭМ!$E$33:$E$776,СВЦЭМ!$A$33:$A$776,$A155,СВЦЭМ!$B$33:$B$776,S$143)+'СЕТ СН'!$F$12</f>
        <v>155.45340196000001</v>
      </c>
      <c r="T155" s="36">
        <f>SUMIFS(СВЦЭМ!$E$33:$E$776,СВЦЭМ!$A$33:$A$776,$A155,СВЦЭМ!$B$33:$B$776,T$143)+'СЕТ СН'!$F$12</f>
        <v>153.28686676000001</v>
      </c>
      <c r="U155" s="36">
        <f>SUMIFS(СВЦЭМ!$E$33:$E$776,СВЦЭМ!$A$33:$A$776,$A155,СВЦЭМ!$B$33:$B$776,U$143)+'СЕТ СН'!$F$12</f>
        <v>151.02029098</v>
      </c>
      <c r="V155" s="36">
        <f>SUMIFS(СВЦЭМ!$E$33:$E$776,СВЦЭМ!$A$33:$A$776,$A155,СВЦЭМ!$B$33:$B$776,V$143)+'СЕТ СН'!$F$12</f>
        <v>152.22659576000001</v>
      </c>
      <c r="W155" s="36">
        <f>SUMIFS(СВЦЭМ!$E$33:$E$776,СВЦЭМ!$A$33:$A$776,$A155,СВЦЭМ!$B$33:$B$776,W$143)+'СЕТ СН'!$F$12</f>
        <v>156.24185123000001</v>
      </c>
      <c r="X155" s="36">
        <f>SUMIFS(СВЦЭМ!$E$33:$E$776,СВЦЭМ!$A$33:$A$776,$A155,СВЦЭМ!$B$33:$B$776,X$143)+'СЕТ СН'!$F$12</f>
        <v>157.37236902000001</v>
      </c>
      <c r="Y155" s="36">
        <f>SUMIFS(СВЦЭМ!$E$33:$E$776,СВЦЭМ!$A$33:$A$776,$A155,СВЦЭМ!$B$33:$B$776,Y$143)+'СЕТ СН'!$F$12</f>
        <v>157.27949089000001</v>
      </c>
    </row>
    <row r="156" spans="1:25" ht="15.75" x14ac:dyDescent="0.2">
      <c r="A156" s="35">
        <f t="shared" si="4"/>
        <v>44240</v>
      </c>
      <c r="B156" s="36">
        <f>SUMIFS(СВЦЭМ!$E$33:$E$776,СВЦЭМ!$A$33:$A$776,$A156,СВЦЭМ!$B$33:$B$776,B$143)+'СЕТ СН'!$F$12</f>
        <v>153.54346901</v>
      </c>
      <c r="C156" s="36">
        <f>SUMIFS(СВЦЭМ!$E$33:$E$776,СВЦЭМ!$A$33:$A$776,$A156,СВЦЭМ!$B$33:$B$776,C$143)+'СЕТ СН'!$F$12</f>
        <v>155.85271795</v>
      </c>
      <c r="D156" s="36">
        <f>SUMIFS(СВЦЭМ!$E$33:$E$776,СВЦЭМ!$A$33:$A$776,$A156,СВЦЭМ!$B$33:$B$776,D$143)+'СЕТ СН'!$F$12</f>
        <v>153.49524516</v>
      </c>
      <c r="E156" s="36">
        <f>SUMIFS(СВЦЭМ!$E$33:$E$776,СВЦЭМ!$A$33:$A$776,$A156,СВЦЭМ!$B$33:$B$776,E$143)+'СЕТ СН'!$F$12</f>
        <v>154.36075622999999</v>
      </c>
      <c r="F156" s="36">
        <f>SUMIFS(СВЦЭМ!$E$33:$E$776,СВЦЭМ!$A$33:$A$776,$A156,СВЦЭМ!$B$33:$B$776,F$143)+'СЕТ СН'!$F$12</f>
        <v>156.46937122</v>
      </c>
      <c r="G156" s="36">
        <f>SUMIFS(СВЦЭМ!$E$33:$E$776,СВЦЭМ!$A$33:$A$776,$A156,СВЦЭМ!$B$33:$B$776,G$143)+'СЕТ СН'!$F$12</f>
        <v>155.00841148000001</v>
      </c>
      <c r="H156" s="36">
        <f>SUMIFS(СВЦЭМ!$E$33:$E$776,СВЦЭМ!$A$33:$A$776,$A156,СВЦЭМ!$B$33:$B$776,H$143)+'СЕТ СН'!$F$12</f>
        <v>154.61905084</v>
      </c>
      <c r="I156" s="36">
        <f>SUMIFS(СВЦЭМ!$E$33:$E$776,СВЦЭМ!$A$33:$A$776,$A156,СВЦЭМ!$B$33:$B$776,I$143)+'СЕТ СН'!$F$12</f>
        <v>150.99732410999999</v>
      </c>
      <c r="J156" s="36">
        <f>SUMIFS(СВЦЭМ!$E$33:$E$776,СВЦЭМ!$A$33:$A$776,$A156,СВЦЭМ!$B$33:$B$776,J$143)+'СЕТ СН'!$F$12</f>
        <v>149.49849143</v>
      </c>
      <c r="K156" s="36">
        <f>SUMIFS(СВЦЭМ!$E$33:$E$776,СВЦЭМ!$A$33:$A$776,$A156,СВЦЭМ!$B$33:$B$776,K$143)+'СЕТ СН'!$F$12</f>
        <v>145.92271163000001</v>
      </c>
      <c r="L156" s="36">
        <f>SUMIFS(СВЦЭМ!$E$33:$E$776,СВЦЭМ!$A$33:$A$776,$A156,СВЦЭМ!$B$33:$B$776,L$143)+'СЕТ СН'!$F$12</f>
        <v>149.04352876999999</v>
      </c>
      <c r="M156" s="36">
        <f>SUMIFS(СВЦЭМ!$E$33:$E$776,СВЦЭМ!$A$33:$A$776,$A156,СВЦЭМ!$B$33:$B$776,M$143)+'СЕТ СН'!$F$12</f>
        <v>149.13839494999999</v>
      </c>
      <c r="N156" s="36">
        <f>SUMIFS(СВЦЭМ!$E$33:$E$776,СВЦЭМ!$A$33:$A$776,$A156,СВЦЭМ!$B$33:$B$776,N$143)+'СЕТ СН'!$F$12</f>
        <v>148.10193303</v>
      </c>
      <c r="O156" s="36">
        <f>SUMIFS(СВЦЭМ!$E$33:$E$776,СВЦЭМ!$A$33:$A$776,$A156,СВЦЭМ!$B$33:$B$776,O$143)+'СЕТ СН'!$F$12</f>
        <v>149.16908122999999</v>
      </c>
      <c r="P156" s="36">
        <f>SUMIFS(СВЦЭМ!$E$33:$E$776,СВЦЭМ!$A$33:$A$776,$A156,СВЦЭМ!$B$33:$B$776,P$143)+'СЕТ СН'!$F$12</f>
        <v>150.73228531999999</v>
      </c>
      <c r="Q156" s="36">
        <f>SUMIFS(СВЦЭМ!$E$33:$E$776,СВЦЭМ!$A$33:$A$776,$A156,СВЦЭМ!$B$33:$B$776,Q$143)+'СЕТ СН'!$F$12</f>
        <v>151.73455199</v>
      </c>
      <c r="R156" s="36">
        <f>SUMIFS(СВЦЭМ!$E$33:$E$776,СВЦЭМ!$A$33:$A$776,$A156,СВЦЭМ!$B$33:$B$776,R$143)+'СЕТ СН'!$F$12</f>
        <v>151.84238299</v>
      </c>
      <c r="S156" s="36">
        <f>SUMIFS(СВЦЭМ!$E$33:$E$776,СВЦЭМ!$A$33:$A$776,$A156,СВЦЭМ!$B$33:$B$776,S$143)+'СЕТ СН'!$F$12</f>
        <v>153.96088531999999</v>
      </c>
      <c r="T156" s="36">
        <f>SUMIFS(СВЦЭМ!$E$33:$E$776,СВЦЭМ!$A$33:$A$776,$A156,СВЦЭМ!$B$33:$B$776,T$143)+'СЕТ СН'!$F$12</f>
        <v>148.75641016</v>
      </c>
      <c r="U156" s="36">
        <f>SUMIFS(СВЦЭМ!$E$33:$E$776,СВЦЭМ!$A$33:$A$776,$A156,СВЦЭМ!$B$33:$B$776,U$143)+'СЕТ СН'!$F$12</f>
        <v>144.53216569</v>
      </c>
      <c r="V156" s="36">
        <f>SUMIFS(СВЦЭМ!$E$33:$E$776,СВЦЭМ!$A$33:$A$776,$A156,СВЦЭМ!$B$33:$B$776,V$143)+'СЕТ СН'!$F$12</f>
        <v>146.51411596</v>
      </c>
      <c r="W156" s="36">
        <f>SUMIFS(СВЦЭМ!$E$33:$E$776,СВЦЭМ!$A$33:$A$776,$A156,СВЦЭМ!$B$33:$B$776,W$143)+'СЕТ СН'!$F$12</f>
        <v>148.88160189000001</v>
      </c>
      <c r="X156" s="36">
        <f>SUMIFS(СВЦЭМ!$E$33:$E$776,СВЦЭМ!$A$33:$A$776,$A156,СВЦЭМ!$B$33:$B$776,X$143)+'СЕТ СН'!$F$12</f>
        <v>150.62142911000001</v>
      </c>
      <c r="Y156" s="36">
        <f>SUMIFS(СВЦЭМ!$E$33:$E$776,СВЦЭМ!$A$33:$A$776,$A156,СВЦЭМ!$B$33:$B$776,Y$143)+'СЕТ СН'!$F$12</f>
        <v>151.75457785</v>
      </c>
    </row>
    <row r="157" spans="1:25" ht="15.75" x14ac:dyDescent="0.2">
      <c r="A157" s="35">
        <f t="shared" si="4"/>
        <v>44241</v>
      </c>
      <c r="B157" s="36">
        <f>SUMIFS(СВЦЭМ!$E$33:$E$776,СВЦЭМ!$A$33:$A$776,$A157,СВЦЭМ!$B$33:$B$776,B$143)+'СЕТ СН'!$F$12</f>
        <v>160.09457666</v>
      </c>
      <c r="C157" s="36">
        <f>SUMIFS(СВЦЭМ!$E$33:$E$776,СВЦЭМ!$A$33:$A$776,$A157,СВЦЭМ!$B$33:$B$776,C$143)+'СЕТ СН'!$F$12</f>
        <v>163.16931160999999</v>
      </c>
      <c r="D157" s="36">
        <f>SUMIFS(СВЦЭМ!$E$33:$E$776,СВЦЭМ!$A$33:$A$776,$A157,СВЦЭМ!$B$33:$B$776,D$143)+'СЕТ СН'!$F$12</f>
        <v>162.18411459000001</v>
      </c>
      <c r="E157" s="36">
        <f>SUMIFS(СВЦЭМ!$E$33:$E$776,СВЦЭМ!$A$33:$A$776,$A157,СВЦЭМ!$B$33:$B$776,E$143)+'СЕТ СН'!$F$12</f>
        <v>162.93966368</v>
      </c>
      <c r="F157" s="36">
        <f>SUMIFS(СВЦЭМ!$E$33:$E$776,СВЦЭМ!$A$33:$A$776,$A157,СВЦЭМ!$B$33:$B$776,F$143)+'СЕТ СН'!$F$12</f>
        <v>164.16430994000001</v>
      </c>
      <c r="G157" s="36">
        <f>SUMIFS(СВЦЭМ!$E$33:$E$776,СВЦЭМ!$A$33:$A$776,$A157,СВЦЭМ!$B$33:$B$776,G$143)+'СЕТ СН'!$F$12</f>
        <v>163.94670565000001</v>
      </c>
      <c r="H157" s="36">
        <f>SUMIFS(СВЦЭМ!$E$33:$E$776,СВЦЭМ!$A$33:$A$776,$A157,СВЦЭМ!$B$33:$B$776,H$143)+'СЕТ СН'!$F$12</f>
        <v>163.64628796</v>
      </c>
      <c r="I157" s="36">
        <f>SUMIFS(СВЦЭМ!$E$33:$E$776,СВЦЭМ!$A$33:$A$776,$A157,СВЦЭМ!$B$33:$B$776,I$143)+'СЕТ СН'!$F$12</f>
        <v>160.95947185</v>
      </c>
      <c r="J157" s="36">
        <f>SUMIFS(СВЦЭМ!$E$33:$E$776,СВЦЭМ!$A$33:$A$776,$A157,СВЦЭМ!$B$33:$B$776,J$143)+'СЕТ СН'!$F$12</f>
        <v>157.16015787000001</v>
      </c>
      <c r="K157" s="36">
        <f>SUMIFS(СВЦЭМ!$E$33:$E$776,СВЦЭМ!$A$33:$A$776,$A157,СВЦЭМ!$B$33:$B$776,K$143)+'СЕТ СН'!$F$12</f>
        <v>150.80631683999999</v>
      </c>
      <c r="L157" s="36">
        <f>SUMIFS(СВЦЭМ!$E$33:$E$776,СВЦЭМ!$A$33:$A$776,$A157,СВЦЭМ!$B$33:$B$776,L$143)+'СЕТ СН'!$F$12</f>
        <v>148.86589724000001</v>
      </c>
      <c r="M157" s="36">
        <f>SUMIFS(СВЦЭМ!$E$33:$E$776,СВЦЭМ!$A$33:$A$776,$A157,СВЦЭМ!$B$33:$B$776,M$143)+'СЕТ СН'!$F$12</f>
        <v>149.01729305000001</v>
      </c>
      <c r="N157" s="36">
        <f>SUMIFS(СВЦЭМ!$E$33:$E$776,СВЦЭМ!$A$33:$A$776,$A157,СВЦЭМ!$B$33:$B$776,N$143)+'СЕТ СН'!$F$12</f>
        <v>151.06126147000001</v>
      </c>
      <c r="O157" s="36">
        <f>SUMIFS(СВЦЭМ!$E$33:$E$776,СВЦЭМ!$A$33:$A$776,$A157,СВЦЭМ!$B$33:$B$776,O$143)+'СЕТ СН'!$F$12</f>
        <v>152.95356434999999</v>
      </c>
      <c r="P157" s="36">
        <f>SUMIFS(СВЦЭМ!$E$33:$E$776,СВЦЭМ!$A$33:$A$776,$A157,СВЦЭМ!$B$33:$B$776,P$143)+'СЕТ СН'!$F$12</f>
        <v>154.79230876</v>
      </c>
      <c r="Q157" s="36">
        <f>SUMIFS(СВЦЭМ!$E$33:$E$776,СВЦЭМ!$A$33:$A$776,$A157,СВЦЭМ!$B$33:$B$776,Q$143)+'СЕТ СН'!$F$12</f>
        <v>155.39174980999999</v>
      </c>
      <c r="R157" s="36">
        <f>SUMIFS(СВЦЭМ!$E$33:$E$776,СВЦЭМ!$A$33:$A$776,$A157,СВЦЭМ!$B$33:$B$776,R$143)+'СЕТ СН'!$F$12</f>
        <v>154.92476375000001</v>
      </c>
      <c r="S157" s="36">
        <f>SUMIFS(СВЦЭМ!$E$33:$E$776,СВЦЭМ!$A$33:$A$776,$A157,СВЦЭМ!$B$33:$B$776,S$143)+'СЕТ СН'!$F$12</f>
        <v>150.65387529</v>
      </c>
      <c r="T157" s="36">
        <f>SUMIFS(СВЦЭМ!$E$33:$E$776,СВЦЭМ!$A$33:$A$776,$A157,СВЦЭМ!$B$33:$B$776,T$143)+'СЕТ СН'!$F$12</f>
        <v>145.56962475</v>
      </c>
      <c r="U157" s="36">
        <f>SUMIFS(СВЦЭМ!$E$33:$E$776,СВЦЭМ!$A$33:$A$776,$A157,СВЦЭМ!$B$33:$B$776,U$143)+'СЕТ СН'!$F$12</f>
        <v>145.77198031</v>
      </c>
      <c r="V157" s="36">
        <f>SUMIFS(СВЦЭМ!$E$33:$E$776,СВЦЭМ!$A$33:$A$776,$A157,СВЦЭМ!$B$33:$B$776,V$143)+'СЕТ СН'!$F$12</f>
        <v>149.80785650000001</v>
      </c>
      <c r="W157" s="36">
        <f>SUMIFS(СВЦЭМ!$E$33:$E$776,СВЦЭМ!$A$33:$A$776,$A157,СВЦЭМ!$B$33:$B$776,W$143)+'СЕТ СН'!$F$12</f>
        <v>152.91824611000001</v>
      </c>
      <c r="X157" s="36">
        <f>SUMIFS(СВЦЭМ!$E$33:$E$776,СВЦЭМ!$A$33:$A$776,$A157,СВЦЭМ!$B$33:$B$776,X$143)+'СЕТ СН'!$F$12</f>
        <v>155.92849864999999</v>
      </c>
      <c r="Y157" s="36">
        <f>SUMIFS(СВЦЭМ!$E$33:$E$776,СВЦЭМ!$A$33:$A$776,$A157,СВЦЭМ!$B$33:$B$776,Y$143)+'СЕТ СН'!$F$12</f>
        <v>159.61484404000001</v>
      </c>
    </row>
    <row r="158" spans="1:25" ht="15.75" x14ac:dyDescent="0.2">
      <c r="A158" s="35">
        <f t="shared" si="4"/>
        <v>44242</v>
      </c>
      <c r="B158" s="36">
        <f>SUMIFS(СВЦЭМ!$E$33:$E$776,СВЦЭМ!$A$33:$A$776,$A158,СВЦЭМ!$B$33:$B$776,B$143)+'СЕТ СН'!$F$12</f>
        <v>164.08569266000001</v>
      </c>
      <c r="C158" s="36">
        <f>SUMIFS(СВЦЭМ!$E$33:$E$776,СВЦЭМ!$A$33:$A$776,$A158,СВЦЭМ!$B$33:$B$776,C$143)+'СЕТ СН'!$F$12</f>
        <v>164.96882941000001</v>
      </c>
      <c r="D158" s="36">
        <f>SUMIFS(СВЦЭМ!$E$33:$E$776,СВЦЭМ!$A$33:$A$776,$A158,СВЦЭМ!$B$33:$B$776,D$143)+'СЕТ СН'!$F$12</f>
        <v>164.26381025000001</v>
      </c>
      <c r="E158" s="36">
        <f>SUMIFS(СВЦЭМ!$E$33:$E$776,СВЦЭМ!$A$33:$A$776,$A158,СВЦЭМ!$B$33:$B$776,E$143)+'СЕТ СН'!$F$12</f>
        <v>164.21636547</v>
      </c>
      <c r="F158" s="36">
        <f>SUMIFS(СВЦЭМ!$E$33:$E$776,СВЦЭМ!$A$33:$A$776,$A158,СВЦЭМ!$B$33:$B$776,F$143)+'СЕТ СН'!$F$12</f>
        <v>165.01115852000001</v>
      </c>
      <c r="G158" s="36">
        <f>SUMIFS(СВЦЭМ!$E$33:$E$776,СВЦЭМ!$A$33:$A$776,$A158,СВЦЭМ!$B$33:$B$776,G$143)+'СЕТ СН'!$F$12</f>
        <v>165.54880108</v>
      </c>
      <c r="H158" s="36">
        <f>SUMIFS(СВЦЭМ!$E$33:$E$776,СВЦЭМ!$A$33:$A$776,$A158,СВЦЭМ!$B$33:$B$776,H$143)+'СЕТ СН'!$F$12</f>
        <v>164.95013424999999</v>
      </c>
      <c r="I158" s="36">
        <f>SUMIFS(СВЦЭМ!$E$33:$E$776,СВЦЭМ!$A$33:$A$776,$A158,СВЦЭМ!$B$33:$B$776,I$143)+'СЕТ СН'!$F$12</f>
        <v>158.29437838000001</v>
      </c>
      <c r="J158" s="36">
        <f>SUMIFS(СВЦЭМ!$E$33:$E$776,СВЦЭМ!$A$33:$A$776,$A158,СВЦЭМ!$B$33:$B$776,J$143)+'СЕТ СН'!$F$12</f>
        <v>155.11335029</v>
      </c>
      <c r="K158" s="36">
        <f>SUMIFS(СВЦЭМ!$E$33:$E$776,СВЦЭМ!$A$33:$A$776,$A158,СВЦЭМ!$B$33:$B$776,K$143)+'СЕТ СН'!$F$12</f>
        <v>154.54523954000001</v>
      </c>
      <c r="L158" s="36">
        <f>SUMIFS(СВЦЭМ!$E$33:$E$776,СВЦЭМ!$A$33:$A$776,$A158,СВЦЭМ!$B$33:$B$776,L$143)+'СЕТ СН'!$F$12</f>
        <v>153.56922495000001</v>
      </c>
      <c r="M158" s="36">
        <f>SUMIFS(СВЦЭМ!$E$33:$E$776,СВЦЭМ!$A$33:$A$776,$A158,СВЦЭМ!$B$33:$B$776,M$143)+'СЕТ СН'!$F$12</f>
        <v>154.87904444</v>
      </c>
      <c r="N158" s="36">
        <f>SUMIFS(СВЦЭМ!$E$33:$E$776,СВЦЭМ!$A$33:$A$776,$A158,СВЦЭМ!$B$33:$B$776,N$143)+'СЕТ СН'!$F$12</f>
        <v>156.20611656</v>
      </c>
      <c r="O158" s="36">
        <f>SUMIFS(СВЦЭМ!$E$33:$E$776,СВЦЭМ!$A$33:$A$776,$A158,СВЦЭМ!$B$33:$B$776,O$143)+'СЕТ СН'!$F$12</f>
        <v>157.23484802999999</v>
      </c>
      <c r="P158" s="36">
        <f>SUMIFS(СВЦЭМ!$E$33:$E$776,СВЦЭМ!$A$33:$A$776,$A158,СВЦЭМ!$B$33:$B$776,P$143)+'СЕТ СН'!$F$12</f>
        <v>156.22027932</v>
      </c>
      <c r="Q158" s="36">
        <f>SUMIFS(СВЦЭМ!$E$33:$E$776,СВЦЭМ!$A$33:$A$776,$A158,СВЦЭМ!$B$33:$B$776,Q$143)+'СЕТ СН'!$F$12</f>
        <v>155.66291939999999</v>
      </c>
      <c r="R158" s="36">
        <f>SUMIFS(СВЦЭМ!$E$33:$E$776,СВЦЭМ!$A$33:$A$776,$A158,СВЦЭМ!$B$33:$B$776,R$143)+'СЕТ СН'!$F$12</f>
        <v>154.67871818</v>
      </c>
      <c r="S158" s="36">
        <f>SUMIFS(СВЦЭМ!$E$33:$E$776,СВЦЭМ!$A$33:$A$776,$A158,СВЦЭМ!$B$33:$B$776,S$143)+'СЕТ СН'!$F$12</f>
        <v>153.06335505000001</v>
      </c>
      <c r="T158" s="36">
        <f>SUMIFS(СВЦЭМ!$E$33:$E$776,СВЦЭМ!$A$33:$A$776,$A158,СВЦЭМ!$B$33:$B$776,T$143)+'СЕТ СН'!$F$12</f>
        <v>150.01737718999999</v>
      </c>
      <c r="U158" s="36">
        <f>SUMIFS(СВЦЭМ!$E$33:$E$776,СВЦЭМ!$A$33:$A$776,$A158,СВЦЭМ!$B$33:$B$776,U$143)+'СЕТ СН'!$F$12</f>
        <v>149.26327051000001</v>
      </c>
      <c r="V158" s="36">
        <f>SUMIFS(СВЦЭМ!$E$33:$E$776,СВЦЭМ!$A$33:$A$776,$A158,СВЦЭМ!$B$33:$B$776,V$143)+'СЕТ СН'!$F$12</f>
        <v>150.53586301999999</v>
      </c>
      <c r="W158" s="36">
        <f>SUMIFS(СВЦЭМ!$E$33:$E$776,СВЦЭМ!$A$33:$A$776,$A158,СВЦЭМ!$B$33:$B$776,W$143)+'СЕТ СН'!$F$12</f>
        <v>154.89484153999999</v>
      </c>
      <c r="X158" s="36">
        <f>SUMIFS(СВЦЭМ!$E$33:$E$776,СВЦЭМ!$A$33:$A$776,$A158,СВЦЭМ!$B$33:$B$776,X$143)+'СЕТ СН'!$F$12</f>
        <v>156.55049424000001</v>
      </c>
      <c r="Y158" s="36">
        <f>SUMIFS(СВЦЭМ!$E$33:$E$776,СВЦЭМ!$A$33:$A$776,$A158,СВЦЭМ!$B$33:$B$776,Y$143)+'СЕТ СН'!$F$12</f>
        <v>156.24242598000001</v>
      </c>
    </row>
    <row r="159" spans="1:25" ht="15.75" x14ac:dyDescent="0.2">
      <c r="A159" s="35">
        <f t="shared" si="4"/>
        <v>44243</v>
      </c>
      <c r="B159" s="36">
        <f>SUMIFS(СВЦЭМ!$E$33:$E$776,СВЦЭМ!$A$33:$A$776,$A159,СВЦЭМ!$B$33:$B$776,B$143)+'СЕТ СН'!$F$12</f>
        <v>149.42127429999999</v>
      </c>
      <c r="C159" s="36">
        <f>SUMIFS(СВЦЭМ!$E$33:$E$776,СВЦЭМ!$A$33:$A$776,$A159,СВЦЭМ!$B$33:$B$776,C$143)+'СЕТ СН'!$F$12</f>
        <v>153.78130053000001</v>
      </c>
      <c r="D159" s="36">
        <f>SUMIFS(СВЦЭМ!$E$33:$E$776,СВЦЭМ!$A$33:$A$776,$A159,СВЦЭМ!$B$33:$B$776,D$143)+'СЕТ СН'!$F$12</f>
        <v>153.78113198</v>
      </c>
      <c r="E159" s="36">
        <f>SUMIFS(СВЦЭМ!$E$33:$E$776,СВЦЭМ!$A$33:$A$776,$A159,СВЦЭМ!$B$33:$B$776,E$143)+'СЕТ СН'!$F$12</f>
        <v>154.8466746</v>
      </c>
      <c r="F159" s="36">
        <f>SUMIFS(СВЦЭМ!$E$33:$E$776,СВЦЭМ!$A$33:$A$776,$A159,СВЦЭМ!$B$33:$B$776,F$143)+'СЕТ СН'!$F$12</f>
        <v>152.88676876</v>
      </c>
      <c r="G159" s="36">
        <f>SUMIFS(СВЦЭМ!$E$33:$E$776,СВЦЭМ!$A$33:$A$776,$A159,СВЦЭМ!$B$33:$B$776,G$143)+'СЕТ СН'!$F$12</f>
        <v>147.60376726999999</v>
      </c>
      <c r="H159" s="36">
        <f>SUMIFS(СВЦЭМ!$E$33:$E$776,СВЦЭМ!$A$33:$A$776,$A159,СВЦЭМ!$B$33:$B$776,H$143)+'СЕТ СН'!$F$12</f>
        <v>145.79603743999999</v>
      </c>
      <c r="I159" s="36">
        <f>SUMIFS(СВЦЭМ!$E$33:$E$776,СВЦЭМ!$A$33:$A$776,$A159,СВЦЭМ!$B$33:$B$776,I$143)+'СЕТ СН'!$F$12</f>
        <v>147.06861272</v>
      </c>
      <c r="J159" s="36">
        <f>SUMIFS(СВЦЭМ!$E$33:$E$776,СВЦЭМ!$A$33:$A$776,$A159,СВЦЭМ!$B$33:$B$776,J$143)+'СЕТ СН'!$F$12</f>
        <v>148.79414858999999</v>
      </c>
      <c r="K159" s="36">
        <f>SUMIFS(СВЦЭМ!$E$33:$E$776,СВЦЭМ!$A$33:$A$776,$A159,СВЦЭМ!$B$33:$B$776,K$143)+'СЕТ СН'!$F$12</f>
        <v>149.04996421000001</v>
      </c>
      <c r="L159" s="36">
        <f>SUMIFS(СВЦЭМ!$E$33:$E$776,СВЦЭМ!$A$33:$A$776,$A159,СВЦЭМ!$B$33:$B$776,L$143)+'СЕТ СН'!$F$12</f>
        <v>148.22822744000001</v>
      </c>
      <c r="M159" s="36">
        <f>SUMIFS(СВЦЭМ!$E$33:$E$776,СВЦЭМ!$A$33:$A$776,$A159,СВЦЭМ!$B$33:$B$776,M$143)+'СЕТ СН'!$F$12</f>
        <v>147.06121331</v>
      </c>
      <c r="N159" s="36">
        <f>SUMIFS(СВЦЭМ!$E$33:$E$776,СВЦЭМ!$A$33:$A$776,$A159,СВЦЭМ!$B$33:$B$776,N$143)+'СЕТ СН'!$F$12</f>
        <v>145.58642128</v>
      </c>
      <c r="O159" s="36">
        <f>SUMIFS(СВЦЭМ!$E$33:$E$776,СВЦЭМ!$A$33:$A$776,$A159,СВЦЭМ!$B$33:$B$776,O$143)+'СЕТ СН'!$F$12</f>
        <v>144.31576353</v>
      </c>
      <c r="P159" s="36">
        <f>SUMIFS(СВЦЭМ!$E$33:$E$776,СВЦЭМ!$A$33:$A$776,$A159,СВЦЭМ!$B$33:$B$776,P$143)+'СЕТ СН'!$F$12</f>
        <v>145.40633013999999</v>
      </c>
      <c r="Q159" s="36">
        <f>SUMIFS(СВЦЭМ!$E$33:$E$776,СВЦЭМ!$A$33:$A$776,$A159,СВЦЭМ!$B$33:$B$776,Q$143)+'СЕТ СН'!$F$12</f>
        <v>144.94536944000001</v>
      </c>
      <c r="R159" s="36">
        <f>SUMIFS(СВЦЭМ!$E$33:$E$776,СВЦЭМ!$A$33:$A$776,$A159,СВЦЭМ!$B$33:$B$776,R$143)+'СЕТ СН'!$F$12</f>
        <v>143.96198221</v>
      </c>
      <c r="S159" s="36">
        <f>SUMIFS(СВЦЭМ!$E$33:$E$776,СВЦЭМ!$A$33:$A$776,$A159,СВЦЭМ!$B$33:$B$776,S$143)+'СЕТ СН'!$F$12</f>
        <v>143.15739746</v>
      </c>
      <c r="T159" s="36">
        <f>SUMIFS(СВЦЭМ!$E$33:$E$776,СВЦЭМ!$A$33:$A$776,$A159,СВЦЭМ!$B$33:$B$776,T$143)+'СЕТ СН'!$F$12</f>
        <v>147.32204813000001</v>
      </c>
      <c r="U159" s="36">
        <f>SUMIFS(СВЦЭМ!$E$33:$E$776,СВЦЭМ!$A$33:$A$776,$A159,СВЦЭМ!$B$33:$B$776,U$143)+'СЕТ СН'!$F$12</f>
        <v>148.33091028000001</v>
      </c>
      <c r="V159" s="36">
        <f>SUMIFS(СВЦЭМ!$E$33:$E$776,СВЦЭМ!$A$33:$A$776,$A159,СВЦЭМ!$B$33:$B$776,V$143)+'СЕТ СН'!$F$12</f>
        <v>149.10008958</v>
      </c>
      <c r="W159" s="36">
        <f>SUMIFS(СВЦЭМ!$E$33:$E$776,СВЦЭМ!$A$33:$A$776,$A159,СВЦЭМ!$B$33:$B$776,W$143)+'СЕТ СН'!$F$12</f>
        <v>149.38903879</v>
      </c>
      <c r="X159" s="36">
        <f>SUMIFS(СВЦЭМ!$E$33:$E$776,СВЦЭМ!$A$33:$A$776,$A159,СВЦЭМ!$B$33:$B$776,X$143)+'СЕТ СН'!$F$12</f>
        <v>146.40843733</v>
      </c>
      <c r="Y159" s="36">
        <f>SUMIFS(СВЦЭМ!$E$33:$E$776,СВЦЭМ!$A$33:$A$776,$A159,СВЦЭМ!$B$33:$B$776,Y$143)+'СЕТ СН'!$F$12</f>
        <v>149.27339731999999</v>
      </c>
    </row>
    <row r="160" spans="1:25" ht="15.75" x14ac:dyDescent="0.2">
      <c r="A160" s="35">
        <f t="shared" si="4"/>
        <v>44244</v>
      </c>
      <c r="B160" s="36">
        <f>SUMIFS(СВЦЭМ!$E$33:$E$776,СВЦЭМ!$A$33:$A$776,$A160,СВЦЭМ!$B$33:$B$776,B$143)+'СЕТ СН'!$F$12</f>
        <v>149.99008099</v>
      </c>
      <c r="C160" s="36">
        <f>SUMIFS(СВЦЭМ!$E$33:$E$776,СВЦЭМ!$A$33:$A$776,$A160,СВЦЭМ!$B$33:$B$776,C$143)+'СЕТ СН'!$F$12</f>
        <v>155.13881631999999</v>
      </c>
      <c r="D160" s="36">
        <f>SUMIFS(СВЦЭМ!$E$33:$E$776,СВЦЭМ!$A$33:$A$776,$A160,СВЦЭМ!$B$33:$B$776,D$143)+'СЕТ СН'!$F$12</f>
        <v>159.38928448999999</v>
      </c>
      <c r="E160" s="36">
        <f>SUMIFS(СВЦЭМ!$E$33:$E$776,СВЦЭМ!$A$33:$A$776,$A160,СВЦЭМ!$B$33:$B$776,E$143)+'СЕТ СН'!$F$12</f>
        <v>159.02017380000001</v>
      </c>
      <c r="F160" s="36">
        <f>SUMIFS(СВЦЭМ!$E$33:$E$776,СВЦЭМ!$A$33:$A$776,$A160,СВЦЭМ!$B$33:$B$776,F$143)+'СЕТ СН'!$F$12</f>
        <v>156.59407017999999</v>
      </c>
      <c r="G160" s="36">
        <f>SUMIFS(СВЦЭМ!$E$33:$E$776,СВЦЭМ!$A$33:$A$776,$A160,СВЦЭМ!$B$33:$B$776,G$143)+'СЕТ СН'!$F$12</f>
        <v>150.90753158000001</v>
      </c>
      <c r="H160" s="36">
        <f>SUMIFS(СВЦЭМ!$E$33:$E$776,СВЦЭМ!$A$33:$A$776,$A160,СВЦЭМ!$B$33:$B$776,H$143)+'СЕТ СН'!$F$12</f>
        <v>148.0607158</v>
      </c>
      <c r="I160" s="36">
        <f>SUMIFS(СВЦЭМ!$E$33:$E$776,СВЦЭМ!$A$33:$A$776,$A160,СВЦЭМ!$B$33:$B$776,I$143)+'СЕТ СН'!$F$12</f>
        <v>147.48704443</v>
      </c>
      <c r="J160" s="36">
        <f>SUMIFS(СВЦЭМ!$E$33:$E$776,СВЦЭМ!$A$33:$A$776,$A160,СВЦЭМ!$B$33:$B$776,J$143)+'СЕТ СН'!$F$12</f>
        <v>148.46045255999999</v>
      </c>
      <c r="K160" s="36">
        <f>SUMIFS(СВЦЭМ!$E$33:$E$776,СВЦЭМ!$A$33:$A$776,$A160,СВЦЭМ!$B$33:$B$776,K$143)+'СЕТ СН'!$F$12</f>
        <v>148.22832775000001</v>
      </c>
      <c r="L160" s="36">
        <f>SUMIFS(СВЦЭМ!$E$33:$E$776,СВЦЭМ!$A$33:$A$776,$A160,СВЦЭМ!$B$33:$B$776,L$143)+'СЕТ СН'!$F$12</f>
        <v>147.30395960999999</v>
      </c>
      <c r="M160" s="36">
        <f>SUMIFS(СВЦЭМ!$E$33:$E$776,СВЦЭМ!$A$33:$A$776,$A160,СВЦЭМ!$B$33:$B$776,M$143)+'СЕТ СН'!$F$12</f>
        <v>147.04761468000001</v>
      </c>
      <c r="N160" s="36">
        <f>SUMIFS(СВЦЭМ!$E$33:$E$776,СВЦЭМ!$A$33:$A$776,$A160,СВЦЭМ!$B$33:$B$776,N$143)+'СЕТ СН'!$F$12</f>
        <v>146.70339951</v>
      </c>
      <c r="O160" s="36">
        <f>SUMIFS(СВЦЭМ!$E$33:$E$776,СВЦЭМ!$A$33:$A$776,$A160,СВЦЭМ!$B$33:$B$776,O$143)+'СЕТ СН'!$F$12</f>
        <v>144.20130301</v>
      </c>
      <c r="P160" s="36">
        <f>SUMIFS(СВЦЭМ!$E$33:$E$776,СВЦЭМ!$A$33:$A$776,$A160,СВЦЭМ!$B$33:$B$776,P$143)+'СЕТ СН'!$F$12</f>
        <v>144.23482706999999</v>
      </c>
      <c r="Q160" s="36">
        <f>SUMIFS(СВЦЭМ!$E$33:$E$776,СВЦЭМ!$A$33:$A$776,$A160,СВЦЭМ!$B$33:$B$776,Q$143)+'СЕТ СН'!$F$12</f>
        <v>147.45034075000001</v>
      </c>
      <c r="R160" s="36">
        <f>SUMIFS(СВЦЭМ!$E$33:$E$776,СВЦЭМ!$A$33:$A$776,$A160,СВЦЭМ!$B$33:$B$776,R$143)+'СЕТ СН'!$F$12</f>
        <v>146.58806697</v>
      </c>
      <c r="S160" s="36">
        <f>SUMIFS(СВЦЭМ!$E$33:$E$776,СВЦЭМ!$A$33:$A$776,$A160,СВЦЭМ!$B$33:$B$776,S$143)+'СЕТ СН'!$F$12</f>
        <v>144.97073370999999</v>
      </c>
      <c r="T160" s="36">
        <f>SUMIFS(СВЦЭМ!$E$33:$E$776,СВЦЭМ!$A$33:$A$776,$A160,СВЦЭМ!$B$33:$B$776,T$143)+'СЕТ СН'!$F$12</f>
        <v>146.28263956000001</v>
      </c>
      <c r="U160" s="36">
        <f>SUMIFS(СВЦЭМ!$E$33:$E$776,СВЦЭМ!$A$33:$A$776,$A160,СВЦЭМ!$B$33:$B$776,U$143)+'СЕТ СН'!$F$12</f>
        <v>147.71928921</v>
      </c>
      <c r="V160" s="36">
        <f>SUMIFS(СВЦЭМ!$E$33:$E$776,СВЦЭМ!$A$33:$A$776,$A160,СВЦЭМ!$B$33:$B$776,V$143)+'СЕТ СН'!$F$12</f>
        <v>147.36891797999999</v>
      </c>
      <c r="W160" s="36">
        <f>SUMIFS(СВЦЭМ!$E$33:$E$776,СВЦЭМ!$A$33:$A$776,$A160,СВЦЭМ!$B$33:$B$776,W$143)+'СЕТ СН'!$F$12</f>
        <v>146.59928976</v>
      </c>
      <c r="X160" s="36">
        <f>SUMIFS(СВЦЭМ!$E$33:$E$776,СВЦЭМ!$A$33:$A$776,$A160,СВЦЭМ!$B$33:$B$776,X$143)+'СЕТ СН'!$F$12</f>
        <v>148.04134868</v>
      </c>
      <c r="Y160" s="36">
        <f>SUMIFS(СВЦЭМ!$E$33:$E$776,СВЦЭМ!$A$33:$A$776,$A160,СВЦЭМ!$B$33:$B$776,Y$143)+'СЕТ СН'!$F$12</f>
        <v>149.49674751000001</v>
      </c>
    </row>
    <row r="161" spans="1:27" ht="15.75" x14ac:dyDescent="0.2">
      <c r="A161" s="35">
        <f t="shared" si="4"/>
        <v>44245</v>
      </c>
      <c r="B161" s="36">
        <f>SUMIFS(СВЦЭМ!$E$33:$E$776,СВЦЭМ!$A$33:$A$776,$A161,СВЦЭМ!$B$33:$B$776,B$143)+'СЕТ СН'!$F$12</f>
        <v>154.87374548</v>
      </c>
      <c r="C161" s="36">
        <f>SUMIFS(СВЦЭМ!$E$33:$E$776,СВЦЭМ!$A$33:$A$776,$A161,СВЦЭМ!$B$33:$B$776,C$143)+'СЕТ СН'!$F$12</f>
        <v>157.40245087</v>
      </c>
      <c r="D161" s="36">
        <f>SUMIFS(СВЦЭМ!$E$33:$E$776,СВЦЭМ!$A$33:$A$776,$A161,СВЦЭМ!$B$33:$B$776,D$143)+'СЕТ СН'!$F$12</f>
        <v>162.12900279999999</v>
      </c>
      <c r="E161" s="36">
        <f>SUMIFS(СВЦЭМ!$E$33:$E$776,СВЦЭМ!$A$33:$A$776,$A161,СВЦЭМ!$B$33:$B$776,E$143)+'СЕТ СН'!$F$12</f>
        <v>162.92121508</v>
      </c>
      <c r="F161" s="36">
        <f>SUMIFS(СВЦЭМ!$E$33:$E$776,СВЦЭМ!$A$33:$A$776,$A161,СВЦЭМ!$B$33:$B$776,F$143)+'СЕТ СН'!$F$12</f>
        <v>161.54195465999999</v>
      </c>
      <c r="G161" s="36">
        <f>SUMIFS(СВЦЭМ!$E$33:$E$776,СВЦЭМ!$A$33:$A$776,$A161,СВЦЭМ!$B$33:$B$776,G$143)+'СЕТ СН'!$F$12</f>
        <v>158.22759217000001</v>
      </c>
      <c r="H161" s="36">
        <f>SUMIFS(СВЦЭМ!$E$33:$E$776,СВЦЭМ!$A$33:$A$776,$A161,СВЦЭМ!$B$33:$B$776,H$143)+'СЕТ СН'!$F$12</f>
        <v>151.80068109000001</v>
      </c>
      <c r="I161" s="36">
        <f>SUMIFS(СВЦЭМ!$E$33:$E$776,СВЦЭМ!$A$33:$A$776,$A161,СВЦЭМ!$B$33:$B$776,I$143)+'СЕТ СН'!$F$12</f>
        <v>147.48109174000001</v>
      </c>
      <c r="J161" s="36">
        <f>SUMIFS(СВЦЭМ!$E$33:$E$776,СВЦЭМ!$A$33:$A$776,$A161,СВЦЭМ!$B$33:$B$776,J$143)+'СЕТ СН'!$F$12</f>
        <v>143.76638421000001</v>
      </c>
      <c r="K161" s="36">
        <f>SUMIFS(СВЦЭМ!$E$33:$E$776,СВЦЭМ!$A$33:$A$776,$A161,СВЦЭМ!$B$33:$B$776,K$143)+'СЕТ СН'!$F$12</f>
        <v>143.93983359999999</v>
      </c>
      <c r="L161" s="36">
        <f>SUMIFS(СВЦЭМ!$E$33:$E$776,СВЦЭМ!$A$33:$A$776,$A161,СВЦЭМ!$B$33:$B$776,L$143)+'СЕТ СН'!$F$12</f>
        <v>143.21069735</v>
      </c>
      <c r="M161" s="36">
        <f>SUMIFS(СВЦЭМ!$E$33:$E$776,СВЦЭМ!$A$33:$A$776,$A161,СВЦЭМ!$B$33:$B$776,M$143)+'СЕТ СН'!$F$12</f>
        <v>144.00174480000001</v>
      </c>
      <c r="N161" s="36">
        <f>SUMIFS(СВЦЭМ!$E$33:$E$776,СВЦЭМ!$A$33:$A$776,$A161,СВЦЭМ!$B$33:$B$776,N$143)+'СЕТ СН'!$F$12</f>
        <v>146.09062367000001</v>
      </c>
      <c r="O161" s="36">
        <f>SUMIFS(СВЦЭМ!$E$33:$E$776,СВЦЭМ!$A$33:$A$776,$A161,СВЦЭМ!$B$33:$B$776,O$143)+'СЕТ СН'!$F$12</f>
        <v>144.03241703</v>
      </c>
      <c r="P161" s="36">
        <f>SUMIFS(СВЦЭМ!$E$33:$E$776,СВЦЭМ!$A$33:$A$776,$A161,СВЦЭМ!$B$33:$B$776,P$143)+'СЕТ СН'!$F$12</f>
        <v>144.34647432</v>
      </c>
      <c r="Q161" s="36">
        <f>SUMIFS(СВЦЭМ!$E$33:$E$776,СВЦЭМ!$A$33:$A$776,$A161,СВЦЭМ!$B$33:$B$776,Q$143)+'СЕТ СН'!$F$12</f>
        <v>145.62750186</v>
      </c>
      <c r="R161" s="36">
        <f>SUMIFS(СВЦЭМ!$E$33:$E$776,СВЦЭМ!$A$33:$A$776,$A161,СВЦЭМ!$B$33:$B$776,R$143)+'СЕТ СН'!$F$12</f>
        <v>147.65374537</v>
      </c>
      <c r="S161" s="36">
        <f>SUMIFS(СВЦЭМ!$E$33:$E$776,СВЦЭМ!$A$33:$A$776,$A161,СВЦЭМ!$B$33:$B$776,S$143)+'СЕТ СН'!$F$12</f>
        <v>143.67108521</v>
      </c>
      <c r="T161" s="36">
        <f>SUMIFS(СВЦЭМ!$E$33:$E$776,СВЦЭМ!$A$33:$A$776,$A161,СВЦЭМ!$B$33:$B$776,T$143)+'СЕТ СН'!$F$12</f>
        <v>140.00836075999999</v>
      </c>
      <c r="U161" s="36">
        <f>SUMIFS(СВЦЭМ!$E$33:$E$776,СВЦЭМ!$A$33:$A$776,$A161,СВЦЭМ!$B$33:$B$776,U$143)+'СЕТ СН'!$F$12</f>
        <v>140.58120405</v>
      </c>
      <c r="V161" s="36">
        <f>SUMIFS(СВЦЭМ!$E$33:$E$776,СВЦЭМ!$A$33:$A$776,$A161,СВЦЭМ!$B$33:$B$776,V$143)+'СЕТ СН'!$F$12</f>
        <v>139.13632050000001</v>
      </c>
      <c r="W161" s="36">
        <f>SUMIFS(СВЦЭМ!$E$33:$E$776,СВЦЭМ!$A$33:$A$776,$A161,СВЦЭМ!$B$33:$B$776,W$143)+'СЕТ СН'!$F$12</f>
        <v>141.65349721000001</v>
      </c>
      <c r="X161" s="36">
        <f>SUMIFS(СВЦЭМ!$E$33:$E$776,СВЦЭМ!$A$33:$A$776,$A161,СВЦЭМ!$B$33:$B$776,X$143)+'СЕТ СН'!$F$12</f>
        <v>143.85100556</v>
      </c>
      <c r="Y161" s="36">
        <f>SUMIFS(СВЦЭМ!$E$33:$E$776,СВЦЭМ!$A$33:$A$776,$A161,СВЦЭМ!$B$33:$B$776,Y$143)+'СЕТ СН'!$F$12</f>
        <v>149.56461462999999</v>
      </c>
    </row>
    <row r="162" spans="1:27" ht="15.75" x14ac:dyDescent="0.2">
      <c r="A162" s="35">
        <f t="shared" si="4"/>
        <v>44246</v>
      </c>
      <c r="B162" s="36">
        <f>SUMIFS(СВЦЭМ!$E$33:$E$776,СВЦЭМ!$A$33:$A$776,$A162,СВЦЭМ!$B$33:$B$776,B$143)+'СЕТ СН'!$F$12</f>
        <v>151.02025089</v>
      </c>
      <c r="C162" s="36">
        <f>SUMIFS(СВЦЭМ!$E$33:$E$776,СВЦЭМ!$A$33:$A$776,$A162,СВЦЭМ!$B$33:$B$776,C$143)+'СЕТ СН'!$F$12</f>
        <v>154.69986377000001</v>
      </c>
      <c r="D162" s="36">
        <f>SUMIFS(СВЦЭМ!$E$33:$E$776,СВЦЭМ!$A$33:$A$776,$A162,СВЦЭМ!$B$33:$B$776,D$143)+'СЕТ СН'!$F$12</f>
        <v>160.73757305999999</v>
      </c>
      <c r="E162" s="36">
        <f>SUMIFS(СВЦЭМ!$E$33:$E$776,СВЦЭМ!$A$33:$A$776,$A162,СВЦЭМ!$B$33:$B$776,E$143)+'СЕТ СН'!$F$12</f>
        <v>161.54312288</v>
      </c>
      <c r="F162" s="36">
        <f>SUMIFS(СВЦЭМ!$E$33:$E$776,СВЦЭМ!$A$33:$A$776,$A162,СВЦЭМ!$B$33:$B$776,F$143)+'СЕТ СН'!$F$12</f>
        <v>161.00951218</v>
      </c>
      <c r="G162" s="36">
        <f>SUMIFS(СВЦЭМ!$E$33:$E$776,СВЦЭМ!$A$33:$A$776,$A162,СВЦЭМ!$B$33:$B$776,G$143)+'СЕТ СН'!$F$12</f>
        <v>157.02969379999999</v>
      </c>
      <c r="H162" s="36">
        <f>SUMIFS(СВЦЭМ!$E$33:$E$776,СВЦЭМ!$A$33:$A$776,$A162,СВЦЭМ!$B$33:$B$776,H$143)+'СЕТ СН'!$F$12</f>
        <v>151.79985246999999</v>
      </c>
      <c r="I162" s="36">
        <f>SUMIFS(СВЦЭМ!$E$33:$E$776,СВЦЭМ!$A$33:$A$776,$A162,СВЦЭМ!$B$33:$B$776,I$143)+'СЕТ СН'!$F$12</f>
        <v>146.8859506</v>
      </c>
      <c r="J162" s="36">
        <f>SUMIFS(СВЦЭМ!$E$33:$E$776,СВЦЭМ!$A$33:$A$776,$A162,СВЦЭМ!$B$33:$B$776,J$143)+'СЕТ СН'!$F$12</f>
        <v>143.14995693</v>
      </c>
      <c r="K162" s="36">
        <f>SUMIFS(СВЦЭМ!$E$33:$E$776,СВЦЭМ!$A$33:$A$776,$A162,СВЦЭМ!$B$33:$B$776,K$143)+'СЕТ СН'!$F$12</f>
        <v>143.25311049000001</v>
      </c>
      <c r="L162" s="36">
        <f>SUMIFS(СВЦЭМ!$E$33:$E$776,СВЦЭМ!$A$33:$A$776,$A162,СВЦЭМ!$B$33:$B$776,L$143)+'СЕТ СН'!$F$12</f>
        <v>147.78552766999999</v>
      </c>
      <c r="M162" s="36">
        <f>SUMIFS(СВЦЭМ!$E$33:$E$776,СВЦЭМ!$A$33:$A$776,$A162,СВЦЭМ!$B$33:$B$776,M$143)+'СЕТ СН'!$F$12</f>
        <v>145.62074121000001</v>
      </c>
      <c r="N162" s="36">
        <f>SUMIFS(СВЦЭМ!$E$33:$E$776,СВЦЭМ!$A$33:$A$776,$A162,СВЦЭМ!$B$33:$B$776,N$143)+'СЕТ СН'!$F$12</f>
        <v>147.84761528000001</v>
      </c>
      <c r="O162" s="36">
        <f>SUMIFS(СВЦЭМ!$E$33:$E$776,СВЦЭМ!$A$33:$A$776,$A162,СВЦЭМ!$B$33:$B$776,O$143)+'СЕТ СН'!$F$12</f>
        <v>149.10884719000001</v>
      </c>
      <c r="P162" s="36">
        <f>SUMIFS(СВЦЭМ!$E$33:$E$776,СВЦЭМ!$A$33:$A$776,$A162,СВЦЭМ!$B$33:$B$776,P$143)+'СЕТ СН'!$F$12</f>
        <v>145.71671258000001</v>
      </c>
      <c r="Q162" s="36">
        <f>SUMIFS(СВЦЭМ!$E$33:$E$776,СВЦЭМ!$A$33:$A$776,$A162,СВЦЭМ!$B$33:$B$776,Q$143)+'СЕТ СН'!$F$12</f>
        <v>146.68905482</v>
      </c>
      <c r="R162" s="36">
        <f>SUMIFS(СВЦЭМ!$E$33:$E$776,СВЦЭМ!$A$33:$A$776,$A162,СВЦЭМ!$B$33:$B$776,R$143)+'СЕТ СН'!$F$12</f>
        <v>149.18414371</v>
      </c>
      <c r="S162" s="36">
        <f>SUMIFS(СВЦЭМ!$E$33:$E$776,СВЦЭМ!$A$33:$A$776,$A162,СВЦЭМ!$B$33:$B$776,S$143)+'СЕТ СН'!$F$12</f>
        <v>146.57121685999999</v>
      </c>
      <c r="T162" s="36">
        <f>SUMIFS(СВЦЭМ!$E$33:$E$776,СВЦЭМ!$A$33:$A$776,$A162,СВЦЭМ!$B$33:$B$776,T$143)+'СЕТ СН'!$F$12</f>
        <v>144.62205979999999</v>
      </c>
      <c r="U162" s="36">
        <f>SUMIFS(СВЦЭМ!$E$33:$E$776,СВЦЭМ!$A$33:$A$776,$A162,СВЦЭМ!$B$33:$B$776,U$143)+'СЕТ СН'!$F$12</f>
        <v>144.65438262000001</v>
      </c>
      <c r="V162" s="36">
        <f>SUMIFS(СВЦЭМ!$E$33:$E$776,СВЦЭМ!$A$33:$A$776,$A162,СВЦЭМ!$B$33:$B$776,V$143)+'СЕТ СН'!$F$12</f>
        <v>143.88748659999999</v>
      </c>
      <c r="W162" s="36">
        <f>SUMIFS(СВЦЭМ!$E$33:$E$776,СВЦЭМ!$A$33:$A$776,$A162,СВЦЭМ!$B$33:$B$776,W$143)+'СЕТ СН'!$F$12</f>
        <v>145.38774950999999</v>
      </c>
      <c r="X162" s="36">
        <f>SUMIFS(СВЦЭМ!$E$33:$E$776,СВЦЭМ!$A$33:$A$776,$A162,СВЦЭМ!$B$33:$B$776,X$143)+'СЕТ СН'!$F$12</f>
        <v>148.99098142</v>
      </c>
      <c r="Y162" s="36">
        <f>SUMIFS(СВЦЭМ!$E$33:$E$776,СВЦЭМ!$A$33:$A$776,$A162,СВЦЭМ!$B$33:$B$776,Y$143)+'СЕТ СН'!$F$12</f>
        <v>152.29030402999999</v>
      </c>
    </row>
    <row r="163" spans="1:27" ht="15.75" x14ac:dyDescent="0.2">
      <c r="A163" s="35">
        <f t="shared" si="4"/>
        <v>44247</v>
      </c>
      <c r="B163" s="36">
        <f>SUMIFS(СВЦЭМ!$E$33:$E$776,СВЦЭМ!$A$33:$A$776,$A163,СВЦЭМ!$B$33:$B$776,B$143)+'СЕТ СН'!$F$12</f>
        <v>152.29912812000001</v>
      </c>
      <c r="C163" s="36">
        <f>SUMIFS(СВЦЭМ!$E$33:$E$776,СВЦЭМ!$A$33:$A$776,$A163,СВЦЭМ!$B$33:$B$776,C$143)+'СЕТ СН'!$F$12</f>
        <v>155.51286350999999</v>
      </c>
      <c r="D163" s="36">
        <f>SUMIFS(СВЦЭМ!$E$33:$E$776,СВЦЭМ!$A$33:$A$776,$A163,СВЦЭМ!$B$33:$B$776,D$143)+'СЕТ СН'!$F$12</f>
        <v>159.29985672000001</v>
      </c>
      <c r="E163" s="36">
        <f>SUMIFS(СВЦЭМ!$E$33:$E$776,СВЦЭМ!$A$33:$A$776,$A163,СВЦЭМ!$B$33:$B$776,E$143)+'СЕТ СН'!$F$12</f>
        <v>159.57904879</v>
      </c>
      <c r="F163" s="36">
        <f>SUMIFS(СВЦЭМ!$E$33:$E$776,СВЦЭМ!$A$33:$A$776,$A163,СВЦЭМ!$B$33:$B$776,F$143)+'СЕТ СН'!$F$12</f>
        <v>160.22511918999999</v>
      </c>
      <c r="G163" s="36">
        <f>SUMIFS(СВЦЭМ!$E$33:$E$776,СВЦЭМ!$A$33:$A$776,$A163,СВЦЭМ!$B$33:$B$776,G$143)+'СЕТ СН'!$F$12</f>
        <v>156.74981055000001</v>
      </c>
      <c r="H163" s="36">
        <f>SUMIFS(СВЦЭМ!$E$33:$E$776,СВЦЭМ!$A$33:$A$776,$A163,СВЦЭМ!$B$33:$B$776,H$143)+'СЕТ СН'!$F$12</f>
        <v>151.94635457999999</v>
      </c>
      <c r="I163" s="36">
        <f>SUMIFS(СВЦЭМ!$E$33:$E$776,СВЦЭМ!$A$33:$A$776,$A163,СВЦЭМ!$B$33:$B$776,I$143)+'СЕТ СН'!$F$12</f>
        <v>147.74409403999999</v>
      </c>
      <c r="J163" s="36">
        <f>SUMIFS(СВЦЭМ!$E$33:$E$776,СВЦЭМ!$A$33:$A$776,$A163,СВЦЭМ!$B$33:$B$776,J$143)+'СЕТ СН'!$F$12</f>
        <v>143.13654303999999</v>
      </c>
      <c r="K163" s="36">
        <f>SUMIFS(СВЦЭМ!$E$33:$E$776,СВЦЭМ!$A$33:$A$776,$A163,СВЦЭМ!$B$33:$B$776,K$143)+'СЕТ СН'!$F$12</f>
        <v>142.39446860999999</v>
      </c>
      <c r="L163" s="36">
        <f>SUMIFS(СВЦЭМ!$E$33:$E$776,СВЦЭМ!$A$33:$A$776,$A163,СВЦЭМ!$B$33:$B$776,L$143)+'СЕТ СН'!$F$12</f>
        <v>142.48471183999999</v>
      </c>
      <c r="M163" s="36">
        <f>SUMIFS(СВЦЭМ!$E$33:$E$776,СВЦЭМ!$A$33:$A$776,$A163,СВЦЭМ!$B$33:$B$776,M$143)+'СЕТ СН'!$F$12</f>
        <v>143.96799381</v>
      </c>
      <c r="N163" s="36">
        <f>SUMIFS(СВЦЭМ!$E$33:$E$776,СВЦЭМ!$A$33:$A$776,$A163,СВЦЭМ!$B$33:$B$776,N$143)+'СЕТ СН'!$F$12</f>
        <v>141.26849539</v>
      </c>
      <c r="O163" s="36">
        <f>SUMIFS(СВЦЭМ!$E$33:$E$776,СВЦЭМ!$A$33:$A$776,$A163,СВЦЭМ!$B$33:$B$776,O$143)+'СЕТ СН'!$F$12</f>
        <v>142.24169372</v>
      </c>
      <c r="P163" s="36">
        <f>SUMIFS(СВЦЭМ!$E$33:$E$776,СВЦЭМ!$A$33:$A$776,$A163,СВЦЭМ!$B$33:$B$776,P$143)+'СЕТ СН'!$F$12</f>
        <v>139.57718224000001</v>
      </c>
      <c r="Q163" s="36">
        <f>SUMIFS(СВЦЭМ!$E$33:$E$776,СВЦЭМ!$A$33:$A$776,$A163,СВЦЭМ!$B$33:$B$776,Q$143)+'СЕТ СН'!$F$12</f>
        <v>140.53095775</v>
      </c>
      <c r="R163" s="36">
        <f>SUMIFS(СВЦЭМ!$E$33:$E$776,СВЦЭМ!$A$33:$A$776,$A163,СВЦЭМ!$B$33:$B$776,R$143)+'СЕТ СН'!$F$12</f>
        <v>141.46443912999999</v>
      </c>
      <c r="S163" s="36">
        <f>SUMIFS(СВЦЭМ!$E$33:$E$776,СВЦЭМ!$A$33:$A$776,$A163,СВЦЭМ!$B$33:$B$776,S$143)+'СЕТ СН'!$F$12</f>
        <v>137.22684735999999</v>
      </c>
      <c r="T163" s="36">
        <f>SUMIFS(СВЦЭМ!$E$33:$E$776,СВЦЭМ!$A$33:$A$776,$A163,СВЦЭМ!$B$33:$B$776,T$143)+'СЕТ СН'!$F$12</f>
        <v>137.72851635000001</v>
      </c>
      <c r="U163" s="36">
        <f>SUMIFS(СВЦЭМ!$E$33:$E$776,СВЦЭМ!$A$33:$A$776,$A163,СВЦЭМ!$B$33:$B$776,U$143)+'СЕТ СН'!$F$12</f>
        <v>139.62199928999999</v>
      </c>
      <c r="V163" s="36">
        <f>SUMIFS(СВЦЭМ!$E$33:$E$776,СВЦЭМ!$A$33:$A$776,$A163,СВЦЭМ!$B$33:$B$776,V$143)+'СЕТ СН'!$F$12</f>
        <v>139.81091246</v>
      </c>
      <c r="W163" s="36">
        <f>SUMIFS(СВЦЭМ!$E$33:$E$776,СВЦЭМ!$A$33:$A$776,$A163,СВЦЭМ!$B$33:$B$776,W$143)+'СЕТ СН'!$F$12</f>
        <v>139.59847543999999</v>
      </c>
      <c r="X163" s="36">
        <f>SUMIFS(СВЦЭМ!$E$33:$E$776,СВЦЭМ!$A$33:$A$776,$A163,СВЦЭМ!$B$33:$B$776,X$143)+'СЕТ СН'!$F$12</f>
        <v>141.38281517999999</v>
      </c>
      <c r="Y163" s="36">
        <f>SUMIFS(СВЦЭМ!$E$33:$E$776,СВЦЭМ!$A$33:$A$776,$A163,СВЦЭМ!$B$33:$B$776,Y$143)+'СЕТ СН'!$F$12</f>
        <v>143.44466681</v>
      </c>
    </row>
    <row r="164" spans="1:27" ht="15.75" x14ac:dyDescent="0.2">
      <c r="A164" s="35">
        <f t="shared" si="4"/>
        <v>44248</v>
      </c>
      <c r="B164" s="36">
        <f>SUMIFS(СВЦЭМ!$E$33:$E$776,СВЦЭМ!$A$33:$A$776,$A164,СВЦЭМ!$B$33:$B$776,B$143)+'СЕТ СН'!$F$12</f>
        <v>150.8499386</v>
      </c>
      <c r="C164" s="36">
        <f>SUMIFS(СВЦЭМ!$E$33:$E$776,СВЦЭМ!$A$33:$A$776,$A164,СВЦЭМ!$B$33:$B$776,C$143)+'СЕТ СН'!$F$12</f>
        <v>153.32086735999999</v>
      </c>
      <c r="D164" s="36">
        <f>SUMIFS(СВЦЭМ!$E$33:$E$776,СВЦЭМ!$A$33:$A$776,$A164,СВЦЭМ!$B$33:$B$776,D$143)+'СЕТ СН'!$F$12</f>
        <v>157.48498327999999</v>
      </c>
      <c r="E164" s="36">
        <f>SUMIFS(СВЦЭМ!$E$33:$E$776,СВЦЭМ!$A$33:$A$776,$A164,СВЦЭМ!$B$33:$B$776,E$143)+'СЕТ СН'!$F$12</f>
        <v>158.06434203000001</v>
      </c>
      <c r="F164" s="36">
        <f>SUMIFS(СВЦЭМ!$E$33:$E$776,СВЦЭМ!$A$33:$A$776,$A164,СВЦЭМ!$B$33:$B$776,F$143)+'СЕТ СН'!$F$12</f>
        <v>158.95020006999999</v>
      </c>
      <c r="G164" s="36">
        <f>SUMIFS(СВЦЭМ!$E$33:$E$776,СВЦЭМ!$A$33:$A$776,$A164,СВЦЭМ!$B$33:$B$776,G$143)+'СЕТ СН'!$F$12</f>
        <v>158.85069824999999</v>
      </c>
      <c r="H164" s="36">
        <f>SUMIFS(СВЦЭМ!$E$33:$E$776,СВЦЭМ!$A$33:$A$776,$A164,СВЦЭМ!$B$33:$B$776,H$143)+'СЕТ СН'!$F$12</f>
        <v>157.14451674</v>
      </c>
      <c r="I164" s="36">
        <f>SUMIFS(СВЦЭМ!$E$33:$E$776,СВЦЭМ!$A$33:$A$776,$A164,СВЦЭМ!$B$33:$B$776,I$143)+'СЕТ СН'!$F$12</f>
        <v>155.78737541999999</v>
      </c>
      <c r="J164" s="36">
        <f>SUMIFS(СВЦЭМ!$E$33:$E$776,СВЦЭМ!$A$33:$A$776,$A164,СВЦЭМ!$B$33:$B$776,J$143)+'СЕТ СН'!$F$12</f>
        <v>152.38658967000001</v>
      </c>
      <c r="K164" s="36">
        <f>SUMIFS(СВЦЭМ!$E$33:$E$776,СВЦЭМ!$A$33:$A$776,$A164,СВЦЭМ!$B$33:$B$776,K$143)+'СЕТ СН'!$F$12</f>
        <v>147.72561944</v>
      </c>
      <c r="L164" s="36">
        <f>SUMIFS(СВЦЭМ!$E$33:$E$776,СВЦЭМ!$A$33:$A$776,$A164,СВЦЭМ!$B$33:$B$776,L$143)+'СЕТ СН'!$F$12</f>
        <v>144.41292521</v>
      </c>
      <c r="M164" s="36">
        <f>SUMIFS(СВЦЭМ!$E$33:$E$776,СВЦЭМ!$A$33:$A$776,$A164,СВЦЭМ!$B$33:$B$776,M$143)+'СЕТ СН'!$F$12</f>
        <v>144.9325169</v>
      </c>
      <c r="N164" s="36">
        <f>SUMIFS(СВЦЭМ!$E$33:$E$776,СВЦЭМ!$A$33:$A$776,$A164,СВЦЭМ!$B$33:$B$776,N$143)+'СЕТ СН'!$F$12</f>
        <v>148.04277399</v>
      </c>
      <c r="O164" s="36">
        <f>SUMIFS(СВЦЭМ!$E$33:$E$776,СВЦЭМ!$A$33:$A$776,$A164,СВЦЭМ!$B$33:$B$776,O$143)+'СЕТ СН'!$F$12</f>
        <v>150.22573297</v>
      </c>
      <c r="P164" s="36">
        <f>SUMIFS(СВЦЭМ!$E$33:$E$776,СВЦЭМ!$A$33:$A$776,$A164,СВЦЭМ!$B$33:$B$776,P$143)+'СЕТ СН'!$F$12</f>
        <v>147.80638941999999</v>
      </c>
      <c r="Q164" s="36">
        <f>SUMIFS(СВЦЭМ!$E$33:$E$776,СВЦЭМ!$A$33:$A$776,$A164,СВЦЭМ!$B$33:$B$776,Q$143)+'СЕТ СН'!$F$12</f>
        <v>148.98033788000001</v>
      </c>
      <c r="R164" s="36">
        <f>SUMIFS(СВЦЭМ!$E$33:$E$776,СВЦЭМ!$A$33:$A$776,$A164,СВЦЭМ!$B$33:$B$776,R$143)+'СЕТ СН'!$F$12</f>
        <v>151.90954124000001</v>
      </c>
      <c r="S164" s="36">
        <f>SUMIFS(СВЦЭМ!$E$33:$E$776,СВЦЭМ!$A$33:$A$776,$A164,СВЦЭМ!$B$33:$B$776,S$143)+'СЕТ СН'!$F$12</f>
        <v>148.05498933000001</v>
      </c>
      <c r="T164" s="36">
        <f>SUMIFS(СВЦЭМ!$E$33:$E$776,СВЦЭМ!$A$33:$A$776,$A164,СВЦЭМ!$B$33:$B$776,T$143)+'СЕТ СН'!$F$12</f>
        <v>145.10141087</v>
      </c>
      <c r="U164" s="36">
        <f>SUMIFS(СВЦЭМ!$E$33:$E$776,СВЦЭМ!$A$33:$A$776,$A164,СВЦЭМ!$B$33:$B$776,U$143)+'СЕТ СН'!$F$12</f>
        <v>142.43558092000001</v>
      </c>
      <c r="V164" s="36">
        <f>SUMIFS(СВЦЭМ!$E$33:$E$776,СВЦЭМ!$A$33:$A$776,$A164,СВЦЭМ!$B$33:$B$776,V$143)+'СЕТ СН'!$F$12</f>
        <v>143.77924820999999</v>
      </c>
      <c r="W164" s="36">
        <f>SUMIFS(СВЦЭМ!$E$33:$E$776,СВЦЭМ!$A$33:$A$776,$A164,СВЦЭМ!$B$33:$B$776,W$143)+'СЕТ СН'!$F$12</f>
        <v>146.82174757000001</v>
      </c>
      <c r="X164" s="36">
        <f>SUMIFS(СВЦЭМ!$E$33:$E$776,СВЦЭМ!$A$33:$A$776,$A164,СВЦЭМ!$B$33:$B$776,X$143)+'СЕТ СН'!$F$12</f>
        <v>150.27316131000001</v>
      </c>
      <c r="Y164" s="36">
        <f>SUMIFS(СВЦЭМ!$E$33:$E$776,СВЦЭМ!$A$33:$A$776,$A164,СВЦЭМ!$B$33:$B$776,Y$143)+'СЕТ СН'!$F$12</f>
        <v>152.82308330000001</v>
      </c>
    </row>
    <row r="165" spans="1:27" ht="15.75" x14ac:dyDescent="0.2">
      <c r="A165" s="35">
        <f t="shared" si="4"/>
        <v>44249</v>
      </c>
      <c r="B165" s="36">
        <f>SUMIFS(СВЦЭМ!$E$33:$E$776,СВЦЭМ!$A$33:$A$776,$A165,СВЦЭМ!$B$33:$B$776,B$143)+'СЕТ СН'!$F$12</f>
        <v>151.51751955</v>
      </c>
      <c r="C165" s="36">
        <f>SUMIFS(СВЦЭМ!$E$33:$E$776,СВЦЭМ!$A$33:$A$776,$A165,СВЦЭМ!$B$33:$B$776,C$143)+'СЕТ СН'!$F$12</f>
        <v>154.26493837000001</v>
      </c>
      <c r="D165" s="36">
        <f>SUMIFS(СВЦЭМ!$E$33:$E$776,СВЦЭМ!$A$33:$A$776,$A165,СВЦЭМ!$B$33:$B$776,D$143)+'СЕТ СН'!$F$12</f>
        <v>159.33619503</v>
      </c>
      <c r="E165" s="36">
        <f>SUMIFS(СВЦЭМ!$E$33:$E$776,СВЦЭМ!$A$33:$A$776,$A165,СВЦЭМ!$B$33:$B$776,E$143)+'СЕТ СН'!$F$12</f>
        <v>160.25935047999999</v>
      </c>
      <c r="F165" s="36">
        <f>SUMIFS(СВЦЭМ!$E$33:$E$776,СВЦЭМ!$A$33:$A$776,$A165,СВЦЭМ!$B$33:$B$776,F$143)+'СЕТ СН'!$F$12</f>
        <v>161.88129286</v>
      </c>
      <c r="G165" s="36">
        <f>SUMIFS(СВЦЭМ!$E$33:$E$776,СВЦЭМ!$A$33:$A$776,$A165,СВЦЭМ!$B$33:$B$776,G$143)+'СЕТ СН'!$F$12</f>
        <v>159.94660296999999</v>
      </c>
      <c r="H165" s="36">
        <f>SUMIFS(СВЦЭМ!$E$33:$E$776,СВЦЭМ!$A$33:$A$776,$A165,СВЦЭМ!$B$33:$B$776,H$143)+'СЕТ СН'!$F$12</f>
        <v>157.52021005</v>
      </c>
      <c r="I165" s="36">
        <f>SUMIFS(СВЦЭМ!$E$33:$E$776,СВЦЭМ!$A$33:$A$776,$A165,СВЦЭМ!$B$33:$B$776,I$143)+'СЕТ СН'!$F$12</f>
        <v>155.44605127</v>
      </c>
      <c r="J165" s="36">
        <f>SUMIFS(СВЦЭМ!$E$33:$E$776,СВЦЭМ!$A$33:$A$776,$A165,СВЦЭМ!$B$33:$B$776,J$143)+'СЕТ СН'!$F$12</f>
        <v>151.22540061000001</v>
      </c>
      <c r="K165" s="36">
        <f>SUMIFS(СВЦЭМ!$E$33:$E$776,СВЦЭМ!$A$33:$A$776,$A165,СВЦЭМ!$B$33:$B$776,K$143)+'СЕТ СН'!$F$12</f>
        <v>145.64753744999999</v>
      </c>
      <c r="L165" s="36">
        <f>SUMIFS(СВЦЭМ!$E$33:$E$776,СВЦЭМ!$A$33:$A$776,$A165,СВЦЭМ!$B$33:$B$776,L$143)+'СЕТ СН'!$F$12</f>
        <v>142.62991158</v>
      </c>
      <c r="M165" s="36">
        <f>SUMIFS(СВЦЭМ!$E$33:$E$776,СВЦЭМ!$A$33:$A$776,$A165,СВЦЭМ!$B$33:$B$776,M$143)+'СЕТ СН'!$F$12</f>
        <v>143.11403324</v>
      </c>
      <c r="N165" s="36">
        <f>SUMIFS(СВЦЭМ!$E$33:$E$776,СВЦЭМ!$A$33:$A$776,$A165,СВЦЭМ!$B$33:$B$776,N$143)+'СЕТ СН'!$F$12</f>
        <v>145.51648362</v>
      </c>
      <c r="O165" s="36">
        <f>SUMIFS(СВЦЭМ!$E$33:$E$776,СВЦЭМ!$A$33:$A$776,$A165,СВЦЭМ!$B$33:$B$776,O$143)+'СЕТ СН'!$F$12</f>
        <v>147.70460127000001</v>
      </c>
      <c r="P165" s="36">
        <f>SUMIFS(СВЦЭМ!$E$33:$E$776,СВЦЭМ!$A$33:$A$776,$A165,СВЦЭМ!$B$33:$B$776,P$143)+'СЕТ СН'!$F$12</f>
        <v>145.00935695999999</v>
      </c>
      <c r="Q165" s="36">
        <f>SUMIFS(СВЦЭМ!$E$33:$E$776,СВЦЭМ!$A$33:$A$776,$A165,СВЦЭМ!$B$33:$B$776,Q$143)+'СЕТ СН'!$F$12</f>
        <v>146.52652359000001</v>
      </c>
      <c r="R165" s="36">
        <f>SUMIFS(СВЦЭМ!$E$33:$E$776,СВЦЭМ!$A$33:$A$776,$A165,СВЦЭМ!$B$33:$B$776,R$143)+'СЕТ СН'!$F$12</f>
        <v>149.26877045000001</v>
      </c>
      <c r="S165" s="36">
        <f>SUMIFS(СВЦЭМ!$E$33:$E$776,СВЦЭМ!$A$33:$A$776,$A165,СВЦЭМ!$B$33:$B$776,S$143)+'СЕТ СН'!$F$12</f>
        <v>145.27415703</v>
      </c>
      <c r="T165" s="36">
        <f>SUMIFS(СВЦЭМ!$E$33:$E$776,СВЦЭМ!$A$33:$A$776,$A165,СВЦЭМ!$B$33:$B$776,T$143)+'СЕТ СН'!$F$12</f>
        <v>142.28185522999999</v>
      </c>
      <c r="U165" s="36">
        <f>SUMIFS(СВЦЭМ!$E$33:$E$776,СВЦЭМ!$A$33:$A$776,$A165,СВЦЭМ!$B$33:$B$776,U$143)+'СЕТ СН'!$F$12</f>
        <v>140.36526663999999</v>
      </c>
      <c r="V165" s="36">
        <f>SUMIFS(СВЦЭМ!$E$33:$E$776,СВЦЭМ!$A$33:$A$776,$A165,СВЦЭМ!$B$33:$B$776,V$143)+'СЕТ СН'!$F$12</f>
        <v>141.08803046</v>
      </c>
      <c r="W165" s="36">
        <f>SUMIFS(СВЦЭМ!$E$33:$E$776,СВЦЭМ!$A$33:$A$776,$A165,СВЦЭМ!$B$33:$B$776,W$143)+'СЕТ СН'!$F$12</f>
        <v>143.85818345000001</v>
      </c>
      <c r="X165" s="36">
        <f>SUMIFS(СВЦЭМ!$E$33:$E$776,СВЦЭМ!$A$33:$A$776,$A165,СВЦЭМ!$B$33:$B$776,X$143)+'СЕТ СН'!$F$12</f>
        <v>147.51248397000001</v>
      </c>
      <c r="Y165" s="36">
        <f>SUMIFS(СВЦЭМ!$E$33:$E$776,СВЦЭМ!$A$33:$A$776,$A165,СВЦЭМ!$B$33:$B$776,Y$143)+'СЕТ СН'!$F$12</f>
        <v>153.55207300999999</v>
      </c>
    </row>
    <row r="166" spans="1:27" ht="15.75" x14ac:dyDescent="0.2">
      <c r="A166" s="35">
        <f t="shared" si="4"/>
        <v>44250</v>
      </c>
      <c r="B166" s="36">
        <f>SUMIFS(СВЦЭМ!$E$33:$E$776,СВЦЭМ!$A$33:$A$776,$A166,СВЦЭМ!$B$33:$B$776,B$143)+'СЕТ СН'!$F$12</f>
        <v>147.36854087</v>
      </c>
      <c r="C166" s="36">
        <f>SUMIFS(СВЦЭМ!$E$33:$E$776,СВЦЭМ!$A$33:$A$776,$A166,СВЦЭМ!$B$33:$B$776,C$143)+'СЕТ СН'!$F$12</f>
        <v>150.83303380999999</v>
      </c>
      <c r="D166" s="36">
        <f>SUMIFS(СВЦЭМ!$E$33:$E$776,СВЦЭМ!$A$33:$A$776,$A166,СВЦЭМ!$B$33:$B$776,D$143)+'СЕТ СН'!$F$12</f>
        <v>155.69984614000001</v>
      </c>
      <c r="E166" s="36">
        <f>SUMIFS(СВЦЭМ!$E$33:$E$776,СВЦЭМ!$A$33:$A$776,$A166,СВЦЭМ!$B$33:$B$776,E$143)+'СЕТ СН'!$F$12</f>
        <v>156.19921447999999</v>
      </c>
      <c r="F166" s="36">
        <f>SUMIFS(СВЦЭМ!$E$33:$E$776,СВЦЭМ!$A$33:$A$776,$A166,СВЦЭМ!$B$33:$B$776,F$143)+'СЕТ СН'!$F$12</f>
        <v>157.02916001</v>
      </c>
      <c r="G166" s="36">
        <f>SUMIFS(СВЦЭМ!$E$33:$E$776,СВЦЭМ!$A$33:$A$776,$A166,СВЦЭМ!$B$33:$B$776,G$143)+'СЕТ СН'!$F$12</f>
        <v>157.28627908999999</v>
      </c>
      <c r="H166" s="36">
        <f>SUMIFS(СВЦЭМ!$E$33:$E$776,СВЦЭМ!$A$33:$A$776,$A166,СВЦЭМ!$B$33:$B$776,H$143)+'СЕТ СН'!$F$12</f>
        <v>155.61522260999999</v>
      </c>
      <c r="I166" s="36">
        <f>SUMIFS(СВЦЭМ!$E$33:$E$776,СВЦЭМ!$A$33:$A$776,$A166,СВЦЭМ!$B$33:$B$776,I$143)+'СЕТ СН'!$F$12</f>
        <v>153.69046721000001</v>
      </c>
      <c r="J166" s="36">
        <f>SUMIFS(СВЦЭМ!$E$33:$E$776,СВЦЭМ!$A$33:$A$776,$A166,СВЦЭМ!$B$33:$B$776,J$143)+'СЕТ СН'!$F$12</f>
        <v>147.67656742</v>
      </c>
      <c r="K166" s="36">
        <f>SUMIFS(СВЦЭМ!$E$33:$E$776,СВЦЭМ!$A$33:$A$776,$A166,СВЦЭМ!$B$33:$B$776,K$143)+'СЕТ СН'!$F$12</f>
        <v>142.27235105</v>
      </c>
      <c r="L166" s="36">
        <f>SUMIFS(СВЦЭМ!$E$33:$E$776,СВЦЭМ!$A$33:$A$776,$A166,СВЦЭМ!$B$33:$B$776,L$143)+'СЕТ СН'!$F$12</f>
        <v>140.85479588999999</v>
      </c>
      <c r="M166" s="36">
        <f>SUMIFS(СВЦЭМ!$E$33:$E$776,СВЦЭМ!$A$33:$A$776,$A166,СВЦЭМ!$B$33:$B$776,M$143)+'СЕТ СН'!$F$12</f>
        <v>140.66996186</v>
      </c>
      <c r="N166" s="36">
        <f>SUMIFS(СВЦЭМ!$E$33:$E$776,СВЦЭМ!$A$33:$A$776,$A166,СВЦЭМ!$B$33:$B$776,N$143)+'СЕТ СН'!$F$12</f>
        <v>144.4268883</v>
      </c>
      <c r="O166" s="36">
        <f>SUMIFS(СВЦЭМ!$E$33:$E$776,СВЦЭМ!$A$33:$A$776,$A166,СВЦЭМ!$B$33:$B$776,O$143)+'СЕТ СН'!$F$12</f>
        <v>149.26931390999999</v>
      </c>
      <c r="P166" s="36">
        <f>SUMIFS(СВЦЭМ!$E$33:$E$776,СВЦЭМ!$A$33:$A$776,$A166,СВЦЭМ!$B$33:$B$776,P$143)+'СЕТ СН'!$F$12</f>
        <v>147.77860321</v>
      </c>
      <c r="Q166" s="36">
        <f>SUMIFS(СВЦЭМ!$E$33:$E$776,СВЦЭМ!$A$33:$A$776,$A166,СВЦЭМ!$B$33:$B$776,Q$143)+'СЕТ СН'!$F$12</f>
        <v>148.29008091</v>
      </c>
      <c r="R166" s="36">
        <f>SUMIFS(СВЦЭМ!$E$33:$E$776,СВЦЭМ!$A$33:$A$776,$A166,СВЦЭМ!$B$33:$B$776,R$143)+'СЕТ СН'!$F$12</f>
        <v>150.03814609</v>
      </c>
      <c r="S166" s="36">
        <f>SUMIFS(СВЦЭМ!$E$33:$E$776,СВЦЭМ!$A$33:$A$776,$A166,СВЦЭМ!$B$33:$B$776,S$143)+'СЕТ СН'!$F$12</f>
        <v>147.24657461999999</v>
      </c>
      <c r="T166" s="36">
        <f>SUMIFS(СВЦЭМ!$E$33:$E$776,СВЦЭМ!$A$33:$A$776,$A166,СВЦЭМ!$B$33:$B$776,T$143)+'СЕТ СН'!$F$12</f>
        <v>144.08454226000001</v>
      </c>
      <c r="U166" s="36">
        <f>SUMIFS(СВЦЭМ!$E$33:$E$776,СВЦЭМ!$A$33:$A$776,$A166,СВЦЭМ!$B$33:$B$776,U$143)+'СЕТ СН'!$F$12</f>
        <v>141.70118554000001</v>
      </c>
      <c r="V166" s="36">
        <f>SUMIFS(СВЦЭМ!$E$33:$E$776,СВЦЭМ!$A$33:$A$776,$A166,СВЦЭМ!$B$33:$B$776,V$143)+'СЕТ СН'!$F$12</f>
        <v>142.13499983</v>
      </c>
      <c r="W166" s="36">
        <f>SUMIFS(СВЦЭМ!$E$33:$E$776,СВЦЭМ!$A$33:$A$776,$A166,СВЦЭМ!$B$33:$B$776,W$143)+'СЕТ СН'!$F$12</f>
        <v>144.42472185</v>
      </c>
      <c r="X166" s="36">
        <f>SUMIFS(СВЦЭМ!$E$33:$E$776,СВЦЭМ!$A$33:$A$776,$A166,СВЦЭМ!$B$33:$B$776,X$143)+'СЕТ СН'!$F$12</f>
        <v>148.46354661999999</v>
      </c>
      <c r="Y166" s="36">
        <f>SUMIFS(СВЦЭМ!$E$33:$E$776,СВЦЭМ!$A$33:$A$776,$A166,СВЦЭМ!$B$33:$B$776,Y$143)+'СЕТ СН'!$F$12</f>
        <v>152.44512553999999</v>
      </c>
    </row>
    <row r="167" spans="1:27" ht="15.75" x14ac:dyDescent="0.2">
      <c r="A167" s="35">
        <f t="shared" si="4"/>
        <v>44251</v>
      </c>
      <c r="B167" s="36">
        <f>SUMIFS(СВЦЭМ!$E$33:$E$776,СВЦЭМ!$A$33:$A$776,$A167,СВЦЭМ!$B$33:$B$776,B$143)+'СЕТ СН'!$F$12</f>
        <v>145.84876113000001</v>
      </c>
      <c r="C167" s="36">
        <f>SUMIFS(СВЦЭМ!$E$33:$E$776,СВЦЭМ!$A$33:$A$776,$A167,СВЦЭМ!$B$33:$B$776,C$143)+'СЕТ СН'!$F$12</f>
        <v>147.50300533000001</v>
      </c>
      <c r="D167" s="36">
        <f>SUMIFS(СВЦЭМ!$E$33:$E$776,СВЦЭМ!$A$33:$A$776,$A167,СВЦЭМ!$B$33:$B$776,D$143)+'СЕТ СН'!$F$12</f>
        <v>151.58333984000001</v>
      </c>
      <c r="E167" s="36">
        <f>SUMIFS(СВЦЭМ!$E$33:$E$776,СВЦЭМ!$A$33:$A$776,$A167,СВЦЭМ!$B$33:$B$776,E$143)+'СЕТ СН'!$F$12</f>
        <v>152.07587325</v>
      </c>
      <c r="F167" s="36">
        <f>SUMIFS(СВЦЭМ!$E$33:$E$776,СВЦЭМ!$A$33:$A$776,$A167,СВЦЭМ!$B$33:$B$776,F$143)+'СЕТ СН'!$F$12</f>
        <v>154.85642288</v>
      </c>
      <c r="G167" s="36">
        <f>SUMIFS(СВЦЭМ!$E$33:$E$776,СВЦЭМ!$A$33:$A$776,$A167,СВЦЭМ!$B$33:$B$776,G$143)+'СЕТ СН'!$F$12</f>
        <v>153.26589430000001</v>
      </c>
      <c r="H167" s="36">
        <f>SUMIFS(СВЦЭМ!$E$33:$E$776,СВЦЭМ!$A$33:$A$776,$A167,СВЦЭМ!$B$33:$B$776,H$143)+'СЕТ СН'!$F$12</f>
        <v>151.22476716</v>
      </c>
      <c r="I167" s="36">
        <f>SUMIFS(СВЦЭМ!$E$33:$E$776,СВЦЭМ!$A$33:$A$776,$A167,СВЦЭМ!$B$33:$B$776,I$143)+'СЕТ СН'!$F$12</f>
        <v>149.67131187999999</v>
      </c>
      <c r="J167" s="36">
        <f>SUMIFS(СВЦЭМ!$E$33:$E$776,СВЦЭМ!$A$33:$A$776,$A167,СВЦЭМ!$B$33:$B$776,J$143)+'СЕТ СН'!$F$12</f>
        <v>148.05181999000001</v>
      </c>
      <c r="K167" s="36">
        <f>SUMIFS(СВЦЭМ!$E$33:$E$776,СВЦЭМ!$A$33:$A$776,$A167,СВЦЭМ!$B$33:$B$776,K$143)+'СЕТ СН'!$F$12</f>
        <v>146.32762410999999</v>
      </c>
      <c r="L167" s="36">
        <f>SUMIFS(СВЦЭМ!$E$33:$E$776,СВЦЭМ!$A$33:$A$776,$A167,СВЦЭМ!$B$33:$B$776,L$143)+'СЕТ СН'!$F$12</f>
        <v>146.93654147000001</v>
      </c>
      <c r="M167" s="36">
        <f>SUMIFS(СВЦЭМ!$E$33:$E$776,СВЦЭМ!$A$33:$A$776,$A167,СВЦЭМ!$B$33:$B$776,M$143)+'СЕТ СН'!$F$12</f>
        <v>148.84975485999999</v>
      </c>
      <c r="N167" s="36">
        <f>SUMIFS(СВЦЭМ!$E$33:$E$776,СВЦЭМ!$A$33:$A$776,$A167,СВЦЭМ!$B$33:$B$776,N$143)+'СЕТ СН'!$F$12</f>
        <v>151.76532304</v>
      </c>
      <c r="O167" s="36">
        <f>SUMIFS(СВЦЭМ!$E$33:$E$776,СВЦЭМ!$A$33:$A$776,$A167,СВЦЭМ!$B$33:$B$776,O$143)+'СЕТ СН'!$F$12</f>
        <v>153.87127988</v>
      </c>
      <c r="P167" s="36">
        <f>SUMIFS(СВЦЭМ!$E$33:$E$776,СВЦЭМ!$A$33:$A$776,$A167,СВЦЭМ!$B$33:$B$776,P$143)+'СЕТ СН'!$F$12</f>
        <v>148.56446022</v>
      </c>
      <c r="Q167" s="36">
        <f>SUMIFS(СВЦЭМ!$E$33:$E$776,СВЦЭМ!$A$33:$A$776,$A167,СВЦЭМ!$B$33:$B$776,Q$143)+'СЕТ СН'!$F$12</f>
        <v>151.43615061</v>
      </c>
      <c r="R167" s="36">
        <f>SUMIFS(СВЦЭМ!$E$33:$E$776,СВЦЭМ!$A$33:$A$776,$A167,СВЦЭМ!$B$33:$B$776,R$143)+'СЕТ СН'!$F$12</f>
        <v>154.58423388</v>
      </c>
      <c r="S167" s="36">
        <f>SUMIFS(СВЦЭМ!$E$33:$E$776,СВЦЭМ!$A$33:$A$776,$A167,СВЦЭМ!$B$33:$B$776,S$143)+'СЕТ СН'!$F$12</f>
        <v>151.13257197999999</v>
      </c>
      <c r="T167" s="36">
        <f>SUMIFS(СВЦЭМ!$E$33:$E$776,СВЦЭМ!$A$33:$A$776,$A167,СВЦЭМ!$B$33:$B$776,T$143)+'СЕТ СН'!$F$12</f>
        <v>149.01325499000001</v>
      </c>
      <c r="U167" s="36">
        <f>SUMIFS(СВЦЭМ!$E$33:$E$776,СВЦЭМ!$A$33:$A$776,$A167,СВЦЭМ!$B$33:$B$776,U$143)+'СЕТ СН'!$F$12</f>
        <v>146.06939474999999</v>
      </c>
      <c r="V167" s="36">
        <f>SUMIFS(СВЦЭМ!$E$33:$E$776,СВЦЭМ!$A$33:$A$776,$A167,СВЦЭМ!$B$33:$B$776,V$143)+'СЕТ СН'!$F$12</f>
        <v>145.43959798</v>
      </c>
      <c r="W167" s="36">
        <f>SUMIFS(СВЦЭМ!$E$33:$E$776,СВЦЭМ!$A$33:$A$776,$A167,СВЦЭМ!$B$33:$B$776,W$143)+'СЕТ СН'!$F$12</f>
        <v>146.60371341999999</v>
      </c>
      <c r="X167" s="36">
        <f>SUMIFS(СВЦЭМ!$E$33:$E$776,СВЦЭМ!$A$33:$A$776,$A167,СВЦЭМ!$B$33:$B$776,X$143)+'СЕТ СН'!$F$12</f>
        <v>150.35310142</v>
      </c>
      <c r="Y167" s="36">
        <f>SUMIFS(СВЦЭМ!$E$33:$E$776,СВЦЭМ!$A$33:$A$776,$A167,СВЦЭМ!$B$33:$B$776,Y$143)+'СЕТ СН'!$F$12</f>
        <v>154.22700495999999</v>
      </c>
    </row>
    <row r="168" spans="1:27" ht="15.75" x14ac:dyDescent="0.2">
      <c r="A168" s="35">
        <f t="shared" si="4"/>
        <v>44252</v>
      </c>
      <c r="B168" s="36">
        <f>SUMIFS(СВЦЭМ!$E$33:$E$776,СВЦЭМ!$A$33:$A$776,$A168,СВЦЭМ!$B$33:$B$776,B$143)+'СЕТ СН'!$F$12</f>
        <v>145.88569379</v>
      </c>
      <c r="C168" s="36">
        <f>SUMIFS(СВЦЭМ!$E$33:$E$776,СВЦЭМ!$A$33:$A$776,$A168,СВЦЭМ!$B$33:$B$776,C$143)+'СЕТ СН'!$F$12</f>
        <v>149.48336463000001</v>
      </c>
      <c r="D168" s="36">
        <f>SUMIFS(СВЦЭМ!$E$33:$E$776,СВЦЭМ!$A$33:$A$776,$A168,СВЦЭМ!$B$33:$B$776,D$143)+'СЕТ СН'!$F$12</f>
        <v>153.08914218999999</v>
      </c>
      <c r="E168" s="36">
        <f>SUMIFS(СВЦЭМ!$E$33:$E$776,СВЦЭМ!$A$33:$A$776,$A168,СВЦЭМ!$B$33:$B$776,E$143)+'СЕТ СН'!$F$12</f>
        <v>153.87581972000001</v>
      </c>
      <c r="F168" s="36">
        <f>SUMIFS(СВЦЭМ!$E$33:$E$776,СВЦЭМ!$A$33:$A$776,$A168,СВЦЭМ!$B$33:$B$776,F$143)+'СЕТ СН'!$F$12</f>
        <v>155.41752360000001</v>
      </c>
      <c r="G168" s="36">
        <f>SUMIFS(СВЦЭМ!$E$33:$E$776,СВЦЭМ!$A$33:$A$776,$A168,СВЦЭМ!$B$33:$B$776,G$143)+'СЕТ СН'!$F$12</f>
        <v>153.06756204000001</v>
      </c>
      <c r="H168" s="36">
        <f>SUMIFS(СВЦЭМ!$E$33:$E$776,СВЦЭМ!$A$33:$A$776,$A168,СВЦЭМ!$B$33:$B$776,H$143)+'СЕТ СН'!$F$12</f>
        <v>147.34001511</v>
      </c>
      <c r="I168" s="36">
        <f>SUMIFS(СВЦЭМ!$E$33:$E$776,СВЦЭМ!$A$33:$A$776,$A168,СВЦЭМ!$B$33:$B$776,I$143)+'СЕТ СН'!$F$12</f>
        <v>144.41384789</v>
      </c>
      <c r="J168" s="36">
        <f>SUMIFS(СВЦЭМ!$E$33:$E$776,СВЦЭМ!$A$33:$A$776,$A168,СВЦЭМ!$B$33:$B$776,J$143)+'СЕТ СН'!$F$12</f>
        <v>143.60866998</v>
      </c>
      <c r="K168" s="36">
        <f>SUMIFS(СВЦЭМ!$E$33:$E$776,СВЦЭМ!$A$33:$A$776,$A168,СВЦЭМ!$B$33:$B$776,K$143)+'СЕТ СН'!$F$12</f>
        <v>143.89814609000001</v>
      </c>
      <c r="L168" s="36">
        <f>SUMIFS(СВЦЭМ!$E$33:$E$776,СВЦЭМ!$A$33:$A$776,$A168,СВЦЭМ!$B$33:$B$776,L$143)+'СЕТ СН'!$F$12</f>
        <v>146.50860904999999</v>
      </c>
      <c r="M168" s="36">
        <f>SUMIFS(СВЦЭМ!$E$33:$E$776,СВЦЭМ!$A$33:$A$776,$A168,СВЦЭМ!$B$33:$B$776,M$143)+'СЕТ СН'!$F$12</f>
        <v>145.97323981</v>
      </c>
      <c r="N168" s="36">
        <f>SUMIFS(СВЦЭМ!$E$33:$E$776,СВЦЭМ!$A$33:$A$776,$A168,СВЦЭМ!$B$33:$B$776,N$143)+'СЕТ СН'!$F$12</f>
        <v>149.15369824000001</v>
      </c>
      <c r="O168" s="36">
        <f>SUMIFS(СВЦЭМ!$E$33:$E$776,СВЦЭМ!$A$33:$A$776,$A168,СВЦЭМ!$B$33:$B$776,O$143)+'СЕТ СН'!$F$12</f>
        <v>155.07686190999999</v>
      </c>
      <c r="P168" s="36">
        <f>SUMIFS(СВЦЭМ!$E$33:$E$776,СВЦЭМ!$A$33:$A$776,$A168,СВЦЭМ!$B$33:$B$776,P$143)+'СЕТ СН'!$F$12</f>
        <v>153.03391368000001</v>
      </c>
      <c r="Q168" s="36">
        <f>SUMIFS(СВЦЭМ!$E$33:$E$776,СВЦЭМ!$A$33:$A$776,$A168,СВЦЭМ!$B$33:$B$776,Q$143)+'СЕТ СН'!$F$12</f>
        <v>152.63783738000001</v>
      </c>
      <c r="R168" s="36">
        <f>SUMIFS(СВЦЭМ!$E$33:$E$776,СВЦЭМ!$A$33:$A$776,$A168,СВЦЭМ!$B$33:$B$776,R$143)+'СЕТ СН'!$F$12</f>
        <v>154.08048019</v>
      </c>
      <c r="S168" s="36">
        <f>SUMIFS(СВЦЭМ!$E$33:$E$776,СВЦЭМ!$A$33:$A$776,$A168,СВЦЭМ!$B$33:$B$776,S$143)+'СЕТ СН'!$F$12</f>
        <v>151.24968863000001</v>
      </c>
      <c r="T168" s="36">
        <f>SUMIFS(СВЦЭМ!$E$33:$E$776,СВЦЭМ!$A$33:$A$776,$A168,СВЦЭМ!$B$33:$B$776,T$143)+'СЕТ СН'!$F$12</f>
        <v>150.03359345999999</v>
      </c>
      <c r="U168" s="36">
        <f>SUMIFS(СВЦЭМ!$E$33:$E$776,СВЦЭМ!$A$33:$A$776,$A168,СВЦЭМ!$B$33:$B$776,U$143)+'СЕТ СН'!$F$12</f>
        <v>150.87702231</v>
      </c>
      <c r="V168" s="36">
        <f>SUMIFS(СВЦЭМ!$E$33:$E$776,СВЦЭМ!$A$33:$A$776,$A168,СВЦЭМ!$B$33:$B$776,V$143)+'СЕТ СН'!$F$12</f>
        <v>150.19645589999999</v>
      </c>
      <c r="W168" s="36">
        <f>SUMIFS(СВЦЭМ!$E$33:$E$776,СВЦЭМ!$A$33:$A$776,$A168,СВЦЭМ!$B$33:$B$776,W$143)+'СЕТ СН'!$F$12</f>
        <v>149.41694114000001</v>
      </c>
      <c r="X168" s="36">
        <f>SUMIFS(СВЦЭМ!$E$33:$E$776,СВЦЭМ!$A$33:$A$776,$A168,СВЦЭМ!$B$33:$B$776,X$143)+'СЕТ СН'!$F$12</f>
        <v>150.28441113</v>
      </c>
      <c r="Y168" s="36">
        <f>SUMIFS(СВЦЭМ!$E$33:$E$776,СВЦЭМ!$A$33:$A$776,$A168,СВЦЭМ!$B$33:$B$776,Y$143)+'СЕТ СН'!$F$12</f>
        <v>151.54814456</v>
      </c>
    </row>
    <row r="169" spans="1:27" ht="15.75" x14ac:dyDescent="0.2">
      <c r="A169" s="35">
        <f t="shared" si="4"/>
        <v>44253</v>
      </c>
      <c r="B169" s="36">
        <f>SUMIFS(СВЦЭМ!$E$33:$E$776,СВЦЭМ!$A$33:$A$776,$A169,СВЦЭМ!$B$33:$B$776,B$143)+'СЕТ СН'!$F$12</f>
        <v>148.65622131000001</v>
      </c>
      <c r="C169" s="36">
        <f>SUMIFS(СВЦЭМ!$E$33:$E$776,СВЦЭМ!$A$33:$A$776,$A169,СВЦЭМ!$B$33:$B$776,C$143)+'СЕТ СН'!$F$12</f>
        <v>150.53769062999999</v>
      </c>
      <c r="D169" s="36">
        <f>SUMIFS(СВЦЭМ!$E$33:$E$776,СВЦЭМ!$A$33:$A$776,$A169,СВЦЭМ!$B$33:$B$776,D$143)+'СЕТ СН'!$F$12</f>
        <v>154.84558670999999</v>
      </c>
      <c r="E169" s="36">
        <f>SUMIFS(СВЦЭМ!$E$33:$E$776,СВЦЭМ!$A$33:$A$776,$A169,СВЦЭМ!$B$33:$B$776,E$143)+'СЕТ СН'!$F$12</f>
        <v>155.62804715999999</v>
      </c>
      <c r="F169" s="36">
        <f>SUMIFS(СВЦЭМ!$E$33:$E$776,СВЦЭМ!$A$33:$A$776,$A169,СВЦЭМ!$B$33:$B$776,F$143)+'СЕТ СН'!$F$12</f>
        <v>157.24975535999999</v>
      </c>
      <c r="G169" s="36">
        <f>SUMIFS(СВЦЭМ!$E$33:$E$776,СВЦЭМ!$A$33:$A$776,$A169,СВЦЭМ!$B$33:$B$776,G$143)+'СЕТ СН'!$F$12</f>
        <v>155.14765979000001</v>
      </c>
      <c r="H169" s="36">
        <f>SUMIFS(СВЦЭМ!$E$33:$E$776,СВЦЭМ!$A$33:$A$776,$A169,СВЦЭМ!$B$33:$B$776,H$143)+'СЕТ СН'!$F$12</f>
        <v>150.846418</v>
      </c>
      <c r="I169" s="36">
        <f>SUMIFS(СВЦЭМ!$E$33:$E$776,СВЦЭМ!$A$33:$A$776,$A169,СВЦЭМ!$B$33:$B$776,I$143)+'СЕТ СН'!$F$12</f>
        <v>147.68263655999999</v>
      </c>
      <c r="J169" s="36">
        <f>SUMIFS(СВЦЭМ!$E$33:$E$776,СВЦЭМ!$A$33:$A$776,$A169,СВЦЭМ!$B$33:$B$776,J$143)+'СЕТ СН'!$F$12</f>
        <v>145.44207273000001</v>
      </c>
      <c r="K169" s="36">
        <f>SUMIFS(СВЦЭМ!$E$33:$E$776,СВЦЭМ!$A$33:$A$776,$A169,СВЦЭМ!$B$33:$B$776,K$143)+'СЕТ СН'!$F$12</f>
        <v>146.94785730999999</v>
      </c>
      <c r="L169" s="36">
        <f>SUMIFS(СВЦЭМ!$E$33:$E$776,СВЦЭМ!$A$33:$A$776,$A169,СВЦЭМ!$B$33:$B$776,L$143)+'СЕТ СН'!$F$12</f>
        <v>147.18315429</v>
      </c>
      <c r="M169" s="36">
        <f>SUMIFS(СВЦЭМ!$E$33:$E$776,СВЦЭМ!$A$33:$A$776,$A169,СВЦЭМ!$B$33:$B$776,M$143)+'СЕТ СН'!$F$12</f>
        <v>146.87834351999999</v>
      </c>
      <c r="N169" s="36">
        <f>SUMIFS(СВЦЭМ!$E$33:$E$776,СВЦЭМ!$A$33:$A$776,$A169,СВЦЭМ!$B$33:$B$776,N$143)+'СЕТ СН'!$F$12</f>
        <v>149.73860574</v>
      </c>
      <c r="O169" s="36">
        <f>SUMIFS(СВЦЭМ!$E$33:$E$776,СВЦЭМ!$A$33:$A$776,$A169,СВЦЭМ!$B$33:$B$776,O$143)+'СЕТ СН'!$F$12</f>
        <v>151.09819804</v>
      </c>
      <c r="P169" s="36">
        <f>SUMIFS(СВЦЭМ!$E$33:$E$776,СВЦЭМ!$A$33:$A$776,$A169,СВЦЭМ!$B$33:$B$776,P$143)+'СЕТ СН'!$F$12</f>
        <v>148.94776057999999</v>
      </c>
      <c r="Q169" s="36">
        <f>SUMIFS(СВЦЭМ!$E$33:$E$776,СВЦЭМ!$A$33:$A$776,$A169,СВЦЭМ!$B$33:$B$776,Q$143)+'СЕТ СН'!$F$12</f>
        <v>149.93553878</v>
      </c>
      <c r="R169" s="36">
        <f>SUMIFS(СВЦЭМ!$E$33:$E$776,СВЦЭМ!$A$33:$A$776,$A169,СВЦЭМ!$B$33:$B$776,R$143)+'СЕТ СН'!$F$12</f>
        <v>151.70828090000001</v>
      </c>
      <c r="S169" s="36">
        <f>SUMIFS(СВЦЭМ!$E$33:$E$776,СВЦЭМ!$A$33:$A$776,$A169,СВЦЭМ!$B$33:$B$776,S$143)+'СЕТ СН'!$F$12</f>
        <v>150.84903721000001</v>
      </c>
      <c r="T169" s="36">
        <f>SUMIFS(СВЦЭМ!$E$33:$E$776,СВЦЭМ!$A$33:$A$776,$A169,СВЦЭМ!$B$33:$B$776,T$143)+'СЕТ СН'!$F$12</f>
        <v>149.19234344</v>
      </c>
      <c r="U169" s="36">
        <f>SUMIFS(СВЦЭМ!$E$33:$E$776,СВЦЭМ!$A$33:$A$776,$A169,СВЦЭМ!$B$33:$B$776,U$143)+'СЕТ СН'!$F$12</f>
        <v>147.61817798999999</v>
      </c>
      <c r="V169" s="36">
        <f>SUMIFS(СВЦЭМ!$E$33:$E$776,СВЦЭМ!$A$33:$A$776,$A169,СВЦЭМ!$B$33:$B$776,V$143)+'СЕТ СН'!$F$12</f>
        <v>148.15765693</v>
      </c>
      <c r="W169" s="36">
        <f>SUMIFS(СВЦЭМ!$E$33:$E$776,СВЦЭМ!$A$33:$A$776,$A169,СВЦЭМ!$B$33:$B$776,W$143)+'СЕТ СН'!$F$12</f>
        <v>149.51305076</v>
      </c>
      <c r="X169" s="36">
        <f>SUMIFS(СВЦЭМ!$E$33:$E$776,СВЦЭМ!$A$33:$A$776,$A169,СВЦЭМ!$B$33:$B$776,X$143)+'СЕТ СН'!$F$12</f>
        <v>152.19742665999999</v>
      </c>
      <c r="Y169" s="36">
        <f>SUMIFS(СВЦЭМ!$E$33:$E$776,СВЦЭМ!$A$33:$A$776,$A169,СВЦЭМ!$B$33:$B$776,Y$143)+'СЕТ СН'!$F$12</f>
        <v>152.64232344000001</v>
      </c>
    </row>
    <row r="170" spans="1:27" ht="15.75" x14ac:dyDescent="0.2">
      <c r="A170" s="35">
        <f t="shared" si="4"/>
        <v>44254</v>
      </c>
      <c r="B170" s="36">
        <f>SUMIFS(СВЦЭМ!$E$33:$E$776,СВЦЭМ!$A$33:$A$776,$A170,СВЦЭМ!$B$33:$B$776,B$143)+'СЕТ СН'!$F$12</f>
        <v>153.76798686000001</v>
      </c>
      <c r="C170" s="36">
        <f>SUMIFS(СВЦЭМ!$E$33:$E$776,СВЦЭМ!$A$33:$A$776,$A170,СВЦЭМ!$B$33:$B$776,C$143)+'СЕТ СН'!$F$12</f>
        <v>154.95618690000001</v>
      </c>
      <c r="D170" s="36">
        <f>SUMIFS(СВЦЭМ!$E$33:$E$776,СВЦЭМ!$A$33:$A$776,$A170,СВЦЭМ!$B$33:$B$776,D$143)+'СЕТ СН'!$F$12</f>
        <v>159.53583105999999</v>
      </c>
      <c r="E170" s="36">
        <f>SUMIFS(СВЦЭМ!$E$33:$E$776,СВЦЭМ!$A$33:$A$776,$A170,СВЦЭМ!$B$33:$B$776,E$143)+'СЕТ СН'!$F$12</f>
        <v>160.4426952</v>
      </c>
      <c r="F170" s="36">
        <f>SUMIFS(СВЦЭМ!$E$33:$E$776,СВЦЭМ!$A$33:$A$776,$A170,СВЦЭМ!$B$33:$B$776,F$143)+'СЕТ СН'!$F$12</f>
        <v>162.69105992999999</v>
      </c>
      <c r="G170" s="36">
        <f>SUMIFS(СВЦЭМ!$E$33:$E$776,СВЦЭМ!$A$33:$A$776,$A170,СВЦЭМ!$B$33:$B$776,G$143)+'СЕТ СН'!$F$12</f>
        <v>161.71669544</v>
      </c>
      <c r="H170" s="36">
        <f>SUMIFS(СВЦЭМ!$E$33:$E$776,СВЦЭМ!$A$33:$A$776,$A170,СВЦЭМ!$B$33:$B$776,H$143)+'СЕТ СН'!$F$12</f>
        <v>159.73912727000001</v>
      </c>
      <c r="I170" s="36">
        <f>SUMIFS(СВЦЭМ!$E$33:$E$776,СВЦЭМ!$A$33:$A$776,$A170,СВЦЭМ!$B$33:$B$776,I$143)+'СЕТ СН'!$F$12</f>
        <v>157.46803406000001</v>
      </c>
      <c r="J170" s="36">
        <f>SUMIFS(СВЦЭМ!$E$33:$E$776,СВЦЭМ!$A$33:$A$776,$A170,СВЦЭМ!$B$33:$B$776,J$143)+'СЕТ СН'!$F$12</f>
        <v>155.56471038999999</v>
      </c>
      <c r="K170" s="36">
        <f>SUMIFS(СВЦЭМ!$E$33:$E$776,СВЦЭМ!$A$33:$A$776,$A170,СВЦЭМ!$B$33:$B$776,K$143)+'СЕТ СН'!$F$12</f>
        <v>150.69443709000001</v>
      </c>
      <c r="L170" s="36">
        <f>SUMIFS(СВЦЭМ!$E$33:$E$776,СВЦЭМ!$A$33:$A$776,$A170,СВЦЭМ!$B$33:$B$776,L$143)+'СЕТ СН'!$F$12</f>
        <v>150.39872023999999</v>
      </c>
      <c r="M170" s="36">
        <f>SUMIFS(СВЦЭМ!$E$33:$E$776,СВЦЭМ!$A$33:$A$776,$A170,СВЦЭМ!$B$33:$B$776,M$143)+'СЕТ СН'!$F$12</f>
        <v>149.89673345</v>
      </c>
      <c r="N170" s="36">
        <f>SUMIFS(СВЦЭМ!$E$33:$E$776,СВЦЭМ!$A$33:$A$776,$A170,СВЦЭМ!$B$33:$B$776,N$143)+'СЕТ СН'!$F$12</f>
        <v>150.96489855999999</v>
      </c>
      <c r="O170" s="36">
        <f>SUMIFS(СВЦЭМ!$E$33:$E$776,СВЦЭМ!$A$33:$A$776,$A170,СВЦЭМ!$B$33:$B$776,O$143)+'СЕТ СН'!$F$12</f>
        <v>153.07395030999999</v>
      </c>
      <c r="P170" s="36">
        <f>SUMIFS(СВЦЭМ!$E$33:$E$776,СВЦЭМ!$A$33:$A$776,$A170,СВЦЭМ!$B$33:$B$776,P$143)+'СЕТ СН'!$F$12</f>
        <v>151.31224938</v>
      </c>
      <c r="Q170" s="36">
        <f>SUMIFS(СВЦЭМ!$E$33:$E$776,СВЦЭМ!$A$33:$A$776,$A170,СВЦЭМ!$B$33:$B$776,Q$143)+'СЕТ СН'!$F$12</f>
        <v>153.20362381999999</v>
      </c>
      <c r="R170" s="36">
        <f>SUMIFS(СВЦЭМ!$E$33:$E$776,СВЦЭМ!$A$33:$A$776,$A170,СВЦЭМ!$B$33:$B$776,R$143)+'СЕТ СН'!$F$12</f>
        <v>156.25794185000001</v>
      </c>
      <c r="S170" s="36">
        <f>SUMIFS(СВЦЭМ!$E$33:$E$776,СВЦЭМ!$A$33:$A$776,$A170,СВЦЭМ!$B$33:$B$776,S$143)+'СЕТ СН'!$F$12</f>
        <v>153.63500533999999</v>
      </c>
      <c r="T170" s="36">
        <f>SUMIFS(СВЦЭМ!$E$33:$E$776,СВЦЭМ!$A$33:$A$776,$A170,СВЦЭМ!$B$33:$B$776,T$143)+'СЕТ СН'!$F$12</f>
        <v>153.04205231</v>
      </c>
      <c r="U170" s="36">
        <f>SUMIFS(СВЦЭМ!$E$33:$E$776,СВЦЭМ!$A$33:$A$776,$A170,СВЦЭМ!$B$33:$B$776,U$143)+'СЕТ СН'!$F$12</f>
        <v>150.99445961000001</v>
      </c>
      <c r="V170" s="36">
        <f>SUMIFS(СВЦЭМ!$E$33:$E$776,СВЦЭМ!$A$33:$A$776,$A170,СВЦЭМ!$B$33:$B$776,V$143)+'СЕТ СН'!$F$12</f>
        <v>152.34613153000001</v>
      </c>
      <c r="W170" s="36">
        <f>SUMIFS(СВЦЭМ!$E$33:$E$776,СВЦЭМ!$A$33:$A$776,$A170,СВЦЭМ!$B$33:$B$776,W$143)+'СЕТ СН'!$F$12</f>
        <v>155.10303601000001</v>
      </c>
      <c r="X170" s="36">
        <f>SUMIFS(СВЦЭМ!$E$33:$E$776,СВЦЭМ!$A$33:$A$776,$A170,СВЦЭМ!$B$33:$B$776,X$143)+'СЕТ СН'!$F$12</f>
        <v>156.20924792</v>
      </c>
      <c r="Y170" s="36">
        <f>SUMIFS(СВЦЭМ!$E$33:$E$776,СВЦЭМ!$A$33:$A$776,$A170,СВЦЭМ!$B$33:$B$776,Y$143)+'СЕТ СН'!$F$12</f>
        <v>160.38307112999999</v>
      </c>
    </row>
    <row r="171" spans="1:27" ht="15.75" x14ac:dyDescent="0.2">
      <c r="A171" s="35">
        <f t="shared" si="4"/>
        <v>44255</v>
      </c>
      <c r="B171" s="36">
        <f>SUMIFS(СВЦЭМ!$E$33:$E$776,СВЦЭМ!$A$33:$A$776,$A171,СВЦЭМ!$B$33:$B$776,B$143)+'СЕТ СН'!$F$12</f>
        <v>149.26928842999999</v>
      </c>
      <c r="C171" s="36">
        <f>SUMIFS(СВЦЭМ!$E$33:$E$776,СВЦЭМ!$A$33:$A$776,$A171,СВЦЭМ!$B$33:$B$776,C$143)+'СЕТ СН'!$F$12</f>
        <v>154.67125351000001</v>
      </c>
      <c r="D171" s="36">
        <f>SUMIFS(СВЦЭМ!$E$33:$E$776,СВЦЭМ!$A$33:$A$776,$A171,СВЦЭМ!$B$33:$B$776,D$143)+'СЕТ СН'!$F$12</f>
        <v>159.17013388999999</v>
      </c>
      <c r="E171" s="36">
        <f>SUMIFS(СВЦЭМ!$E$33:$E$776,СВЦЭМ!$A$33:$A$776,$A171,СВЦЭМ!$B$33:$B$776,E$143)+'СЕТ СН'!$F$12</f>
        <v>161.10769092000001</v>
      </c>
      <c r="F171" s="36">
        <f>SUMIFS(СВЦЭМ!$E$33:$E$776,СВЦЭМ!$A$33:$A$776,$A171,СВЦЭМ!$B$33:$B$776,F$143)+'СЕТ СН'!$F$12</f>
        <v>163.20841128000001</v>
      </c>
      <c r="G171" s="36">
        <f>SUMIFS(СВЦЭМ!$E$33:$E$776,СВЦЭМ!$A$33:$A$776,$A171,СВЦЭМ!$B$33:$B$776,G$143)+'СЕТ СН'!$F$12</f>
        <v>162.16388709</v>
      </c>
      <c r="H171" s="36">
        <f>SUMIFS(СВЦЭМ!$E$33:$E$776,СВЦЭМ!$A$33:$A$776,$A171,СВЦЭМ!$B$33:$B$776,H$143)+'СЕТ СН'!$F$12</f>
        <v>159.82900684000001</v>
      </c>
      <c r="I171" s="36">
        <f>SUMIFS(СВЦЭМ!$E$33:$E$776,СВЦЭМ!$A$33:$A$776,$A171,СВЦЭМ!$B$33:$B$776,I$143)+'СЕТ СН'!$F$12</f>
        <v>156.42140502000001</v>
      </c>
      <c r="J171" s="36">
        <f>SUMIFS(СВЦЭМ!$E$33:$E$776,СВЦЭМ!$A$33:$A$776,$A171,СВЦЭМ!$B$33:$B$776,J$143)+'СЕТ СН'!$F$12</f>
        <v>149.88066592000001</v>
      </c>
      <c r="K171" s="36">
        <f>SUMIFS(СВЦЭМ!$E$33:$E$776,СВЦЭМ!$A$33:$A$776,$A171,СВЦЭМ!$B$33:$B$776,K$143)+'СЕТ СН'!$F$12</f>
        <v>145.07763853</v>
      </c>
      <c r="L171" s="36">
        <f>SUMIFS(СВЦЭМ!$E$33:$E$776,СВЦЭМ!$A$33:$A$776,$A171,СВЦЭМ!$B$33:$B$776,L$143)+'СЕТ СН'!$F$12</f>
        <v>145.05910485000001</v>
      </c>
      <c r="M171" s="36">
        <f>SUMIFS(СВЦЭМ!$E$33:$E$776,СВЦЭМ!$A$33:$A$776,$A171,СВЦЭМ!$B$33:$B$776,M$143)+'СЕТ СН'!$F$12</f>
        <v>147.03068973000001</v>
      </c>
      <c r="N171" s="36">
        <f>SUMIFS(СВЦЭМ!$E$33:$E$776,СВЦЭМ!$A$33:$A$776,$A171,СВЦЭМ!$B$33:$B$776,N$143)+'СЕТ СН'!$F$12</f>
        <v>151.83767877</v>
      </c>
      <c r="O171" s="36">
        <f>SUMIFS(СВЦЭМ!$E$33:$E$776,СВЦЭМ!$A$33:$A$776,$A171,СВЦЭМ!$B$33:$B$776,O$143)+'СЕТ СН'!$F$12</f>
        <v>155.31291338</v>
      </c>
      <c r="P171" s="36">
        <f>SUMIFS(СВЦЭМ!$E$33:$E$776,СВЦЭМ!$A$33:$A$776,$A171,СВЦЭМ!$B$33:$B$776,P$143)+'СЕТ СН'!$F$12</f>
        <v>153.18462726999999</v>
      </c>
      <c r="Q171" s="36">
        <f>SUMIFS(СВЦЭМ!$E$33:$E$776,СВЦЭМ!$A$33:$A$776,$A171,СВЦЭМ!$B$33:$B$776,Q$143)+'СЕТ СН'!$F$12</f>
        <v>154.14079602000001</v>
      </c>
      <c r="R171" s="36">
        <f>SUMIFS(СВЦЭМ!$E$33:$E$776,СВЦЭМ!$A$33:$A$776,$A171,СВЦЭМ!$B$33:$B$776,R$143)+'СЕТ СН'!$F$12</f>
        <v>155.91797814</v>
      </c>
      <c r="S171" s="36">
        <f>SUMIFS(СВЦЭМ!$E$33:$E$776,СВЦЭМ!$A$33:$A$776,$A171,СВЦЭМ!$B$33:$B$776,S$143)+'СЕТ СН'!$F$12</f>
        <v>152.15152089</v>
      </c>
      <c r="T171" s="36">
        <f>SUMIFS(СВЦЭМ!$E$33:$E$776,СВЦЭМ!$A$33:$A$776,$A171,СВЦЭМ!$B$33:$B$776,T$143)+'СЕТ СН'!$F$12</f>
        <v>149.83545340000001</v>
      </c>
      <c r="U171" s="36">
        <f>SUMIFS(СВЦЭМ!$E$33:$E$776,СВЦЭМ!$A$33:$A$776,$A171,СВЦЭМ!$B$33:$B$776,U$143)+'СЕТ СН'!$F$12</f>
        <v>147.77179018000001</v>
      </c>
      <c r="V171" s="36">
        <f>SUMIFS(СВЦЭМ!$E$33:$E$776,СВЦЭМ!$A$33:$A$776,$A171,СВЦЭМ!$B$33:$B$776,V$143)+'СЕТ СН'!$F$12</f>
        <v>149.76782799</v>
      </c>
      <c r="W171" s="36">
        <f>SUMIFS(СВЦЭМ!$E$33:$E$776,СВЦЭМ!$A$33:$A$776,$A171,СВЦЭМ!$B$33:$B$776,W$143)+'СЕТ СН'!$F$12</f>
        <v>154.04162174999999</v>
      </c>
      <c r="X171" s="36">
        <f>SUMIFS(СВЦЭМ!$E$33:$E$776,СВЦЭМ!$A$33:$A$776,$A171,СВЦЭМ!$B$33:$B$776,X$143)+'СЕТ СН'!$F$12</f>
        <v>157.03638841</v>
      </c>
      <c r="Y171" s="36">
        <f>SUMIFS(СВЦЭМ!$E$33:$E$776,СВЦЭМ!$A$33:$A$776,$A171,СВЦЭМ!$B$33:$B$776,Y$143)+'СЕТ СН'!$F$12</f>
        <v>162.46028387000001</v>
      </c>
    </row>
    <row r="172" spans="1:27"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row>
    <row r="173" spans="1:27" ht="12.75" customHeight="1" x14ac:dyDescent="0.2">
      <c r="A173" s="121" t="s">
        <v>7</v>
      </c>
      <c r="B173" s="124" t="s">
        <v>139</v>
      </c>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6"/>
    </row>
    <row r="174" spans="1:27" ht="12.75" customHeight="1" x14ac:dyDescent="0.2">
      <c r="A174" s="122"/>
      <c r="B174" s="127"/>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9"/>
    </row>
    <row r="175" spans="1:27" s="46" customFormat="1" ht="12.75" customHeight="1" x14ac:dyDescent="0.2">
      <c r="A175" s="123"/>
      <c r="B175" s="34">
        <v>1</v>
      </c>
      <c r="C175" s="34">
        <v>2</v>
      </c>
      <c r="D175" s="34">
        <v>3</v>
      </c>
      <c r="E175" s="34">
        <v>4</v>
      </c>
      <c r="F175" s="34">
        <v>5</v>
      </c>
      <c r="G175" s="34">
        <v>6</v>
      </c>
      <c r="H175" s="34">
        <v>7</v>
      </c>
      <c r="I175" s="34">
        <v>8</v>
      </c>
      <c r="J175" s="34">
        <v>9</v>
      </c>
      <c r="K175" s="34">
        <v>10</v>
      </c>
      <c r="L175" s="34">
        <v>11</v>
      </c>
      <c r="M175" s="34">
        <v>12</v>
      </c>
      <c r="N175" s="34">
        <v>13</v>
      </c>
      <c r="O175" s="34">
        <v>14</v>
      </c>
      <c r="P175" s="34">
        <v>15</v>
      </c>
      <c r="Q175" s="34">
        <v>16</v>
      </c>
      <c r="R175" s="34">
        <v>17</v>
      </c>
      <c r="S175" s="34">
        <v>18</v>
      </c>
      <c r="T175" s="34">
        <v>19</v>
      </c>
      <c r="U175" s="34">
        <v>20</v>
      </c>
      <c r="V175" s="34">
        <v>21</v>
      </c>
      <c r="W175" s="34">
        <v>22</v>
      </c>
      <c r="X175" s="34">
        <v>23</v>
      </c>
      <c r="Y175" s="34">
        <v>24</v>
      </c>
    </row>
    <row r="176" spans="1:27" ht="15.75" customHeight="1" x14ac:dyDescent="0.2">
      <c r="A176" s="35" t="str">
        <f>A144</f>
        <v>01.02.2021</v>
      </c>
      <c r="B176" s="36">
        <f>SUMIFS(СВЦЭМ!$F$33:$F$776,СВЦЭМ!$A$33:$A$776,$A176,СВЦЭМ!$B$33:$B$776,B$175)+'СЕТ СН'!$F$12</f>
        <v>145.27392413000001</v>
      </c>
      <c r="C176" s="36">
        <f>SUMIFS(СВЦЭМ!$F$33:$F$776,СВЦЭМ!$A$33:$A$776,$A176,СВЦЭМ!$B$33:$B$776,C$175)+'СЕТ СН'!$F$12</f>
        <v>151.44599947</v>
      </c>
      <c r="D176" s="36">
        <f>SUMIFS(СВЦЭМ!$F$33:$F$776,СВЦЭМ!$A$33:$A$776,$A176,СВЦЭМ!$B$33:$B$776,D$175)+'СЕТ СН'!$F$12</f>
        <v>154.86137371999999</v>
      </c>
      <c r="E176" s="36">
        <f>SUMIFS(СВЦЭМ!$F$33:$F$776,СВЦЭМ!$A$33:$A$776,$A176,СВЦЭМ!$B$33:$B$776,E$175)+'СЕТ СН'!$F$12</f>
        <v>156.42636327</v>
      </c>
      <c r="F176" s="36">
        <f>SUMIFS(СВЦЭМ!$F$33:$F$776,СВЦЭМ!$A$33:$A$776,$A176,СВЦЭМ!$B$33:$B$776,F$175)+'СЕТ СН'!$F$12</f>
        <v>158.68309957</v>
      </c>
      <c r="G176" s="36">
        <f>SUMIFS(СВЦЭМ!$F$33:$F$776,СВЦЭМ!$A$33:$A$776,$A176,СВЦЭМ!$B$33:$B$776,G$175)+'СЕТ СН'!$F$12</f>
        <v>156.24428455</v>
      </c>
      <c r="H176" s="36">
        <f>SUMIFS(СВЦЭМ!$F$33:$F$776,СВЦЭМ!$A$33:$A$776,$A176,СВЦЭМ!$B$33:$B$776,H$175)+'СЕТ СН'!$F$12</f>
        <v>152.77284048999999</v>
      </c>
      <c r="I176" s="36">
        <f>SUMIFS(СВЦЭМ!$F$33:$F$776,СВЦЭМ!$A$33:$A$776,$A176,СВЦЭМ!$B$33:$B$776,I$175)+'СЕТ СН'!$F$12</f>
        <v>149.47399639</v>
      </c>
      <c r="J176" s="36">
        <f>SUMIFS(СВЦЭМ!$F$33:$F$776,СВЦЭМ!$A$33:$A$776,$A176,СВЦЭМ!$B$33:$B$776,J$175)+'СЕТ СН'!$F$12</f>
        <v>145.6667788</v>
      </c>
      <c r="K176" s="36">
        <f>SUMIFS(СВЦЭМ!$F$33:$F$776,СВЦЭМ!$A$33:$A$776,$A176,СВЦЭМ!$B$33:$B$776,K$175)+'СЕТ СН'!$F$12</f>
        <v>145.12327461999999</v>
      </c>
      <c r="L176" s="36">
        <f>SUMIFS(СВЦЭМ!$F$33:$F$776,СВЦЭМ!$A$33:$A$776,$A176,СВЦЭМ!$B$33:$B$776,L$175)+'СЕТ СН'!$F$12</f>
        <v>145.38587695000001</v>
      </c>
      <c r="M176" s="36">
        <f>SUMIFS(СВЦЭМ!$F$33:$F$776,СВЦЭМ!$A$33:$A$776,$A176,СВЦЭМ!$B$33:$B$776,M$175)+'СЕТ СН'!$F$12</f>
        <v>146.66413039</v>
      </c>
      <c r="N176" s="36">
        <f>SUMIFS(СВЦЭМ!$F$33:$F$776,СВЦЭМ!$A$33:$A$776,$A176,СВЦЭМ!$B$33:$B$776,N$175)+'СЕТ СН'!$F$12</f>
        <v>148.71788860999999</v>
      </c>
      <c r="O176" s="36">
        <f>SUMIFS(СВЦЭМ!$F$33:$F$776,СВЦЭМ!$A$33:$A$776,$A176,СВЦЭМ!$B$33:$B$776,O$175)+'СЕТ СН'!$F$12</f>
        <v>150.98818603999999</v>
      </c>
      <c r="P176" s="36">
        <f>SUMIFS(СВЦЭМ!$F$33:$F$776,СВЦЭМ!$A$33:$A$776,$A176,СВЦЭМ!$B$33:$B$776,P$175)+'СЕТ СН'!$F$12</f>
        <v>152.74899690999999</v>
      </c>
      <c r="Q176" s="36">
        <f>SUMIFS(СВЦЭМ!$F$33:$F$776,СВЦЭМ!$A$33:$A$776,$A176,СВЦЭМ!$B$33:$B$776,Q$175)+'СЕТ СН'!$F$12</f>
        <v>153.42116922</v>
      </c>
      <c r="R176" s="36">
        <f>SUMIFS(СВЦЭМ!$F$33:$F$776,СВЦЭМ!$A$33:$A$776,$A176,СВЦЭМ!$B$33:$B$776,R$175)+'СЕТ СН'!$F$12</f>
        <v>152.56521074</v>
      </c>
      <c r="S176" s="36">
        <f>SUMIFS(СВЦЭМ!$F$33:$F$776,СВЦЭМ!$A$33:$A$776,$A176,СВЦЭМ!$B$33:$B$776,S$175)+'СЕТ СН'!$F$12</f>
        <v>150.3346378</v>
      </c>
      <c r="T176" s="36">
        <f>SUMIFS(СВЦЭМ!$F$33:$F$776,СВЦЭМ!$A$33:$A$776,$A176,СВЦЭМ!$B$33:$B$776,T$175)+'СЕТ СН'!$F$12</f>
        <v>146.74602748999999</v>
      </c>
      <c r="U176" s="36">
        <f>SUMIFS(СВЦЭМ!$F$33:$F$776,СВЦЭМ!$A$33:$A$776,$A176,СВЦЭМ!$B$33:$B$776,U$175)+'СЕТ СН'!$F$12</f>
        <v>146.18066121999999</v>
      </c>
      <c r="V176" s="36">
        <f>SUMIFS(СВЦЭМ!$F$33:$F$776,СВЦЭМ!$A$33:$A$776,$A176,СВЦЭМ!$B$33:$B$776,V$175)+'СЕТ СН'!$F$12</f>
        <v>147.35420335000001</v>
      </c>
      <c r="W176" s="36">
        <f>SUMIFS(СВЦЭМ!$F$33:$F$776,СВЦЭМ!$A$33:$A$776,$A176,СВЦЭМ!$B$33:$B$776,W$175)+'СЕТ СН'!$F$12</f>
        <v>149.55662441000001</v>
      </c>
      <c r="X176" s="36">
        <f>SUMIFS(СВЦЭМ!$F$33:$F$776,СВЦЭМ!$A$33:$A$776,$A176,СВЦЭМ!$B$33:$B$776,X$175)+'СЕТ СН'!$F$12</f>
        <v>153.43142125</v>
      </c>
      <c r="Y176" s="36">
        <f>SUMIFS(СВЦЭМ!$F$33:$F$776,СВЦЭМ!$A$33:$A$776,$A176,СВЦЭМ!$B$33:$B$776,Y$175)+'СЕТ СН'!$F$12</f>
        <v>155.32380061999999</v>
      </c>
      <c r="AA176" s="45"/>
    </row>
    <row r="177" spans="1:25" ht="15.75" x14ac:dyDescent="0.2">
      <c r="A177" s="35">
        <f>A176+1</f>
        <v>44229</v>
      </c>
      <c r="B177" s="36">
        <f>SUMIFS(СВЦЭМ!$F$33:$F$776,СВЦЭМ!$A$33:$A$776,$A177,СВЦЭМ!$B$33:$B$776,B$175)+'СЕТ СН'!$F$12</f>
        <v>150.62759373</v>
      </c>
      <c r="C177" s="36">
        <f>SUMIFS(СВЦЭМ!$F$33:$F$776,СВЦЭМ!$A$33:$A$776,$A177,СВЦЭМ!$B$33:$B$776,C$175)+'СЕТ СН'!$F$12</f>
        <v>153.77969304999999</v>
      </c>
      <c r="D177" s="36">
        <f>SUMIFS(СВЦЭМ!$F$33:$F$776,СВЦЭМ!$A$33:$A$776,$A177,СВЦЭМ!$B$33:$B$776,D$175)+'СЕТ СН'!$F$12</f>
        <v>155.63632874999999</v>
      </c>
      <c r="E177" s="36">
        <f>SUMIFS(СВЦЭМ!$F$33:$F$776,СВЦЭМ!$A$33:$A$776,$A177,СВЦЭМ!$B$33:$B$776,E$175)+'СЕТ СН'!$F$12</f>
        <v>156.40464784</v>
      </c>
      <c r="F177" s="36">
        <f>SUMIFS(СВЦЭМ!$F$33:$F$776,СВЦЭМ!$A$33:$A$776,$A177,СВЦЭМ!$B$33:$B$776,F$175)+'СЕТ СН'!$F$12</f>
        <v>157.25331715999999</v>
      </c>
      <c r="G177" s="36">
        <f>SUMIFS(СВЦЭМ!$F$33:$F$776,СВЦЭМ!$A$33:$A$776,$A177,СВЦЭМ!$B$33:$B$776,G$175)+'СЕТ СН'!$F$12</f>
        <v>153.88949468000001</v>
      </c>
      <c r="H177" s="36">
        <f>SUMIFS(СВЦЭМ!$F$33:$F$776,СВЦЭМ!$A$33:$A$776,$A177,СВЦЭМ!$B$33:$B$776,H$175)+'СЕТ СН'!$F$12</f>
        <v>148.14197694999999</v>
      </c>
      <c r="I177" s="36">
        <f>SUMIFS(СВЦЭМ!$F$33:$F$776,СВЦЭМ!$A$33:$A$776,$A177,СВЦЭМ!$B$33:$B$776,I$175)+'СЕТ СН'!$F$12</f>
        <v>145.47885964</v>
      </c>
      <c r="J177" s="36">
        <f>SUMIFS(СВЦЭМ!$F$33:$F$776,СВЦЭМ!$A$33:$A$776,$A177,СВЦЭМ!$B$33:$B$776,J$175)+'СЕТ СН'!$F$12</f>
        <v>141.77385448999999</v>
      </c>
      <c r="K177" s="36">
        <f>SUMIFS(СВЦЭМ!$F$33:$F$776,СВЦЭМ!$A$33:$A$776,$A177,СВЦЭМ!$B$33:$B$776,K$175)+'СЕТ СН'!$F$12</f>
        <v>139.91085455999999</v>
      </c>
      <c r="L177" s="36">
        <f>SUMIFS(СВЦЭМ!$F$33:$F$776,СВЦЭМ!$A$33:$A$776,$A177,СВЦЭМ!$B$33:$B$776,L$175)+'СЕТ СН'!$F$12</f>
        <v>140.11484941000001</v>
      </c>
      <c r="M177" s="36">
        <f>SUMIFS(СВЦЭМ!$F$33:$F$776,СВЦЭМ!$A$33:$A$776,$A177,СВЦЭМ!$B$33:$B$776,M$175)+'СЕТ СН'!$F$12</f>
        <v>145.19602202999999</v>
      </c>
      <c r="N177" s="36">
        <f>SUMIFS(СВЦЭМ!$F$33:$F$776,СВЦЭМ!$A$33:$A$776,$A177,СВЦЭМ!$B$33:$B$776,N$175)+'СЕТ СН'!$F$12</f>
        <v>150.84409048000001</v>
      </c>
      <c r="O177" s="36">
        <f>SUMIFS(СВЦЭМ!$F$33:$F$776,СВЦЭМ!$A$33:$A$776,$A177,СВЦЭМ!$B$33:$B$776,O$175)+'СЕТ СН'!$F$12</f>
        <v>153.31413386</v>
      </c>
      <c r="P177" s="36">
        <f>SUMIFS(СВЦЭМ!$F$33:$F$776,СВЦЭМ!$A$33:$A$776,$A177,СВЦЭМ!$B$33:$B$776,P$175)+'СЕТ СН'!$F$12</f>
        <v>155.71877925000001</v>
      </c>
      <c r="Q177" s="36">
        <f>SUMIFS(СВЦЭМ!$F$33:$F$776,СВЦЭМ!$A$33:$A$776,$A177,СВЦЭМ!$B$33:$B$776,Q$175)+'СЕТ СН'!$F$12</f>
        <v>156.11775835</v>
      </c>
      <c r="R177" s="36">
        <f>SUMIFS(СВЦЭМ!$F$33:$F$776,СВЦЭМ!$A$33:$A$776,$A177,СВЦЭМ!$B$33:$B$776,R$175)+'СЕТ СН'!$F$12</f>
        <v>156.11555283999999</v>
      </c>
      <c r="S177" s="36">
        <f>SUMIFS(СВЦЭМ!$F$33:$F$776,СВЦЭМ!$A$33:$A$776,$A177,СВЦЭМ!$B$33:$B$776,S$175)+'СЕТ СН'!$F$12</f>
        <v>154.39285470999999</v>
      </c>
      <c r="T177" s="36">
        <f>SUMIFS(СВЦЭМ!$F$33:$F$776,СВЦЭМ!$A$33:$A$776,$A177,СВЦЭМ!$B$33:$B$776,T$175)+'СЕТ СН'!$F$12</f>
        <v>150.07091450999999</v>
      </c>
      <c r="U177" s="36">
        <f>SUMIFS(СВЦЭМ!$F$33:$F$776,СВЦЭМ!$A$33:$A$776,$A177,СВЦЭМ!$B$33:$B$776,U$175)+'СЕТ СН'!$F$12</f>
        <v>149.65909295</v>
      </c>
      <c r="V177" s="36">
        <f>SUMIFS(СВЦЭМ!$F$33:$F$776,СВЦЭМ!$A$33:$A$776,$A177,СВЦЭМ!$B$33:$B$776,V$175)+'СЕТ СН'!$F$12</f>
        <v>151.89897705000001</v>
      </c>
      <c r="W177" s="36">
        <f>SUMIFS(СВЦЭМ!$F$33:$F$776,СВЦЭМ!$A$33:$A$776,$A177,СВЦЭМ!$B$33:$B$776,W$175)+'СЕТ СН'!$F$12</f>
        <v>155.14094521999999</v>
      </c>
      <c r="X177" s="36">
        <f>SUMIFS(СВЦЭМ!$F$33:$F$776,СВЦЭМ!$A$33:$A$776,$A177,СВЦЭМ!$B$33:$B$776,X$175)+'СЕТ СН'!$F$12</f>
        <v>159.43834308999999</v>
      </c>
      <c r="Y177" s="36">
        <f>SUMIFS(СВЦЭМ!$F$33:$F$776,СВЦЭМ!$A$33:$A$776,$A177,СВЦЭМ!$B$33:$B$776,Y$175)+'СЕТ СН'!$F$12</f>
        <v>161.27334404999999</v>
      </c>
    </row>
    <row r="178" spans="1:25" ht="15.75" x14ac:dyDescent="0.2">
      <c r="A178" s="35">
        <f t="shared" ref="A178:A203" si="5">A177+1</f>
        <v>44230</v>
      </c>
      <c r="B178" s="36">
        <f>SUMIFS(СВЦЭМ!$F$33:$F$776,СВЦЭМ!$A$33:$A$776,$A178,СВЦЭМ!$B$33:$B$776,B$175)+'СЕТ СН'!$F$12</f>
        <v>147.75408780999999</v>
      </c>
      <c r="C178" s="36">
        <f>SUMIFS(СВЦЭМ!$F$33:$F$776,СВЦЭМ!$A$33:$A$776,$A178,СВЦЭМ!$B$33:$B$776,C$175)+'СЕТ СН'!$F$12</f>
        <v>151.82952594</v>
      </c>
      <c r="D178" s="36">
        <f>SUMIFS(СВЦЭМ!$F$33:$F$776,СВЦЭМ!$A$33:$A$776,$A178,СВЦЭМ!$B$33:$B$776,D$175)+'СЕТ СН'!$F$12</f>
        <v>152.77495737999999</v>
      </c>
      <c r="E178" s="36">
        <f>SUMIFS(СВЦЭМ!$F$33:$F$776,СВЦЭМ!$A$33:$A$776,$A178,СВЦЭМ!$B$33:$B$776,E$175)+'СЕТ СН'!$F$12</f>
        <v>152.58251114000001</v>
      </c>
      <c r="F178" s="36">
        <f>SUMIFS(СВЦЭМ!$F$33:$F$776,СВЦЭМ!$A$33:$A$776,$A178,СВЦЭМ!$B$33:$B$776,F$175)+'СЕТ СН'!$F$12</f>
        <v>151.67793398000001</v>
      </c>
      <c r="G178" s="36">
        <f>SUMIFS(СВЦЭМ!$F$33:$F$776,СВЦЭМ!$A$33:$A$776,$A178,СВЦЭМ!$B$33:$B$776,G$175)+'СЕТ СН'!$F$12</f>
        <v>150.43794439000001</v>
      </c>
      <c r="H178" s="36">
        <f>SUMIFS(СВЦЭМ!$F$33:$F$776,СВЦЭМ!$A$33:$A$776,$A178,СВЦЭМ!$B$33:$B$776,H$175)+'СЕТ СН'!$F$12</f>
        <v>146.29140906000001</v>
      </c>
      <c r="I178" s="36">
        <f>SUMIFS(СВЦЭМ!$F$33:$F$776,СВЦЭМ!$A$33:$A$776,$A178,СВЦЭМ!$B$33:$B$776,I$175)+'СЕТ СН'!$F$12</f>
        <v>147.80289743</v>
      </c>
      <c r="J178" s="36">
        <f>SUMIFS(СВЦЭМ!$F$33:$F$776,СВЦЭМ!$A$33:$A$776,$A178,СВЦЭМ!$B$33:$B$776,J$175)+'СЕТ СН'!$F$12</f>
        <v>147.71482313999999</v>
      </c>
      <c r="K178" s="36">
        <f>SUMIFS(СВЦЭМ!$F$33:$F$776,СВЦЭМ!$A$33:$A$776,$A178,СВЦЭМ!$B$33:$B$776,K$175)+'СЕТ СН'!$F$12</f>
        <v>144.99830907</v>
      </c>
      <c r="L178" s="36">
        <f>SUMIFS(СВЦЭМ!$F$33:$F$776,СВЦЭМ!$A$33:$A$776,$A178,СВЦЭМ!$B$33:$B$776,L$175)+'СЕТ СН'!$F$12</f>
        <v>145.78908852999999</v>
      </c>
      <c r="M178" s="36">
        <f>SUMIFS(СВЦЭМ!$F$33:$F$776,СВЦЭМ!$A$33:$A$776,$A178,СВЦЭМ!$B$33:$B$776,M$175)+'СЕТ СН'!$F$12</f>
        <v>145.50440893999999</v>
      </c>
      <c r="N178" s="36">
        <f>SUMIFS(СВЦЭМ!$F$33:$F$776,СВЦЭМ!$A$33:$A$776,$A178,СВЦЭМ!$B$33:$B$776,N$175)+'СЕТ СН'!$F$12</f>
        <v>147.98884272000001</v>
      </c>
      <c r="O178" s="36">
        <f>SUMIFS(СВЦЭМ!$F$33:$F$776,СВЦЭМ!$A$33:$A$776,$A178,СВЦЭМ!$B$33:$B$776,O$175)+'СЕТ СН'!$F$12</f>
        <v>148.15844224</v>
      </c>
      <c r="P178" s="36">
        <f>SUMIFS(СВЦЭМ!$F$33:$F$776,СВЦЭМ!$A$33:$A$776,$A178,СВЦЭМ!$B$33:$B$776,P$175)+'СЕТ СН'!$F$12</f>
        <v>147.64672988999999</v>
      </c>
      <c r="Q178" s="36">
        <f>SUMIFS(СВЦЭМ!$F$33:$F$776,СВЦЭМ!$A$33:$A$776,$A178,СВЦЭМ!$B$33:$B$776,Q$175)+'СЕТ СН'!$F$12</f>
        <v>148.0620892</v>
      </c>
      <c r="R178" s="36">
        <f>SUMIFS(СВЦЭМ!$F$33:$F$776,СВЦЭМ!$A$33:$A$776,$A178,СВЦЭМ!$B$33:$B$776,R$175)+'СЕТ СН'!$F$12</f>
        <v>148.17527071999999</v>
      </c>
      <c r="S178" s="36">
        <f>SUMIFS(СВЦЭМ!$F$33:$F$776,СВЦЭМ!$A$33:$A$776,$A178,СВЦЭМ!$B$33:$B$776,S$175)+'СЕТ СН'!$F$12</f>
        <v>148.53299931999999</v>
      </c>
      <c r="T178" s="36">
        <f>SUMIFS(СВЦЭМ!$F$33:$F$776,СВЦЭМ!$A$33:$A$776,$A178,СВЦЭМ!$B$33:$B$776,T$175)+'СЕТ СН'!$F$12</f>
        <v>148.20098833</v>
      </c>
      <c r="U178" s="36">
        <f>SUMIFS(СВЦЭМ!$F$33:$F$776,СВЦЭМ!$A$33:$A$776,$A178,СВЦЭМ!$B$33:$B$776,U$175)+'СЕТ СН'!$F$12</f>
        <v>148.09095872</v>
      </c>
      <c r="V178" s="36">
        <f>SUMIFS(СВЦЭМ!$F$33:$F$776,СВЦЭМ!$A$33:$A$776,$A178,СВЦЭМ!$B$33:$B$776,V$175)+'СЕТ СН'!$F$12</f>
        <v>147.89885136999999</v>
      </c>
      <c r="W178" s="36">
        <f>SUMIFS(СВЦЭМ!$F$33:$F$776,СВЦЭМ!$A$33:$A$776,$A178,СВЦЭМ!$B$33:$B$776,W$175)+'СЕТ СН'!$F$12</f>
        <v>148.80792939</v>
      </c>
      <c r="X178" s="36">
        <f>SUMIFS(СВЦЭМ!$F$33:$F$776,СВЦЭМ!$A$33:$A$776,$A178,СВЦЭМ!$B$33:$B$776,X$175)+'СЕТ СН'!$F$12</f>
        <v>148.98090725</v>
      </c>
      <c r="Y178" s="36">
        <f>SUMIFS(СВЦЭМ!$F$33:$F$776,СВЦЭМ!$A$33:$A$776,$A178,СВЦЭМ!$B$33:$B$776,Y$175)+'СЕТ СН'!$F$12</f>
        <v>152.38744689999999</v>
      </c>
    </row>
    <row r="179" spans="1:25" ht="15.75" x14ac:dyDescent="0.2">
      <c r="A179" s="35">
        <f t="shared" si="5"/>
        <v>44231</v>
      </c>
      <c r="B179" s="36">
        <f>SUMIFS(СВЦЭМ!$F$33:$F$776,СВЦЭМ!$A$33:$A$776,$A179,СВЦЭМ!$B$33:$B$776,B$175)+'СЕТ СН'!$F$12</f>
        <v>159.32481193999999</v>
      </c>
      <c r="C179" s="36">
        <f>SUMIFS(СВЦЭМ!$F$33:$F$776,СВЦЭМ!$A$33:$A$776,$A179,СВЦЭМ!$B$33:$B$776,C$175)+'СЕТ СН'!$F$12</f>
        <v>162.45207069</v>
      </c>
      <c r="D179" s="36">
        <f>SUMIFS(СВЦЭМ!$F$33:$F$776,СВЦЭМ!$A$33:$A$776,$A179,СВЦЭМ!$B$33:$B$776,D$175)+'СЕТ СН'!$F$12</f>
        <v>163.06554925</v>
      </c>
      <c r="E179" s="36">
        <f>SUMIFS(СВЦЭМ!$F$33:$F$776,СВЦЭМ!$A$33:$A$776,$A179,СВЦЭМ!$B$33:$B$776,E$175)+'СЕТ СН'!$F$12</f>
        <v>162.57021230000001</v>
      </c>
      <c r="F179" s="36">
        <f>SUMIFS(СВЦЭМ!$F$33:$F$776,СВЦЭМ!$A$33:$A$776,$A179,СВЦЭМ!$B$33:$B$776,F$175)+'СЕТ СН'!$F$12</f>
        <v>161.87251674000001</v>
      </c>
      <c r="G179" s="36">
        <f>SUMIFS(СВЦЭМ!$F$33:$F$776,СВЦЭМ!$A$33:$A$776,$A179,СВЦЭМ!$B$33:$B$776,G$175)+'СЕТ СН'!$F$12</f>
        <v>161.69916988</v>
      </c>
      <c r="H179" s="36">
        <f>SUMIFS(СВЦЭМ!$F$33:$F$776,СВЦЭМ!$A$33:$A$776,$A179,СВЦЭМ!$B$33:$B$776,H$175)+'СЕТ СН'!$F$12</f>
        <v>156.18650127999999</v>
      </c>
      <c r="I179" s="36">
        <f>SUMIFS(СВЦЭМ!$F$33:$F$776,СВЦЭМ!$A$33:$A$776,$A179,СВЦЭМ!$B$33:$B$776,I$175)+'СЕТ СН'!$F$12</f>
        <v>152.93176498</v>
      </c>
      <c r="J179" s="36">
        <f>SUMIFS(СВЦЭМ!$F$33:$F$776,СВЦЭМ!$A$33:$A$776,$A179,СВЦЭМ!$B$33:$B$776,J$175)+'СЕТ СН'!$F$12</f>
        <v>149.20580358999999</v>
      </c>
      <c r="K179" s="36">
        <f>SUMIFS(СВЦЭМ!$F$33:$F$776,СВЦЭМ!$A$33:$A$776,$A179,СВЦЭМ!$B$33:$B$776,K$175)+'СЕТ СН'!$F$12</f>
        <v>148.88616930000001</v>
      </c>
      <c r="L179" s="36">
        <f>SUMIFS(СВЦЭМ!$F$33:$F$776,СВЦЭМ!$A$33:$A$776,$A179,СВЦЭМ!$B$33:$B$776,L$175)+'СЕТ СН'!$F$12</f>
        <v>147.68273403000001</v>
      </c>
      <c r="M179" s="36">
        <f>SUMIFS(СВЦЭМ!$F$33:$F$776,СВЦЭМ!$A$33:$A$776,$A179,СВЦЭМ!$B$33:$B$776,M$175)+'СЕТ СН'!$F$12</f>
        <v>149.95037278999999</v>
      </c>
      <c r="N179" s="36">
        <f>SUMIFS(СВЦЭМ!$F$33:$F$776,СВЦЭМ!$A$33:$A$776,$A179,СВЦЭМ!$B$33:$B$776,N$175)+'СЕТ СН'!$F$12</f>
        <v>153.80666189999999</v>
      </c>
      <c r="O179" s="36">
        <f>SUMIFS(СВЦЭМ!$F$33:$F$776,СВЦЭМ!$A$33:$A$776,$A179,СВЦЭМ!$B$33:$B$776,O$175)+'СЕТ СН'!$F$12</f>
        <v>153.79644682</v>
      </c>
      <c r="P179" s="36">
        <f>SUMIFS(СВЦЭМ!$F$33:$F$776,СВЦЭМ!$A$33:$A$776,$A179,СВЦЭМ!$B$33:$B$776,P$175)+'СЕТ СН'!$F$12</f>
        <v>154.93991602</v>
      </c>
      <c r="Q179" s="36">
        <f>SUMIFS(СВЦЭМ!$F$33:$F$776,СВЦЭМ!$A$33:$A$776,$A179,СВЦЭМ!$B$33:$B$776,Q$175)+'СЕТ СН'!$F$12</f>
        <v>154.8174076</v>
      </c>
      <c r="R179" s="36">
        <f>SUMIFS(СВЦЭМ!$F$33:$F$776,СВЦЭМ!$A$33:$A$776,$A179,СВЦЭМ!$B$33:$B$776,R$175)+'СЕТ СН'!$F$12</f>
        <v>154.49321886000001</v>
      </c>
      <c r="S179" s="36">
        <f>SUMIFS(СВЦЭМ!$F$33:$F$776,СВЦЭМ!$A$33:$A$776,$A179,СВЦЭМ!$B$33:$B$776,S$175)+'СЕТ СН'!$F$12</f>
        <v>154.22199653000001</v>
      </c>
      <c r="T179" s="36">
        <f>SUMIFS(СВЦЭМ!$F$33:$F$776,СВЦЭМ!$A$33:$A$776,$A179,СВЦЭМ!$B$33:$B$776,T$175)+'СЕТ СН'!$F$12</f>
        <v>150.01176900999999</v>
      </c>
      <c r="U179" s="36">
        <f>SUMIFS(СВЦЭМ!$F$33:$F$776,СВЦЭМ!$A$33:$A$776,$A179,СВЦЭМ!$B$33:$B$776,U$175)+'СЕТ СН'!$F$12</f>
        <v>148.69259983000001</v>
      </c>
      <c r="V179" s="36">
        <f>SUMIFS(СВЦЭМ!$F$33:$F$776,СВЦЭМ!$A$33:$A$776,$A179,СВЦЭМ!$B$33:$B$776,V$175)+'СЕТ СН'!$F$12</f>
        <v>151.94054781</v>
      </c>
      <c r="W179" s="36">
        <f>SUMIFS(СВЦЭМ!$F$33:$F$776,СВЦЭМ!$A$33:$A$776,$A179,СВЦЭМ!$B$33:$B$776,W$175)+'СЕТ СН'!$F$12</f>
        <v>155.72108850000001</v>
      </c>
      <c r="X179" s="36">
        <f>SUMIFS(СВЦЭМ!$F$33:$F$776,СВЦЭМ!$A$33:$A$776,$A179,СВЦЭМ!$B$33:$B$776,X$175)+'СЕТ СН'!$F$12</f>
        <v>157.38784505000001</v>
      </c>
      <c r="Y179" s="36">
        <f>SUMIFS(СВЦЭМ!$F$33:$F$776,СВЦЭМ!$A$33:$A$776,$A179,СВЦЭМ!$B$33:$B$776,Y$175)+'СЕТ СН'!$F$12</f>
        <v>160.81551257999999</v>
      </c>
    </row>
    <row r="180" spans="1:25" ht="15.75" x14ac:dyDescent="0.2">
      <c r="A180" s="35">
        <f t="shared" si="5"/>
        <v>44232</v>
      </c>
      <c r="B180" s="36">
        <f>SUMIFS(СВЦЭМ!$F$33:$F$776,СВЦЭМ!$A$33:$A$776,$A180,СВЦЭМ!$B$33:$B$776,B$175)+'СЕТ СН'!$F$12</f>
        <v>161.69509317999999</v>
      </c>
      <c r="C180" s="36">
        <f>SUMIFS(СВЦЭМ!$F$33:$F$776,СВЦЭМ!$A$33:$A$776,$A180,СВЦЭМ!$B$33:$B$776,C$175)+'СЕТ СН'!$F$12</f>
        <v>165.05149302000001</v>
      </c>
      <c r="D180" s="36">
        <f>SUMIFS(СВЦЭМ!$F$33:$F$776,СВЦЭМ!$A$33:$A$776,$A180,СВЦЭМ!$B$33:$B$776,D$175)+'СЕТ СН'!$F$12</f>
        <v>165.72351587</v>
      </c>
      <c r="E180" s="36">
        <f>SUMIFS(СВЦЭМ!$F$33:$F$776,СВЦЭМ!$A$33:$A$776,$A180,СВЦЭМ!$B$33:$B$776,E$175)+'СЕТ СН'!$F$12</f>
        <v>165.96617692999999</v>
      </c>
      <c r="F180" s="36">
        <f>SUMIFS(СВЦЭМ!$F$33:$F$776,СВЦЭМ!$A$33:$A$776,$A180,СВЦЭМ!$B$33:$B$776,F$175)+'СЕТ СН'!$F$12</f>
        <v>164.62705416</v>
      </c>
      <c r="G180" s="36">
        <f>SUMIFS(СВЦЭМ!$F$33:$F$776,СВЦЭМ!$A$33:$A$776,$A180,СВЦЭМ!$B$33:$B$776,G$175)+'СЕТ СН'!$F$12</f>
        <v>164.16099657999999</v>
      </c>
      <c r="H180" s="36">
        <f>SUMIFS(СВЦЭМ!$F$33:$F$776,СВЦЭМ!$A$33:$A$776,$A180,СВЦЭМ!$B$33:$B$776,H$175)+'СЕТ СН'!$F$12</f>
        <v>159.07988986000001</v>
      </c>
      <c r="I180" s="36">
        <f>SUMIFS(СВЦЭМ!$F$33:$F$776,СВЦЭМ!$A$33:$A$776,$A180,СВЦЭМ!$B$33:$B$776,I$175)+'СЕТ СН'!$F$12</f>
        <v>157.10079175000001</v>
      </c>
      <c r="J180" s="36">
        <f>SUMIFS(СВЦЭМ!$F$33:$F$776,СВЦЭМ!$A$33:$A$776,$A180,СВЦЭМ!$B$33:$B$776,J$175)+'СЕТ СН'!$F$12</f>
        <v>151.80271034</v>
      </c>
      <c r="K180" s="36">
        <f>SUMIFS(СВЦЭМ!$F$33:$F$776,СВЦЭМ!$A$33:$A$776,$A180,СВЦЭМ!$B$33:$B$776,K$175)+'СЕТ СН'!$F$12</f>
        <v>149.84361454</v>
      </c>
      <c r="L180" s="36">
        <f>SUMIFS(СВЦЭМ!$F$33:$F$776,СВЦЭМ!$A$33:$A$776,$A180,СВЦЭМ!$B$33:$B$776,L$175)+'СЕТ СН'!$F$12</f>
        <v>148.40244883</v>
      </c>
      <c r="M180" s="36">
        <f>SUMIFS(СВЦЭМ!$F$33:$F$776,СВЦЭМ!$A$33:$A$776,$A180,СВЦЭМ!$B$33:$B$776,M$175)+'СЕТ СН'!$F$12</f>
        <v>147.41965658000001</v>
      </c>
      <c r="N180" s="36">
        <f>SUMIFS(СВЦЭМ!$F$33:$F$776,СВЦЭМ!$A$33:$A$776,$A180,СВЦЭМ!$B$33:$B$776,N$175)+'СЕТ СН'!$F$12</f>
        <v>150.12749954</v>
      </c>
      <c r="O180" s="36">
        <f>SUMIFS(СВЦЭМ!$F$33:$F$776,СВЦЭМ!$A$33:$A$776,$A180,СВЦЭМ!$B$33:$B$776,O$175)+'СЕТ СН'!$F$12</f>
        <v>150.30167861000001</v>
      </c>
      <c r="P180" s="36">
        <f>SUMIFS(СВЦЭМ!$F$33:$F$776,СВЦЭМ!$A$33:$A$776,$A180,СВЦЭМ!$B$33:$B$776,P$175)+'СЕТ СН'!$F$12</f>
        <v>151.76191073000001</v>
      </c>
      <c r="Q180" s="36">
        <f>SUMIFS(СВЦЭМ!$F$33:$F$776,СВЦЭМ!$A$33:$A$776,$A180,СВЦЭМ!$B$33:$B$776,Q$175)+'СЕТ СН'!$F$12</f>
        <v>152.88254773</v>
      </c>
      <c r="R180" s="36">
        <f>SUMIFS(СВЦЭМ!$F$33:$F$776,СВЦЭМ!$A$33:$A$776,$A180,СВЦЭМ!$B$33:$B$776,R$175)+'СЕТ СН'!$F$12</f>
        <v>152.70945044000001</v>
      </c>
      <c r="S180" s="36">
        <f>SUMIFS(СВЦЭМ!$F$33:$F$776,СВЦЭМ!$A$33:$A$776,$A180,СВЦЭМ!$B$33:$B$776,S$175)+'СЕТ СН'!$F$12</f>
        <v>151.05655429999999</v>
      </c>
      <c r="T180" s="36">
        <f>SUMIFS(СВЦЭМ!$F$33:$F$776,СВЦЭМ!$A$33:$A$776,$A180,СВЦЭМ!$B$33:$B$776,T$175)+'СЕТ СН'!$F$12</f>
        <v>147.33598205000001</v>
      </c>
      <c r="U180" s="36">
        <f>SUMIFS(СВЦЭМ!$F$33:$F$776,СВЦЭМ!$A$33:$A$776,$A180,СВЦЭМ!$B$33:$B$776,U$175)+'СЕТ СН'!$F$12</f>
        <v>144.08148460999999</v>
      </c>
      <c r="V180" s="36">
        <f>SUMIFS(СВЦЭМ!$F$33:$F$776,СВЦЭМ!$A$33:$A$776,$A180,СВЦЭМ!$B$33:$B$776,V$175)+'СЕТ СН'!$F$12</f>
        <v>144.51747208</v>
      </c>
      <c r="W180" s="36">
        <f>SUMIFS(СВЦЭМ!$F$33:$F$776,СВЦЭМ!$A$33:$A$776,$A180,СВЦЭМ!$B$33:$B$776,W$175)+'СЕТ СН'!$F$12</f>
        <v>146.65796277000001</v>
      </c>
      <c r="X180" s="36">
        <f>SUMIFS(СВЦЭМ!$F$33:$F$776,СВЦЭМ!$A$33:$A$776,$A180,СВЦЭМ!$B$33:$B$776,X$175)+'СЕТ СН'!$F$12</f>
        <v>149.68560231000001</v>
      </c>
      <c r="Y180" s="36">
        <f>SUMIFS(СВЦЭМ!$F$33:$F$776,СВЦЭМ!$A$33:$A$776,$A180,СВЦЭМ!$B$33:$B$776,Y$175)+'СЕТ СН'!$F$12</f>
        <v>151.82142765</v>
      </c>
    </row>
    <row r="181" spans="1:25" ht="15.75" x14ac:dyDescent="0.2">
      <c r="A181" s="35">
        <f t="shared" si="5"/>
        <v>44233</v>
      </c>
      <c r="B181" s="36">
        <f>SUMIFS(СВЦЭМ!$F$33:$F$776,СВЦЭМ!$A$33:$A$776,$A181,СВЦЭМ!$B$33:$B$776,B$175)+'СЕТ СН'!$F$12</f>
        <v>156.11076775000001</v>
      </c>
      <c r="C181" s="36">
        <f>SUMIFS(СВЦЭМ!$F$33:$F$776,СВЦЭМ!$A$33:$A$776,$A181,СВЦЭМ!$B$33:$B$776,C$175)+'СЕТ СН'!$F$12</f>
        <v>159.46501049</v>
      </c>
      <c r="D181" s="36">
        <f>SUMIFS(СВЦЭМ!$F$33:$F$776,СВЦЭМ!$A$33:$A$776,$A181,СВЦЭМ!$B$33:$B$776,D$175)+'СЕТ СН'!$F$12</f>
        <v>159.33442535</v>
      </c>
      <c r="E181" s="36">
        <f>SUMIFS(СВЦЭМ!$F$33:$F$776,СВЦЭМ!$A$33:$A$776,$A181,СВЦЭМ!$B$33:$B$776,E$175)+'СЕТ СН'!$F$12</f>
        <v>160.78751427</v>
      </c>
      <c r="F181" s="36">
        <f>SUMIFS(СВЦЭМ!$F$33:$F$776,СВЦЭМ!$A$33:$A$776,$A181,СВЦЭМ!$B$33:$B$776,F$175)+'СЕТ СН'!$F$12</f>
        <v>162.94948812000001</v>
      </c>
      <c r="G181" s="36">
        <f>SUMIFS(СВЦЭМ!$F$33:$F$776,СВЦЭМ!$A$33:$A$776,$A181,СВЦЭМ!$B$33:$B$776,G$175)+'СЕТ СН'!$F$12</f>
        <v>162.25473779000001</v>
      </c>
      <c r="H181" s="36">
        <f>SUMIFS(СВЦЭМ!$F$33:$F$776,СВЦЭМ!$A$33:$A$776,$A181,СВЦЭМ!$B$33:$B$776,H$175)+'СЕТ СН'!$F$12</f>
        <v>160.30714248000001</v>
      </c>
      <c r="I181" s="36">
        <f>SUMIFS(СВЦЭМ!$F$33:$F$776,СВЦЭМ!$A$33:$A$776,$A181,СВЦЭМ!$B$33:$B$776,I$175)+'СЕТ СН'!$F$12</f>
        <v>156.66113633000001</v>
      </c>
      <c r="J181" s="36">
        <f>SUMIFS(СВЦЭМ!$F$33:$F$776,СВЦЭМ!$A$33:$A$776,$A181,СВЦЭМ!$B$33:$B$776,J$175)+'СЕТ СН'!$F$12</f>
        <v>151.16731562000001</v>
      </c>
      <c r="K181" s="36">
        <f>SUMIFS(СВЦЭМ!$F$33:$F$776,СВЦЭМ!$A$33:$A$776,$A181,СВЦЭМ!$B$33:$B$776,K$175)+'СЕТ СН'!$F$12</f>
        <v>145.91756240000001</v>
      </c>
      <c r="L181" s="36">
        <f>SUMIFS(СВЦЭМ!$F$33:$F$776,СВЦЭМ!$A$33:$A$776,$A181,СВЦЭМ!$B$33:$B$776,L$175)+'СЕТ СН'!$F$12</f>
        <v>144.26738080999999</v>
      </c>
      <c r="M181" s="36">
        <f>SUMIFS(СВЦЭМ!$F$33:$F$776,СВЦЭМ!$A$33:$A$776,$A181,СВЦЭМ!$B$33:$B$776,M$175)+'СЕТ СН'!$F$12</f>
        <v>144.50408493</v>
      </c>
      <c r="N181" s="36">
        <f>SUMIFS(СВЦЭМ!$F$33:$F$776,СВЦЭМ!$A$33:$A$776,$A181,СВЦЭМ!$B$33:$B$776,N$175)+'СЕТ СН'!$F$12</f>
        <v>146.80475267</v>
      </c>
      <c r="O181" s="36">
        <f>SUMIFS(СВЦЭМ!$F$33:$F$776,СВЦЭМ!$A$33:$A$776,$A181,СВЦЭМ!$B$33:$B$776,O$175)+'СЕТ СН'!$F$12</f>
        <v>149.12593265000001</v>
      </c>
      <c r="P181" s="36">
        <f>SUMIFS(СВЦЭМ!$F$33:$F$776,СВЦЭМ!$A$33:$A$776,$A181,СВЦЭМ!$B$33:$B$776,P$175)+'СЕТ СН'!$F$12</f>
        <v>150.08655105</v>
      </c>
      <c r="Q181" s="36">
        <f>SUMIFS(СВЦЭМ!$F$33:$F$776,СВЦЭМ!$A$33:$A$776,$A181,СВЦЭМ!$B$33:$B$776,Q$175)+'СЕТ СН'!$F$12</f>
        <v>152.04557041000001</v>
      </c>
      <c r="R181" s="36">
        <f>SUMIFS(СВЦЭМ!$F$33:$F$776,СВЦЭМ!$A$33:$A$776,$A181,СВЦЭМ!$B$33:$B$776,R$175)+'СЕТ СН'!$F$12</f>
        <v>151.75135528999999</v>
      </c>
      <c r="S181" s="36">
        <f>SUMIFS(СВЦЭМ!$F$33:$F$776,СВЦЭМ!$A$33:$A$776,$A181,СВЦЭМ!$B$33:$B$776,S$175)+'СЕТ СН'!$F$12</f>
        <v>149.08351705000001</v>
      </c>
      <c r="T181" s="36">
        <f>SUMIFS(СВЦЭМ!$F$33:$F$776,СВЦЭМ!$A$33:$A$776,$A181,СВЦЭМ!$B$33:$B$776,T$175)+'СЕТ СН'!$F$12</f>
        <v>145.54638387</v>
      </c>
      <c r="U181" s="36">
        <f>SUMIFS(СВЦЭМ!$F$33:$F$776,СВЦЭМ!$A$33:$A$776,$A181,СВЦЭМ!$B$33:$B$776,U$175)+'СЕТ СН'!$F$12</f>
        <v>146.10932002000001</v>
      </c>
      <c r="V181" s="36">
        <f>SUMIFS(СВЦЭМ!$F$33:$F$776,СВЦЭМ!$A$33:$A$776,$A181,СВЦЭМ!$B$33:$B$776,V$175)+'СЕТ СН'!$F$12</f>
        <v>148.57013846999999</v>
      </c>
      <c r="W181" s="36">
        <f>SUMIFS(СВЦЭМ!$F$33:$F$776,СВЦЭМ!$A$33:$A$776,$A181,СВЦЭМ!$B$33:$B$776,W$175)+'СЕТ СН'!$F$12</f>
        <v>150.98149119999999</v>
      </c>
      <c r="X181" s="36">
        <f>SUMIFS(СВЦЭМ!$F$33:$F$776,СВЦЭМ!$A$33:$A$776,$A181,СВЦЭМ!$B$33:$B$776,X$175)+'СЕТ СН'!$F$12</f>
        <v>153.58422095</v>
      </c>
      <c r="Y181" s="36">
        <f>SUMIFS(СВЦЭМ!$F$33:$F$776,СВЦЭМ!$A$33:$A$776,$A181,СВЦЭМ!$B$33:$B$776,Y$175)+'СЕТ СН'!$F$12</f>
        <v>156.61383938</v>
      </c>
    </row>
    <row r="182" spans="1:25" ht="15.75" x14ac:dyDescent="0.2">
      <c r="A182" s="35">
        <f t="shared" si="5"/>
        <v>44234</v>
      </c>
      <c r="B182" s="36">
        <f>SUMIFS(СВЦЭМ!$F$33:$F$776,СВЦЭМ!$A$33:$A$776,$A182,СВЦЭМ!$B$33:$B$776,B$175)+'СЕТ СН'!$F$12</f>
        <v>156.01045674</v>
      </c>
      <c r="C182" s="36">
        <f>SUMIFS(СВЦЭМ!$F$33:$F$776,СВЦЭМ!$A$33:$A$776,$A182,СВЦЭМ!$B$33:$B$776,C$175)+'СЕТ СН'!$F$12</f>
        <v>159.03536584</v>
      </c>
      <c r="D182" s="36">
        <f>SUMIFS(СВЦЭМ!$F$33:$F$776,СВЦЭМ!$A$33:$A$776,$A182,СВЦЭМ!$B$33:$B$776,D$175)+'СЕТ СН'!$F$12</f>
        <v>158.9292987</v>
      </c>
      <c r="E182" s="36">
        <f>SUMIFS(СВЦЭМ!$F$33:$F$776,СВЦЭМ!$A$33:$A$776,$A182,СВЦЭМ!$B$33:$B$776,E$175)+'СЕТ СН'!$F$12</f>
        <v>159.88012713000001</v>
      </c>
      <c r="F182" s="36">
        <f>SUMIFS(СВЦЭМ!$F$33:$F$776,СВЦЭМ!$A$33:$A$776,$A182,СВЦЭМ!$B$33:$B$776,F$175)+'СЕТ СН'!$F$12</f>
        <v>161.42262203999999</v>
      </c>
      <c r="G182" s="36">
        <f>SUMIFS(СВЦЭМ!$F$33:$F$776,СВЦЭМ!$A$33:$A$776,$A182,СВЦЭМ!$B$33:$B$776,G$175)+'СЕТ СН'!$F$12</f>
        <v>160.30756498</v>
      </c>
      <c r="H182" s="36">
        <f>SUMIFS(СВЦЭМ!$F$33:$F$776,СВЦЭМ!$A$33:$A$776,$A182,СВЦЭМ!$B$33:$B$776,H$175)+'СЕТ СН'!$F$12</f>
        <v>159.27397894000001</v>
      </c>
      <c r="I182" s="36">
        <f>SUMIFS(СВЦЭМ!$F$33:$F$776,СВЦЭМ!$A$33:$A$776,$A182,СВЦЭМ!$B$33:$B$776,I$175)+'СЕТ СН'!$F$12</f>
        <v>157.24124639999999</v>
      </c>
      <c r="J182" s="36">
        <f>SUMIFS(СВЦЭМ!$F$33:$F$776,СВЦЭМ!$A$33:$A$776,$A182,СВЦЭМ!$B$33:$B$776,J$175)+'СЕТ СН'!$F$12</f>
        <v>154.11214615</v>
      </c>
      <c r="K182" s="36">
        <f>SUMIFS(СВЦЭМ!$F$33:$F$776,СВЦЭМ!$A$33:$A$776,$A182,СВЦЭМ!$B$33:$B$776,K$175)+'СЕТ СН'!$F$12</f>
        <v>151.11823572</v>
      </c>
      <c r="L182" s="36">
        <f>SUMIFS(СВЦЭМ!$F$33:$F$776,СВЦЭМ!$A$33:$A$776,$A182,СВЦЭМ!$B$33:$B$776,L$175)+'СЕТ СН'!$F$12</f>
        <v>148.37038423000001</v>
      </c>
      <c r="M182" s="36">
        <f>SUMIFS(СВЦЭМ!$F$33:$F$776,СВЦЭМ!$A$33:$A$776,$A182,СВЦЭМ!$B$33:$B$776,M$175)+'СЕТ СН'!$F$12</f>
        <v>146.94632007000001</v>
      </c>
      <c r="N182" s="36">
        <f>SUMIFS(СВЦЭМ!$F$33:$F$776,СВЦЭМ!$A$33:$A$776,$A182,СВЦЭМ!$B$33:$B$776,N$175)+'СЕТ СН'!$F$12</f>
        <v>148.91189431999999</v>
      </c>
      <c r="O182" s="36">
        <f>SUMIFS(СВЦЭМ!$F$33:$F$776,СВЦЭМ!$A$33:$A$776,$A182,СВЦЭМ!$B$33:$B$776,O$175)+'СЕТ СН'!$F$12</f>
        <v>151.67802517000001</v>
      </c>
      <c r="P182" s="36">
        <f>SUMIFS(СВЦЭМ!$F$33:$F$776,СВЦЭМ!$A$33:$A$776,$A182,СВЦЭМ!$B$33:$B$776,P$175)+'СЕТ СН'!$F$12</f>
        <v>153.98235525000001</v>
      </c>
      <c r="Q182" s="36">
        <f>SUMIFS(СВЦЭМ!$F$33:$F$776,СВЦЭМ!$A$33:$A$776,$A182,СВЦЭМ!$B$33:$B$776,Q$175)+'СЕТ СН'!$F$12</f>
        <v>154.71427524000001</v>
      </c>
      <c r="R182" s="36">
        <f>SUMIFS(СВЦЭМ!$F$33:$F$776,СВЦЭМ!$A$33:$A$776,$A182,СВЦЭМ!$B$33:$B$776,R$175)+'СЕТ СН'!$F$12</f>
        <v>153.20330860999999</v>
      </c>
      <c r="S182" s="36">
        <f>SUMIFS(СВЦЭМ!$F$33:$F$776,СВЦЭМ!$A$33:$A$776,$A182,СВЦЭМ!$B$33:$B$776,S$175)+'СЕТ СН'!$F$12</f>
        <v>150.42253371999999</v>
      </c>
      <c r="T182" s="36">
        <f>SUMIFS(СВЦЭМ!$F$33:$F$776,СВЦЭМ!$A$33:$A$776,$A182,СВЦЭМ!$B$33:$B$776,T$175)+'СЕТ СН'!$F$12</f>
        <v>145.8591783</v>
      </c>
      <c r="U182" s="36">
        <f>SUMIFS(СВЦЭМ!$F$33:$F$776,СВЦЭМ!$A$33:$A$776,$A182,СВЦЭМ!$B$33:$B$776,U$175)+'СЕТ СН'!$F$12</f>
        <v>147.52197533</v>
      </c>
      <c r="V182" s="36">
        <f>SUMIFS(СВЦЭМ!$F$33:$F$776,СВЦЭМ!$A$33:$A$776,$A182,СВЦЭМ!$B$33:$B$776,V$175)+'СЕТ СН'!$F$12</f>
        <v>149.34838525000001</v>
      </c>
      <c r="W182" s="36">
        <f>SUMIFS(СВЦЭМ!$F$33:$F$776,СВЦЭМ!$A$33:$A$776,$A182,СВЦЭМ!$B$33:$B$776,W$175)+'СЕТ СН'!$F$12</f>
        <v>151.32552003999999</v>
      </c>
      <c r="X182" s="36">
        <f>SUMIFS(СВЦЭМ!$F$33:$F$776,СВЦЭМ!$A$33:$A$776,$A182,СВЦЭМ!$B$33:$B$776,X$175)+'СЕТ СН'!$F$12</f>
        <v>154.48674876000001</v>
      </c>
      <c r="Y182" s="36">
        <f>SUMIFS(СВЦЭМ!$F$33:$F$776,СВЦЭМ!$A$33:$A$776,$A182,СВЦЭМ!$B$33:$B$776,Y$175)+'СЕТ СН'!$F$12</f>
        <v>158.31848769000001</v>
      </c>
    </row>
    <row r="183" spans="1:25" ht="15.75" x14ac:dyDescent="0.2">
      <c r="A183" s="35">
        <f t="shared" si="5"/>
        <v>44235</v>
      </c>
      <c r="B183" s="36">
        <f>SUMIFS(СВЦЭМ!$F$33:$F$776,СВЦЭМ!$A$33:$A$776,$A183,СВЦЭМ!$B$33:$B$776,B$175)+'СЕТ СН'!$F$12</f>
        <v>157.34380917999999</v>
      </c>
      <c r="C183" s="36">
        <f>SUMIFS(СВЦЭМ!$F$33:$F$776,СВЦЭМ!$A$33:$A$776,$A183,СВЦЭМ!$B$33:$B$776,C$175)+'СЕТ СН'!$F$12</f>
        <v>162.45985293000001</v>
      </c>
      <c r="D183" s="36">
        <f>SUMIFS(СВЦЭМ!$F$33:$F$776,СВЦЭМ!$A$33:$A$776,$A183,СВЦЭМ!$B$33:$B$776,D$175)+'СЕТ СН'!$F$12</f>
        <v>165.03203758999999</v>
      </c>
      <c r="E183" s="36">
        <f>SUMIFS(СВЦЭМ!$F$33:$F$776,СВЦЭМ!$A$33:$A$776,$A183,СВЦЭМ!$B$33:$B$776,E$175)+'СЕТ СН'!$F$12</f>
        <v>165.89454072999999</v>
      </c>
      <c r="F183" s="36">
        <f>SUMIFS(СВЦЭМ!$F$33:$F$776,СВЦЭМ!$A$33:$A$776,$A183,СВЦЭМ!$B$33:$B$776,F$175)+'СЕТ СН'!$F$12</f>
        <v>166.1422614</v>
      </c>
      <c r="G183" s="36">
        <f>SUMIFS(СВЦЭМ!$F$33:$F$776,СВЦЭМ!$A$33:$A$776,$A183,СВЦЭМ!$B$33:$B$776,G$175)+'СЕТ СН'!$F$12</f>
        <v>163.55752794</v>
      </c>
      <c r="H183" s="36">
        <f>SUMIFS(СВЦЭМ!$F$33:$F$776,СВЦЭМ!$A$33:$A$776,$A183,СВЦЭМ!$B$33:$B$776,H$175)+'СЕТ СН'!$F$12</f>
        <v>158.60086286000001</v>
      </c>
      <c r="I183" s="36">
        <f>SUMIFS(СВЦЭМ!$F$33:$F$776,СВЦЭМ!$A$33:$A$776,$A183,СВЦЭМ!$B$33:$B$776,I$175)+'СЕТ СН'!$F$12</f>
        <v>154.40036827</v>
      </c>
      <c r="J183" s="36">
        <f>SUMIFS(СВЦЭМ!$F$33:$F$776,СВЦЭМ!$A$33:$A$776,$A183,СВЦЭМ!$B$33:$B$776,J$175)+'СЕТ СН'!$F$12</f>
        <v>153.33220267999999</v>
      </c>
      <c r="K183" s="36">
        <f>SUMIFS(СВЦЭМ!$F$33:$F$776,СВЦЭМ!$A$33:$A$776,$A183,СВЦЭМ!$B$33:$B$776,K$175)+'СЕТ СН'!$F$12</f>
        <v>152.40405601000001</v>
      </c>
      <c r="L183" s="36">
        <f>SUMIFS(СВЦЭМ!$F$33:$F$776,СВЦЭМ!$A$33:$A$776,$A183,СВЦЭМ!$B$33:$B$776,L$175)+'СЕТ СН'!$F$12</f>
        <v>151.77748869999999</v>
      </c>
      <c r="M183" s="36">
        <f>SUMIFS(СВЦЭМ!$F$33:$F$776,СВЦЭМ!$A$33:$A$776,$A183,СВЦЭМ!$B$33:$B$776,M$175)+'СЕТ СН'!$F$12</f>
        <v>153.08892677</v>
      </c>
      <c r="N183" s="36">
        <f>SUMIFS(СВЦЭМ!$F$33:$F$776,СВЦЭМ!$A$33:$A$776,$A183,СВЦЭМ!$B$33:$B$776,N$175)+'СЕТ СН'!$F$12</f>
        <v>154.4574518</v>
      </c>
      <c r="O183" s="36">
        <f>SUMIFS(СВЦЭМ!$F$33:$F$776,СВЦЭМ!$A$33:$A$776,$A183,СВЦЭМ!$B$33:$B$776,O$175)+'СЕТ СН'!$F$12</f>
        <v>156.52037869</v>
      </c>
      <c r="P183" s="36">
        <f>SUMIFS(СВЦЭМ!$F$33:$F$776,СВЦЭМ!$A$33:$A$776,$A183,СВЦЭМ!$B$33:$B$776,P$175)+'СЕТ СН'!$F$12</f>
        <v>157.90596156000001</v>
      </c>
      <c r="Q183" s="36">
        <f>SUMIFS(СВЦЭМ!$F$33:$F$776,СВЦЭМ!$A$33:$A$776,$A183,СВЦЭМ!$B$33:$B$776,Q$175)+'СЕТ СН'!$F$12</f>
        <v>158.27474881000001</v>
      </c>
      <c r="R183" s="36">
        <f>SUMIFS(СВЦЭМ!$F$33:$F$776,СВЦЭМ!$A$33:$A$776,$A183,СВЦЭМ!$B$33:$B$776,R$175)+'СЕТ СН'!$F$12</f>
        <v>157.4135823</v>
      </c>
      <c r="S183" s="36">
        <f>SUMIFS(СВЦЭМ!$F$33:$F$776,СВЦЭМ!$A$33:$A$776,$A183,СВЦЭМ!$B$33:$B$776,S$175)+'СЕТ СН'!$F$12</f>
        <v>155.40529265999999</v>
      </c>
      <c r="T183" s="36">
        <f>SUMIFS(СВЦЭМ!$F$33:$F$776,СВЦЭМ!$A$33:$A$776,$A183,СВЦЭМ!$B$33:$B$776,T$175)+'СЕТ СН'!$F$12</f>
        <v>151.07978699</v>
      </c>
      <c r="U183" s="36">
        <f>SUMIFS(СВЦЭМ!$F$33:$F$776,СВЦЭМ!$A$33:$A$776,$A183,СВЦЭМ!$B$33:$B$776,U$175)+'СЕТ СН'!$F$12</f>
        <v>151.91677451000001</v>
      </c>
      <c r="V183" s="36">
        <f>SUMIFS(СВЦЭМ!$F$33:$F$776,СВЦЭМ!$A$33:$A$776,$A183,СВЦЭМ!$B$33:$B$776,V$175)+'СЕТ СН'!$F$12</f>
        <v>153.98840551000001</v>
      </c>
      <c r="W183" s="36">
        <f>SUMIFS(СВЦЭМ!$F$33:$F$776,СВЦЭМ!$A$33:$A$776,$A183,СВЦЭМ!$B$33:$B$776,W$175)+'СЕТ СН'!$F$12</f>
        <v>156.77622638</v>
      </c>
      <c r="X183" s="36">
        <f>SUMIFS(СВЦЭМ!$F$33:$F$776,СВЦЭМ!$A$33:$A$776,$A183,СВЦЭМ!$B$33:$B$776,X$175)+'СЕТ СН'!$F$12</f>
        <v>159.80591471</v>
      </c>
      <c r="Y183" s="36">
        <f>SUMIFS(СВЦЭМ!$F$33:$F$776,СВЦЭМ!$A$33:$A$776,$A183,СВЦЭМ!$B$33:$B$776,Y$175)+'СЕТ СН'!$F$12</f>
        <v>162.00204158</v>
      </c>
    </row>
    <row r="184" spans="1:25" ht="15.75" x14ac:dyDescent="0.2">
      <c r="A184" s="35">
        <f t="shared" si="5"/>
        <v>44236</v>
      </c>
      <c r="B184" s="36">
        <f>SUMIFS(СВЦЭМ!$F$33:$F$776,СВЦЭМ!$A$33:$A$776,$A184,СВЦЭМ!$B$33:$B$776,B$175)+'СЕТ СН'!$F$12</f>
        <v>157.49112711000001</v>
      </c>
      <c r="C184" s="36">
        <f>SUMIFS(СВЦЭМ!$F$33:$F$776,СВЦЭМ!$A$33:$A$776,$A184,СВЦЭМ!$B$33:$B$776,C$175)+'СЕТ СН'!$F$12</f>
        <v>161.39804874000001</v>
      </c>
      <c r="D184" s="36">
        <f>SUMIFS(СВЦЭМ!$F$33:$F$776,СВЦЭМ!$A$33:$A$776,$A184,СВЦЭМ!$B$33:$B$776,D$175)+'СЕТ СН'!$F$12</f>
        <v>166.11781993</v>
      </c>
      <c r="E184" s="36">
        <f>SUMIFS(СВЦЭМ!$F$33:$F$776,СВЦЭМ!$A$33:$A$776,$A184,СВЦЭМ!$B$33:$B$776,E$175)+'СЕТ СН'!$F$12</f>
        <v>167.59722174000001</v>
      </c>
      <c r="F184" s="36">
        <f>SUMIFS(СВЦЭМ!$F$33:$F$776,СВЦЭМ!$A$33:$A$776,$A184,СВЦЭМ!$B$33:$B$776,F$175)+'СЕТ СН'!$F$12</f>
        <v>165.67484053999999</v>
      </c>
      <c r="G184" s="36">
        <f>SUMIFS(СВЦЭМ!$F$33:$F$776,СВЦЭМ!$A$33:$A$776,$A184,СВЦЭМ!$B$33:$B$776,G$175)+'СЕТ СН'!$F$12</f>
        <v>162.36580874000001</v>
      </c>
      <c r="H184" s="36">
        <f>SUMIFS(СВЦЭМ!$F$33:$F$776,СВЦЭМ!$A$33:$A$776,$A184,СВЦЭМ!$B$33:$B$776,H$175)+'СЕТ СН'!$F$12</f>
        <v>157.0612016</v>
      </c>
      <c r="I184" s="36">
        <f>SUMIFS(СВЦЭМ!$F$33:$F$776,СВЦЭМ!$A$33:$A$776,$A184,СВЦЭМ!$B$33:$B$776,I$175)+'СЕТ СН'!$F$12</f>
        <v>151.53849414999999</v>
      </c>
      <c r="J184" s="36">
        <f>SUMIFS(СВЦЭМ!$F$33:$F$776,СВЦЭМ!$A$33:$A$776,$A184,СВЦЭМ!$B$33:$B$776,J$175)+'СЕТ СН'!$F$12</f>
        <v>148.09147408000001</v>
      </c>
      <c r="K184" s="36">
        <f>SUMIFS(СВЦЭМ!$F$33:$F$776,СВЦЭМ!$A$33:$A$776,$A184,СВЦЭМ!$B$33:$B$776,K$175)+'СЕТ СН'!$F$12</f>
        <v>147.42181052999999</v>
      </c>
      <c r="L184" s="36">
        <f>SUMIFS(СВЦЭМ!$F$33:$F$776,СВЦЭМ!$A$33:$A$776,$A184,СВЦЭМ!$B$33:$B$776,L$175)+'СЕТ СН'!$F$12</f>
        <v>146.33867803999999</v>
      </c>
      <c r="M184" s="36">
        <f>SUMIFS(СВЦЭМ!$F$33:$F$776,СВЦЭМ!$A$33:$A$776,$A184,СВЦЭМ!$B$33:$B$776,M$175)+'СЕТ СН'!$F$12</f>
        <v>147.60227957999999</v>
      </c>
      <c r="N184" s="36">
        <f>SUMIFS(СВЦЭМ!$F$33:$F$776,СВЦЭМ!$A$33:$A$776,$A184,СВЦЭМ!$B$33:$B$776,N$175)+'СЕТ СН'!$F$12</f>
        <v>149.31876409</v>
      </c>
      <c r="O184" s="36">
        <f>SUMIFS(СВЦЭМ!$F$33:$F$776,СВЦЭМ!$A$33:$A$776,$A184,СВЦЭМ!$B$33:$B$776,O$175)+'СЕТ СН'!$F$12</f>
        <v>151.71569758999999</v>
      </c>
      <c r="P184" s="36">
        <f>SUMIFS(СВЦЭМ!$F$33:$F$776,СВЦЭМ!$A$33:$A$776,$A184,СВЦЭМ!$B$33:$B$776,P$175)+'СЕТ СН'!$F$12</f>
        <v>154.72888218</v>
      </c>
      <c r="Q184" s="36">
        <f>SUMIFS(СВЦЭМ!$F$33:$F$776,СВЦЭМ!$A$33:$A$776,$A184,СВЦЭМ!$B$33:$B$776,Q$175)+'СЕТ СН'!$F$12</f>
        <v>155.55488432999999</v>
      </c>
      <c r="R184" s="36">
        <f>SUMIFS(СВЦЭМ!$F$33:$F$776,СВЦЭМ!$A$33:$A$776,$A184,СВЦЭМ!$B$33:$B$776,R$175)+'СЕТ СН'!$F$12</f>
        <v>155.56922684</v>
      </c>
      <c r="S184" s="36">
        <f>SUMIFS(СВЦЭМ!$F$33:$F$776,СВЦЭМ!$A$33:$A$776,$A184,СВЦЭМ!$B$33:$B$776,S$175)+'СЕТ СН'!$F$12</f>
        <v>153.27027661</v>
      </c>
      <c r="T184" s="36">
        <f>SUMIFS(СВЦЭМ!$F$33:$F$776,СВЦЭМ!$A$33:$A$776,$A184,СВЦЭМ!$B$33:$B$776,T$175)+'СЕТ СН'!$F$12</f>
        <v>148.71962467</v>
      </c>
      <c r="U184" s="36">
        <f>SUMIFS(СВЦЭМ!$F$33:$F$776,СВЦЭМ!$A$33:$A$776,$A184,СВЦЭМ!$B$33:$B$776,U$175)+'СЕТ СН'!$F$12</f>
        <v>148.21576381</v>
      </c>
      <c r="V184" s="36">
        <f>SUMIFS(СВЦЭМ!$F$33:$F$776,СВЦЭМ!$A$33:$A$776,$A184,СВЦЭМ!$B$33:$B$776,V$175)+'СЕТ СН'!$F$12</f>
        <v>150.18219937999999</v>
      </c>
      <c r="W184" s="36">
        <f>SUMIFS(СВЦЭМ!$F$33:$F$776,СВЦЭМ!$A$33:$A$776,$A184,СВЦЭМ!$B$33:$B$776,W$175)+'СЕТ СН'!$F$12</f>
        <v>153.33453947999999</v>
      </c>
      <c r="X184" s="36">
        <f>SUMIFS(СВЦЭМ!$F$33:$F$776,СВЦЭМ!$A$33:$A$776,$A184,СВЦЭМ!$B$33:$B$776,X$175)+'СЕТ СН'!$F$12</f>
        <v>156.84692917999999</v>
      </c>
      <c r="Y184" s="36">
        <f>SUMIFS(СВЦЭМ!$F$33:$F$776,СВЦЭМ!$A$33:$A$776,$A184,СВЦЭМ!$B$33:$B$776,Y$175)+'СЕТ СН'!$F$12</f>
        <v>158.36940271</v>
      </c>
    </row>
    <row r="185" spans="1:25" ht="15.75" x14ac:dyDescent="0.2">
      <c r="A185" s="35">
        <f t="shared" si="5"/>
        <v>44237</v>
      </c>
      <c r="B185" s="36">
        <f>SUMIFS(СВЦЭМ!$F$33:$F$776,СВЦЭМ!$A$33:$A$776,$A185,СВЦЭМ!$B$33:$B$776,B$175)+'СЕТ СН'!$F$12</f>
        <v>150.16808979000001</v>
      </c>
      <c r="C185" s="36">
        <f>SUMIFS(СВЦЭМ!$F$33:$F$776,СВЦЭМ!$A$33:$A$776,$A185,СВЦЭМ!$B$33:$B$776,C$175)+'СЕТ СН'!$F$12</f>
        <v>152.60526820999999</v>
      </c>
      <c r="D185" s="36">
        <f>SUMIFS(СВЦЭМ!$F$33:$F$776,СВЦЭМ!$A$33:$A$776,$A185,СВЦЭМ!$B$33:$B$776,D$175)+'СЕТ СН'!$F$12</f>
        <v>155.80242985999999</v>
      </c>
      <c r="E185" s="36">
        <f>SUMIFS(СВЦЭМ!$F$33:$F$776,СВЦЭМ!$A$33:$A$776,$A185,СВЦЭМ!$B$33:$B$776,E$175)+'СЕТ СН'!$F$12</f>
        <v>156.45326868999999</v>
      </c>
      <c r="F185" s="36">
        <f>SUMIFS(СВЦЭМ!$F$33:$F$776,СВЦЭМ!$A$33:$A$776,$A185,СВЦЭМ!$B$33:$B$776,F$175)+'СЕТ СН'!$F$12</f>
        <v>155.27981600000001</v>
      </c>
      <c r="G185" s="36">
        <f>SUMIFS(СВЦЭМ!$F$33:$F$776,СВЦЭМ!$A$33:$A$776,$A185,СВЦЭМ!$B$33:$B$776,G$175)+'СЕТ СН'!$F$12</f>
        <v>152.88536877999999</v>
      </c>
      <c r="H185" s="36">
        <f>SUMIFS(СВЦЭМ!$F$33:$F$776,СВЦЭМ!$A$33:$A$776,$A185,СВЦЭМ!$B$33:$B$776,H$175)+'СЕТ СН'!$F$12</f>
        <v>149.82700790000001</v>
      </c>
      <c r="I185" s="36">
        <f>SUMIFS(СВЦЭМ!$F$33:$F$776,СВЦЭМ!$A$33:$A$776,$A185,СВЦЭМ!$B$33:$B$776,I$175)+'СЕТ СН'!$F$12</f>
        <v>153.68510785999999</v>
      </c>
      <c r="J185" s="36">
        <f>SUMIFS(СВЦЭМ!$F$33:$F$776,СВЦЭМ!$A$33:$A$776,$A185,СВЦЭМ!$B$33:$B$776,J$175)+'СЕТ СН'!$F$12</f>
        <v>150.03291931999999</v>
      </c>
      <c r="K185" s="36">
        <f>SUMIFS(СВЦЭМ!$F$33:$F$776,СВЦЭМ!$A$33:$A$776,$A185,СВЦЭМ!$B$33:$B$776,K$175)+'СЕТ СН'!$F$12</f>
        <v>148.07752837999999</v>
      </c>
      <c r="L185" s="36">
        <f>SUMIFS(СВЦЭМ!$F$33:$F$776,СВЦЭМ!$A$33:$A$776,$A185,СВЦЭМ!$B$33:$B$776,L$175)+'СЕТ СН'!$F$12</f>
        <v>147.82352510000001</v>
      </c>
      <c r="M185" s="36">
        <f>SUMIFS(СВЦЭМ!$F$33:$F$776,СВЦЭМ!$A$33:$A$776,$A185,СВЦЭМ!$B$33:$B$776,M$175)+'СЕТ СН'!$F$12</f>
        <v>149.11967111999999</v>
      </c>
      <c r="N185" s="36">
        <f>SUMIFS(СВЦЭМ!$F$33:$F$776,СВЦЭМ!$A$33:$A$776,$A185,СВЦЭМ!$B$33:$B$776,N$175)+'СЕТ СН'!$F$12</f>
        <v>150.97491503000001</v>
      </c>
      <c r="O185" s="36">
        <f>SUMIFS(СВЦЭМ!$F$33:$F$776,СВЦЭМ!$A$33:$A$776,$A185,СВЦЭМ!$B$33:$B$776,O$175)+'СЕТ СН'!$F$12</f>
        <v>153.83659426</v>
      </c>
      <c r="P185" s="36">
        <f>SUMIFS(СВЦЭМ!$F$33:$F$776,СВЦЭМ!$A$33:$A$776,$A185,СВЦЭМ!$B$33:$B$776,P$175)+'СЕТ СН'!$F$12</f>
        <v>155.39363165</v>
      </c>
      <c r="Q185" s="36">
        <f>SUMIFS(СВЦЭМ!$F$33:$F$776,СВЦЭМ!$A$33:$A$776,$A185,СВЦЭМ!$B$33:$B$776,Q$175)+'СЕТ СН'!$F$12</f>
        <v>156.53912672000001</v>
      </c>
      <c r="R185" s="36">
        <f>SUMIFS(СВЦЭМ!$F$33:$F$776,СВЦЭМ!$A$33:$A$776,$A185,СВЦЭМ!$B$33:$B$776,R$175)+'СЕТ СН'!$F$12</f>
        <v>156.06597228999999</v>
      </c>
      <c r="S185" s="36">
        <f>SUMIFS(СВЦЭМ!$F$33:$F$776,СВЦЭМ!$A$33:$A$776,$A185,СВЦЭМ!$B$33:$B$776,S$175)+'СЕТ СН'!$F$12</f>
        <v>154.20773138000001</v>
      </c>
      <c r="T185" s="36">
        <f>SUMIFS(СВЦЭМ!$F$33:$F$776,СВЦЭМ!$A$33:$A$776,$A185,СВЦЭМ!$B$33:$B$776,T$175)+'СЕТ СН'!$F$12</f>
        <v>148.79911981999999</v>
      </c>
      <c r="U185" s="36">
        <f>SUMIFS(СВЦЭМ!$F$33:$F$776,СВЦЭМ!$A$33:$A$776,$A185,СВЦЭМ!$B$33:$B$776,U$175)+'СЕТ СН'!$F$12</f>
        <v>148.00093805</v>
      </c>
      <c r="V185" s="36">
        <f>SUMIFS(СВЦЭМ!$F$33:$F$776,СВЦЭМ!$A$33:$A$776,$A185,СВЦЭМ!$B$33:$B$776,V$175)+'СЕТ СН'!$F$12</f>
        <v>149.897029</v>
      </c>
      <c r="W185" s="36">
        <f>SUMIFS(СВЦЭМ!$F$33:$F$776,СВЦЭМ!$A$33:$A$776,$A185,СВЦЭМ!$B$33:$B$776,W$175)+'СЕТ СН'!$F$12</f>
        <v>152.68824558</v>
      </c>
      <c r="X185" s="36">
        <f>SUMIFS(СВЦЭМ!$F$33:$F$776,СВЦЭМ!$A$33:$A$776,$A185,СВЦЭМ!$B$33:$B$776,X$175)+'СЕТ СН'!$F$12</f>
        <v>155.74173722</v>
      </c>
      <c r="Y185" s="36">
        <f>SUMIFS(СВЦЭМ!$F$33:$F$776,СВЦЭМ!$A$33:$A$776,$A185,СВЦЭМ!$B$33:$B$776,Y$175)+'СЕТ СН'!$F$12</f>
        <v>157.41982597000001</v>
      </c>
    </row>
    <row r="186" spans="1:25" ht="15.75" x14ac:dyDescent="0.2">
      <c r="A186" s="35">
        <f t="shared" si="5"/>
        <v>44238</v>
      </c>
      <c r="B186" s="36">
        <f>SUMIFS(СВЦЭМ!$F$33:$F$776,СВЦЭМ!$A$33:$A$776,$A186,СВЦЭМ!$B$33:$B$776,B$175)+'СЕТ СН'!$F$12</f>
        <v>152.33523733999999</v>
      </c>
      <c r="C186" s="36">
        <f>SUMIFS(СВЦЭМ!$F$33:$F$776,СВЦЭМ!$A$33:$A$776,$A186,СВЦЭМ!$B$33:$B$776,C$175)+'СЕТ СН'!$F$12</f>
        <v>159.20496829000001</v>
      </c>
      <c r="D186" s="36">
        <f>SUMIFS(СВЦЭМ!$F$33:$F$776,СВЦЭМ!$A$33:$A$776,$A186,СВЦЭМ!$B$33:$B$776,D$175)+'СЕТ СН'!$F$12</f>
        <v>161.45974131</v>
      </c>
      <c r="E186" s="36">
        <f>SUMIFS(СВЦЭМ!$F$33:$F$776,СВЦЭМ!$A$33:$A$776,$A186,СВЦЭМ!$B$33:$B$776,E$175)+'СЕТ СН'!$F$12</f>
        <v>161.98350121999999</v>
      </c>
      <c r="F186" s="36">
        <f>SUMIFS(СВЦЭМ!$F$33:$F$776,СВЦЭМ!$A$33:$A$776,$A186,СВЦЭМ!$B$33:$B$776,F$175)+'СЕТ СН'!$F$12</f>
        <v>165.15472817</v>
      </c>
      <c r="G186" s="36">
        <f>SUMIFS(СВЦЭМ!$F$33:$F$776,СВЦЭМ!$A$33:$A$776,$A186,СВЦЭМ!$B$33:$B$776,G$175)+'СЕТ СН'!$F$12</f>
        <v>163.79086591000001</v>
      </c>
      <c r="H186" s="36">
        <f>SUMIFS(СВЦЭМ!$F$33:$F$776,СВЦЭМ!$A$33:$A$776,$A186,СВЦЭМ!$B$33:$B$776,H$175)+'СЕТ СН'!$F$12</f>
        <v>159.57120136</v>
      </c>
      <c r="I186" s="36">
        <f>SUMIFS(СВЦЭМ!$F$33:$F$776,СВЦЭМ!$A$33:$A$776,$A186,СВЦЭМ!$B$33:$B$776,I$175)+'СЕТ СН'!$F$12</f>
        <v>153.53627233</v>
      </c>
      <c r="J186" s="36">
        <f>SUMIFS(СВЦЭМ!$F$33:$F$776,СВЦЭМ!$A$33:$A$776,$A186,СВЦЭМ!$B$33:$B$776,J$175)+'СЕТ СН'!$F$12</f>
        <v>148.80976974999999</v>
      </c>
      <c r="K186" s="36">
        <f>SUMIFS(СВЦЭМ!$F$33:$F$776,СВЦЭМ!$A$33:$A$776,$A186,СВЦЭМ!$B$33:$B$776,K$175)+'СЕТ СН'!$F$12</f>
        <v>147.91762394</v>
      </c>
      <c r="L186" s="36">
        <f>SUMIFS(СВЦЭМ!$F$33:$F$776,СВЦЭМ!$A$33:$A$776,$A186,СВЦЭМ!$B$33:$B$776,L$175)+'СЕТ СН'!$F$12</f>
        <v>148.19126711000001</v>
      </c>
      <c r="M186" s="36">
        <f>SUMIFS(СВЦЭМ!$F$33:$F$776,СВЦЭМ!$A$33:$A$776,$A186,СВЦЭМ!$B$33:$B$776,M$175)+'СЕТ СН'!$F$12</f>
        <v>149.69727288000001</v>
      </c>
      <c r="N186" s="36">
        <f>SUMIFS(СВЦЭМ!$F$33:$F$776,СВЦЭМ!$A$33:$A$776,$A186,СВЦЭМ!$B$33:$B$776,N$175)+'СЕТ СН'!$F$12</f>
        <v>152.89870185999999</v>
      </c>
      <c r="O186" s="36">
        <f>SUMIFS(СВЦЭМ!$F$33:$F$776,СВЦЭМ!$A$33:$A$776,$A186,СВЦЭМ!$B$33:$B$776,O$175)+'СЕТ СН'!$F$12</f>
        <v>155.46934698999999</v>
      </c>
      <c r="P186" s="36">
        <f>SUMIFS(СВЦЭМ!$F$33:$F$776,СВЦЭМ!$A$33:$A$776,$A186,СВЦЭМ!$B$33:$B$776,P$175)+'СЕТ СН'!$F$12</f>
        <v>157.79883663000001</v>
      </c>
      <c r="Q186" s="36">
        <f>SUMIFS(СВЦЭМ!$F$33:$F$776,СВЦЭМ!$A$33:$A$776,$A186,СВЦЭМ!$B$33:$B$776,Q$175)+'СЕТ СН'!$F$12</f>
        <v>158.79962162000001</v>
      </c>
      <c r="R186" s="36">
        <f>SUMIFS(СВЦЭМ!$F$33:$F$776,СВЦЭМ!$A$33:$A$776,$A186,СВЦЭМ!$B$33:$B$776,R$175)+'СЕТ СН'!$F$12</f>
        <v>157.84444239999999</v>
      </c>
      <c r="S186" s="36">
        <f>SUMIFS(СВЦЭМ!$F$33:$F$776,СВЦЭМ!$A$33:$A$776,$A186,СВЦЭМ!$B$33:$B$776,S$175)+'СЕТ СН'!$F$12</f>
        <v>155.12365903</v>
      </c>
      <c r="T186" s="36">
        <f>SUMIFS(СВЦЭМ!$F$33:$F$776,СВЦЭМ!$A$33:$A$776,$A186,СВЦЭМ!$B$33:$B$776,T$175)+'СЕТ СН'!$F$12</f>
        <v>150.36277521</v>
      </c>
      <c r="U186" s="36">
        <f>SUMIFS(СВЦЭМ!$F$33:$F$776,СВЦЭМ!$A$33:$A$776,$A186,СВЦЭМ!$B$33:$B$776,U$175)+'СЕТ СН'!$F$12</f>
        <v>149.13866257999999</v>
      </c>
      <c r="V186" s="36">
        <f>SUMIFS(СВЦЭМ!$F$33:$F$776,СВЦЭМ!$A$33:$A$776,$A186,СВЦЭМ!$B$33:$B$776,V$175)+'СЕТ СН'!$F$12</f>
        <v>149.12858975</v>
      </c>
      <c r="W186" s="36">
        <f>SUMIFS(СВЦЭМ!$F$33:$F$776,СВЦЭМ!$A$33:$A$776,$A186,СВЦЭМ!$B$33:$B$776,W$175)+'СЕТ СН'!$F$12</f>
        <v>152.39621921</v>
      </c>
      <c r="X186" s="36">
        <f>SUMIFS(СВЦЭМ!$F$33:$F$776,СВЦЭМ!$A$33:$A$776,$A186,СВЦЭМ!$B$33:$B$776,X$175)+'СЕТ СН'!$F$12</f>
        <v>155.37443843</v>
      </c>
      <c r="Y186" s="36">
        <f>SUMIFS(СВЦЭМ!$F$33:$F$776,СВЦЭМ!$A$33:$A$776,$A186,СВЦЭМ!$B$33:$B$776,Y$175)+'СЕТ СН'!$F$12</f>
        <v>157.31452379999999</v>
      </c>
    </row>
    <row r="187" spans="1:25" ht="15.75" x14ac:dyDescent="0.2">
      <c r="A187" s="35">
        <f t="shared" si="5"/>
        <v>44239</v>
      </c>
      <c r="B187" s="36">
        <f>SUMIFS(СВЦЭМ!$F$33:$F$776,СВЦЭМ!$A$33:$A$776,$A187,СВЦЭМ!$B$33:$B$776,B$175)+'СЕТ СН'!$F$12</f>
        <v>159.14135503</v>
      </c>
      <c r="C187" s="36">
        <f>SUMIFS(СВЦЭМ!$F$33:$F$776,СВЦЭМ!$A$33:$A$776,$A187,СВЦЭМ!$B$33:$B$776,C$175)+'СЕТ СН'!$F$12</f>
        <v>162.40522920000001</v>
      </c>
      <c r="D187" s="36">
        <f>SUMIFS(СВЦЭМ!$F$33:$F$776,СВЦЭМ!$A$33:$A$776,$A187,СВЦЭМ!$B$33:$B$776,D$175)+'СЕТ СН'!$F$12</f>
        <v>163.06005916000001</v>
      </c>
      <c r="E187" s="36">
        <f>SUMIFS(СВЦЭМ!$F$33:$F$776,СВЦЭМ!$A$33:$A$776,$A187,СВЦЭМ!$B$33:$B$776,E$175)+'СЕТ СН'!$F$12</f>
        <v>163.52814212999999</v>
      </c>
      <c r="F187" s="36">
        <f>SUMIFS(СВЦЭМ!$F$33:$F$776,СВЦЭМ!$A$33:$A$776,$A187,СВЦЭМ!$B$33:$B$776,F$175)+'СЕТ СН'!$F$12</f>
        <v>163.81035396999999</v>
      </c>
      <c r="G187" s="36">
        <f>SUMIFS(СВЦЭМ!$F$33:$F$776,СВЦЭМ!$A$33:$A$776,$A187,СВЦЭМ!$B$33:$B$776,G$175)+'СЕТ СН'!$F$12</f>
        <v>161.37114188999999</v>
      </c>
      <c r="H187" s="36">
        <f>SUMIFS(СВЦЭМ!$F$33:$F$776,СВЦЭМ!$A$33:$A$776,$A187,СВЦЭМ!$B$33:$B$776,H$175)+'СЕТ СН'!$F$12</f>
        <v>157.29707256</v>
      </c>
      <c r="I187" s="36">
        <f>SUMIFS(СВЦЭМ!$F$33:$F$776,СВЦЭМ!$A$33:$A$776,$A187,СВЦЭМ!$B$33:$B$776,I$175)+'СЕТ СН'!$F$12</f>
        <v>155.09863304000001</v>
      </c>
      <c r="J187" s="36">
        <f>SUMIFS(СВЦЭМ!$F$33:$F$776,СВЦЭМ!$A$33:$A$776,$A187,СВЦЭМ!$B$33:$B$776,J$175)+'СЕТ СН'!$F$12</f>
        <v>151.11957182</v>
      </c>
      <c r="K187" s="36">
        <f>SUMIFS(СВЦЭМ!$F$33:$F$776,СВЦЭМ!$A$33:$A$776,$A187,СВЦЭМ!$B$33:$B$776,K$175)+'СЕТ СН'!$F$12</f>
        <v>149.61397305</v>
      </c>
      <c r="L187" s="36">
        <f>SUMIFS(СВЦЭМ!$F$33:$F$776,СВЦЭМ!$A$33:$A$776,$A187,СВЦЭМ!$B$33:$B$776,L$175)+'СЕТ СН'!$F$12</f>
        <v>148.80131007</v>
      </c>
      <c r="M187" s="36">
        <f>SUMIFS(СВЦЭМ!$F$33:$F$776,СВЦЭМ!$A$33:$A$776,$A187,СВЦЭМ!$B$33:$B$776,M$175)+'СЕТ СН'!$F$12</f>
        <v>151.95975308999999</v>
      </c>
      <c r="N187" s="36">
        <f>SUMIFS(СВЦЭМ!$F$33:$F$776,СВЦЭМ!$A$33:$A$776,$A187,СВЦЭМ!$B$33:$B$776,N$175)+'СЕТ СН'!$F$12</f>
        <v>153.86491480000001</v>
      </c>
      <c r="O187" s="36">
        <f>SUMIFS(СВЦЭМ!$F$33:$F$776,СВЦЭМ!$A$33:$A$776,$A187,СВЦЭМ!$B$33:$B$776,O$175)+'СЕТ СН'!$F$12</f>
        <v>154.77696827</v>
      </c>
      <c r="P187" s="36">
        <f>SUMIFS(СВЦЭМ!$F$33:$F$776,СВЦЭМ!$A$33:$A$776,$A187,СВЦЭМ!$B$33:$B$776,P$175)+'СЕТ СН'!$F$12</f>
        <v>156.15347172</v>
      </c>
      <c r="Q187" s="36">
        <f>SUMIFS(СВЦЭМ!$F$33:$F$776,СВЦЭМ!$A$33:$A$776,$A187,СВЦЭМ!$B$33:$B$776,Q$175)+'СЕТ СН'!$F$12</f>
        <v>156.95661207000001</v>
      </c>
      <c r="R187" s="36">
        <f>SUMIFS(СВЦЭМ!$F$33:$F$776,СВЦЭМ!$A$33:$A$776,$A187,СВЦЭМ!$B$33:$B$776,R$175)+'СЕТ СН'!$F$12</f>
        <v>156.36670989999999</v>
      </c>
      <c r="S187" s="36">
        <f>SUMIFS(СВЦЭМ!$F$33:$F$776,СВЦЭМ!$A$33:$A$776,$A187,СВЦЭМ!$B$33:$B$776,S$175)+'СЕТ СН'!$F$12</f>
        <v>155.45340196000001</v>
      </c>
      <c r="T187" s="36">
        <f>SUMIFS(СВЦЭМ!$F$33:$F$776,СВЦЭМ!$A$33:$A$776,$A187,СВЦЭМ!$B$33:$B$776,T$175)+'СЕТ СН'!$F$12</f>
        <v>153.28686676000001</v>
      </c>
      <c r="U187" s="36">
        <f>SUMIFS(СВЦЭМ!$F$33:$F$776,СВЦЭМ!$A$33:$A$776,$A187,СВЦЭМ!$B$33:$B$776,U$175)+'СЕТ СН'!$F$12</f>
        <v>151.02029098</v>
      </c>
      <c r="V187" s="36">
        <f>SUMIFS(СВЦЭМ!$F$33:$F$776,СВЦЭМ!$A$33:$A$776,$A187,СВЦЭМ!$B$33:$B$776,V$175)+'СЕТ СН'!$F$12</f>
        <v>152.22659576000001</v>
      </c>
      <c r="W187" s="36">
        <f>SUMIFS(СВЦЭМ!$F$33:$F$776,СВЦЭМ!$A$33:$A$776,$A187,СВЦЭМ!$B$33:$B$776,W$175)+'СЕТ СН'!$F$12</f>
        <v>156.24185123000001</v>
      </c>
      <c r="X187" s="36">
        <f>SUMIFS(СВЦЭМ!$F$33:$F$776,СВЦЭМ!$A$33:$A$776,$A187,СВЦЭМ!$B$33:$B$776,X$175)+'СЕТ СН'!$F$12</f>
        <v>157.37236902000001</v>
      </c>
      <c r="Y187" s="36">
        <f>SUMIFS(СВЦЭМ!$F$33:$F$776,СВЦЭМ!$A$33:$A$776,$A187,СВЦЭМ!$B$33:$B$776,Y$175)+'СЕТ СН'!$F$12</f>
        <v>157.27949089000001</v>
      </c>
    </row>
    <row r="188" spans="1:25" ht="15.75" x14ac:dyDescent="0.2">
      <c r="A188" s="35">
        <f t="shared" si="5"/>
        <v>44240</v>
      </c>
      <c r="B188" s="36">
        <f>SUMIFS(СВЦЭМ!$F$33:$F$776,СВЦЭМ!$A$33:$A$776,$A188,СВЦЭМ!$B$33:$B$776,B$175)+'СЕТ СН'!$F$12</f>
        <v>153.54346901</v>
      </c>
      <c r="C188" s="36">
        <f>SUMIFS(СВЦЭМ!$F$33:$F$776,СВЦЭМ!$A$33:$A$776,$A188,СВЦЭМ!$B$33:$B$776,C$175)+'СЕТ СН'!$F$12</f>
        <v>155.85271795</v>
      </c>
      <c r="D188" s="36">
        <f>SUMIFS(СВЦЭМ!$F$33:$F$776,СВЦЭМ!$A$33:$A$776,$A188,СВЦЭМ!$B$33:$B$776,D$175)+'СЕТ СН'!$F$12</f>
        <v>153.49524516</v>
      </c>
      <c r="E188" s="36">
        <f>SUMIFS(СВЦЭМ!$F$33:$F$776,СВЦЭМ!$A$33:$A$776,$A188,СВЦЭМ!$B$33:$B$776,E$175)+'СЕТ СН'!$F$12</f>
        <v>154.36075622999999</v>
      </c>
      <c r="F188" s="36">
        <f>SUMIFS(СВЦЭМ!$F$33:$F$776,СВЦЭМ!$A$33:$A$776,$A188,СВЦЭМ!$B$33:$B$776,F$175)+'СЕТ СН'!$F$12</f>
        <v>156.46937122</v>
      </c>
      <c r="G188" s="36">
        <f>SUMIFS(СВЦЭМ!$F$33:$F$776,СВЦЭМ!$A$33:$A$776,$A188,СВЦЭМ!$B$33:$B$776,G$175)+'СЕТ СН'!$F$12</f>
        <v>155.00841148000001</v>
      </c>
      <c r="H188" s="36">
        <f>SUMIFS(СВЦЭМ!$F$33:$F$776,СВЦЭМ!$A$33:$A$776,$A188,СВЦЭМ!$B$33:$B$776,H$175)+'СЕТ СН'!$F$12</f>
        <v>154.61905084</v>
      </c>
      <c r="I188" s="36">
        <f>SUMIFS(СВЦЭМ!$F$33:$F$776,СВЦЭМ!$A$33:$A$776,$A188,СВЦЭМ!$B$33:$B$776,I$175)+'СЕТ СН'!$F$12</f>
        <v>150.99732410999999</v>
      </c>
      <c r="J188" s="36">
        <f>SUMIFS(СВЦЭМ!$F$33:$F$776,СВЦЭМ!$A$33:$A$776,$A188,СВЦЭМ!$B$33:$B$776,J$175)+'СЕТ СН'!$F$12</f>
        <v>149.49849143</v>
      </c>
      <c r="K188" s="36">
        <f>SUMIFS(СВЦЭМ!$F$33:$F$776,СВЦЭМ!$A$33:$A$776,$A188,СВЦЭМ!$B$33:$B$776,K$175)+'СЕТ СН'!$F$12</f>
        <v>145.92271163000001</v>
      </c>
      <c r="L188" s="36">
        <f>SUMIFS(СВЦЭМ!$F$33:$F$776,СВЦЭМ!$A$33:$A$776,$A188,СВЦЭМ!$B$33:$B$776,L$175)+'СЕТ СН'!$F$12</f>
        <v>149.04352876999999</v>
      </c>
      <c r="M188" s="36">
        <f>SUMIFS(СВЦЭМ!$F$33:$F$776,СВЦЭМ!$A$33:$A$776,$A188,СВЦЭМ!$B$33:$B$776,M$175)+'СЕТ СН'!$F$12</f>
        <v>149.13839494999999</v>
      </c>
      <c r="N188" s="36">
        <f>SUMIFS(СВЦЭМ!$F$33:$F$776,СВЦЭМ!$A$33:$A$776,$A188,СВЦЭМ!$B$33:$B$776,N$175)+'СЕТ СН'!$F$12</f>
        <v>148.10193303</v>
      </c>
      <c r="O188" s="36">
        <f>SUMIFS(СВЦЭМ!$F$33:$F$776,СВЦЭМ!$A$33:$A$776,$A188,СВЦЭМ!$B$33:$B$776,O$175)+'СЕТ СН'!$F$12</f>
        <v>149.16908122999999</v>
      </c>
      <c r="P188" s="36">
        <f>SUMIFS(СВЦЭМ!$F$33:$F$776,СВЦЭМ!$A$33:$A$776,$A188,СВЦЭМ!$B$33:$B$776,P$175)+'СЕТ СН'!$F$12</f>
        <v>150.73228531999999</v>
      </c>
      <c r="Q188" s="36">
        <f>SUMIFS(СВЦЭМ!$F$33:$F$776,СВЦЭМ!$A$33:$A$776,$A188,СВЦЭМ!$B$33:$B$776,Q$175)+'СЕТ СН'!$F$12</f>
        <v>151.73455199</v>
      </c>
      <c r="R188" s="36">
        <f>SUMIFS(СВЦЭМ!$F$33:$F$776,СВЦЭМ!$A$33:$A$776,$A188,СВЦЭМ!$B$33:$B$776,R$175)+'СЕТ СН'!$F$12</f>
        <v>151.84238299</v>
      </c>
      <c r="S188" s="36">
        <f>SUMIFS(СВЦЭМ!$F$33:$F$776,СВЦЭМ!$A$33:$A$776,$A188,СВЦЭМ!$B$33:$B$776,S$175)+'СЕТ СН'!$F$12</f>
        <v>153.96088531999999</v>
      </c>
      <c r="T188" s="36">
        <f>SUMIFS(СВЦЭМ!$F$33:$F$776,СВЦЭМ!$A$33:$A$776,$A188,СВЦЭМ!$B$33:$B$776,T$175)+'СЕТ СН'!$F$12</f>
        <v>148.75641016</v>
      </c>
      <c r="U188" s="36">
        <f>SUMIFS(СВЦЭМ!$F$33:$F$776,СВЦЭМ!$A$33:$A$776,$A188,СВЦЭМ!$B$33:$B$776,U$175)+'СЕТ СН'!$F$12</f>
        <v>144.53216569</v>
      </c>
      <c r="V188" s="36">
        <f>SUMIFS(СВЦЭМ!$F$33:$F$776,СВЦЭМ!$A$33:$A$776,$A188,СВЦЭМ!$B$33:$B$776,V$175)+'СЕТ СН'!$F$12</f>
        <v>146.51411596</v>
      </c>
      <c r="W188" s="36">
        <f>SUMIFS(СВЦЭМ!$F$33:$F$776,СВЦЭМ!$A$33:$A$776,$A188,СВЦЭМ!$B$33:$B$776,W$175)+'СЕТ СН'!$F$12</f>
        <v>148.88160189000001</v>
      </c>
      <c r="X188" s="36">
        <f>SUMIFS(СВЦЭМ!$F$33:$F$776,СВЦЭМ!$A$33:$A$776,$A188,СВЦЭМ!$B$33:$B$776,X$175)+'СЕТ СН'!$F$12</f>
        <v>150.62142911000001</v>
      </c>
      <c r="Y188" s="36">
        <f>SUMIFS(СВЦЭМ!$F$33:$F$776,СВЦЭМ!$A$33:$A$776,$A188,СВЦЭМ!$B$33:$B$776,Y$175)+'СЕТ СН'!$F$12</f>
        <v>151.75457785</v>
      </c>
    </row>
    <row r="189" spans="1:25" ht="15.75" x14ac:dyDescent="0.2">
      <c r="A189" s="35">
        <f t="shared" si="5"/>
        <v>44241</v>
      </c>
      <c r="B189" s="36">
        <f>SUMIFS(СВЦЭМ!$F$33:$F$776,СВЦЭМ!$A$33:$A$776,$A189,СВЦЭМ!$B$33:$B$776,B$175)+'СЕТ СН'!$F$12</f>
        <v>160.09457666</v>
      </c>
      <c r="C189" s="36">
        <f>SUMIFS(СВЦЭМ!$F$33:$F$776,СВЦЭМ!$A$33:$A$776,$A189,СВЦЭМ!$B$33:$B$776,C$175)+'СЕТ СН'!$F$12</f>
        <v>163.16931160999999</v>
      </c>
      <c r="D189" s="36">
        <f>SUMIFS(СВЦЭМ!$F$33:$F$776,СВЦЭМ!$A$33:$A$776,$A189,СВЦЭМ!$B$33:$B$776,D$175)+'СЕТ СН'!$F$12</f>
        <v>162.18411459000001</v>
      </c>
      <c r="E189" s="36">
        <f>SUMIFS(СВЦЭМ!$F$33:$F$776,СВЦЭМ!$A$33:$A$776,$A189,СВЦЭМ!$B$33:$B$776,E$175)+'СЕТ СН'!$F$12</f>
        <v>162.93966368</v>
      </c>
      <c r="F189" s="36">
        <f>SUMIFS(СВЦЭМ!$F$33:$F$776,СВЦЭМ!$A$33:$A$776,$A189,СВЦЭМ!$B$33:$B$776,F$175)+'СЕТ СН'!$F$12</f>
        <v>164.16430994000001</v>
      </c>
      <c r="G189" s="36">
        <f>SUMIFS(СВЦЭМ!$F$33:$F$776,СВЦЭМ!$A$33:$A$776,$A189,СВЦЭМ!$B$33:$B$776,G$175)+'СЕТ СН'!$F$12</f>
        <v>163.94670565000001</v>
      </c>
      <c r="H189" s="36">
        <f>SUMIFS(СВЦЭМ!$F$33:$F$776,СВЦЭМ!$A$33:$A$776,$A189,СВЦЭМ!$B$33:$B$776,H$175)+'СЕТ СН'!$F$12</f>
        <v>163.64628796</v>
      </c>
      <c r="I189" s="36">
        <f>SUMIFS(СВЦЭМ!$F$33:$F$776,СВЦЭМ!$A$33:$A$776,$A189,СВЦЭМ!$B$33:$B$776,I$175)+'СЕТ СН'!$F$12</f>
        <v>160.95947185</v>
      </c>
      <c r="J189" s="36">
        <f>SUMIFS(СВЦЭМ!$F$33:$F$776,СВЦЭМ!$A$33:$A$776,$A189,СВЦЭМ!$B$33:$B$776,J$175)+'СЕТ СН'!$F$12</f>
        <v>157.16015787000001</v>
      </c>
      <c r="K189" s="36">
        <f>SUMIFS(СВЦЭМ!$F$33:$F$776,СВЦЭМ!$A$33:$A$776,$A189,СВЦЭМ!$B$33:$B$776,K$175)+'СЕТ СН'!$F$12</f>
        <v>150.80631683999999</v>
      </c>
      <c r="L189" s="36">
        <f>SUMIFS(СВЦЭМ!$F$33:$F$776,СВЦЭМ!$A$33:$A$776,$A189,СВЦЭМ!$B$33:$B$776,L$175)+'СЕТ СН'!$F$12</f>
        <v>148.86589724000001</v>
      </c>
      <c r="M189" s="36">
        <f>SUMIFS(СВЦЭМ!$F$33:$F$776,СВЦЭМ!$A$33:$A$776,$A189,СВЦЭМ!$B$33:$B$776,M$175)+'СЕТ СН'!$F$12</f>
        <v>149.01729305000001</v>
      </c>
      <c r="N189" s="36">
        <f>SUMIFS(СВЦЭМ!$F$33:$F$776,СВЦЭМ!$A$33:$A$776,$A189,СВЦЭМ!$B$33:$B$776,N$175)+'СЕТ СН'!$F$12</f>
        <v>151.06126147000001</v>
      </c>
      <c r="O189" s="36">
        <f>SUMIFS(СВЦЭМ!$F$33:$F$776,СВЦЭМ!$A$33:$A$776,$A189,СВЦЭМ!$B$33:$B$776,O$175)+'СЕТ СН'!$F$12</f>
        <v>152.95356434999999</v>
      </c>
      <c r="P189" s="36">
        <f>SUMIFS(СВЦЭМ!$F$33:$F$776,СВЦЭМ!$A$33:$A$776,$A189,СВЦЭМ!$B$33:$B$776,P$175)+'СЕТ СН'!$F$12</f>
        <v>154.79230876</v>
      </c>
      <c r="Q189" s="36">
        <f>SUMIFS(СВЦЭМ!$F$33:$F$776,СВЦЭМ!$A$33:$A$776,$A189,СВЦЭМ!$B$33:$B$776,Q$175)+'СЕТ СН'!$F$12</f>
        <v>155.39174980999999</v>
      </c>
      <c r="R189" s="36">
        <f>SUMIFS(СВЦЭМ!$F$33:$F$776,СВЦЭМ!$A$33:$A$776,$A189,СВЦЭМ!$B$33:$B$776,R$175)+'СЕТ СН'!$F$12</f>
        <v>154.92476375000001</v>
      </c>
      <c r="S189" s="36">
        <f>SUMIFS(СВЦЭМ!$F$33:$F$776,СВЦЭМ!$A$33:$A$776,$A189,СВЦЭМ!$B$33:$B$776,S$175)+'СЕТ СН'!$F$12</f>
        <v>150.65387529</v>
      </c>
      <c r="T189" s="36">
        <f>SUMIFS(СВЦЭМ!$F$33:$F$776,СВЦЭМ!$A$33:$A$776,$A189,СВЦЭМ!$B$33:$B$776,T$175)+'СЕТ СН'!$F$12</f>
        <v>145.56962475</v>
      </c>
      <c r="U189" s="36">
        <f>SUMIFS(СВЦЭМ!$F$33:$F$776,СВЦЭМ!$A$33:$A$776,$A189,СВЦЭМ!$B$33:$B$776,U$175)+'СЕТ СН'!$F$12</f>
        <v>145.77198031</v>
      </c>
      <c r="V189" s="36">
        <f>SUMIFS(СВЦЭМ!$F$33:$F$776,СВЦЭМ!$A$33:$A$776,$A189,СВЦЭМ!$B$33:$B$776,V$175)+'СЕТ СН'!$F$12</f>
        <v>149.80785650000001</v>
      </c>
      <c r="W189" s="36">
        <f>SUMIFS(СВЦЭМ!$F$33:$F$776,СВЦЭМ!$A$33:$A$776,$A189,СВЦЭМ!$B$33:$B$776,W$175)+'СЕТ СН'!$F$12</f>
        <v>152.91824611000001</v>
      </c>
      <c r="X189" s="36">
        <f>SUMIFS(СВЦЭМ!$F$33:$F$776,СВЦЭМ!$A$33:$A$776,$A189,СВЦЭМ!$B$33:$B$776,X$175)+'СЕТ СН'!$F$12</f>
        <v>155.92849864999999</v>
      </c>
      <c r="Y189" s="36">
        <f>SUMIFS(СВЦЭМ!$F$33:$F$776,СВЦЭМ!$A$33:$A$776,$A189,СВЦЭМ!$B$33:$B$776,Y$175)+'СЕТ СН'!$F$12</f>
        <v>159.61484404000001</v>
      </c>
    </row>
    <row r="190" spans="1:25" ht="15.75" x14ac:dyDescent="0.2">
      <c r="A190" s="35">
        <f t="shared" si="5"/>
        <v>44242</v>
      </c>
      <c r="B190" s="36">
        <f>SUMIFS(СВЦЭМ!$F$33:$F$776,СВЦЭМ!$A$33:$A$776,$A190,СВЦЭМ!$B$33:$B$776,B$175)+'СЕТ СН'!$F$12</f>
        <v>164.08569266000001</v>
      </c>
      <c r="C190" s="36">
        <f>SUMIFS(СВЦЭМ!$F$33:$F$776,СВЦЭМ!$A$33:$A$776,$A190,СВЦЭМ!$B$33:$B$776,C$175)+'СЕТ СН'!$F$12</f>
        <v>164.96882941000001</v>
      </c>
      <c r="D190" s="36">
        <f>SUMIFS(СВЦЭМ!$F$33:$F$776,СВЦЭМ!$A$33:$A$776,$A190,СВЦЭМ!$B$33:$B$776,D$175)+'СЕТ СН'!$F$12</f>
        <v>164.26381025000001</v>
      </c>
      <c r="E190" s="36">
        <f>SUMIFS(СВЦЭМ!$F$33:$F$776,СВЦЭМ!$A$33:$A$776,$A190,СВЦЭМ!$B$33:$B$776,E$175)+'СЕТ СН'!$F$12</f>
        <v>164.21636547</v>
      </c>
      <c r="F190" s="36">
        <f>SUMIFS(СВЦЭМ!$F$33:$F$776,СВЦЭМ!$A$33:$A$776,$A190,СВЦЭМ!$B$33:$B$776,F$175)+'СЕТ СН'!$F$12</f>
        <v>165.01115852000001</v>
      </c>
      <c r="G190" s="36">
        <f>SUMIFS(СВЦЭМ!$F$33:$F$776,СВЦЭМ!$A$33:$A$776,$A190,СВЦЭМ!$B$33:$B$776,G$175)+'СЕТ СН'!$F$12</f>
        <v>165.54880108</v>
      </c>
      <c r="H190" s="36">
        <f>SUMIFS(СВЦЭМ!$F$33:$F$776,СВЦЭМ!$A$33:$A$776,$A190,СВЦЭМ!$B$33:$B$776,H$175)+'СЕТ СН'!$F$12</f>
        <v>164.95013424999999</v>
      </c>
      <c r="I190" s="36">
        <f>SUMIFS(СВЦЭМ!$F$33:$F$776,СВЦЭМ!$A$33:$A$776,$A190,СВЦЭМ!$B$33:$B$776,I$175)+'СЕТ СН'!$F$12</f>
        <v>158.29437838000001</v>
      </c>
      <c r="J190" s="36">
        <f>SUMIFS(СВЦЭМ!$F$33:$F$776,СВЦЭМ!$A$33:$A$776,$A190,СВЦЭМ!$B$33:$B$776,J$175)+'СЕТ СН'!$F$12</f>
        <v>155.11335029</v>
      </c>
      <c r="K190" s="36">
        <f>SUMIFS(СВЦЭМ!$F$33:$F$776,СВЦЭМ!$A$33:$A$776,$A190,СВЦЭМ!$B$33:$B$776,K$175)+'СЕТ СН'!$F$12</f>
        <v>154.54523954000001</v>
      </c>
      <c r="L190" s="36">
        <f>SUMIFS(СВЦЭМ!$F$33:$F$776,СВЦЭМ!$A$33:$A$776,$A190,СВЦЭМ!$B$33:$B$776,L$175)+'СЕТ СН'!$F$12</f>
        <v>153.56922495000001</v>
      </c>
      <c r="M190" s="36">
        <f>SUMIFS(СВЦЭМ!$F$33:$F$776,СВЦЭМ!$A$33:$A$776,$A190,СВЦЭМ!$B$33:$B$776,M$175)+'СЕТ СН'!$F$12</f>
        <v>154.87904444</v>
      </c>
      <c r="N190" s="36">
        <f>SUMIFS(СВЦЭМ!$F$33:$F$776,СВЦЭМ!$A$33:$A$776,$A190,СВЦЭМ!$B$33:$B$776,N$175)+'СЕТ СН'!$F$12</f>
        <v>156.20611656</v>
      </c>
      <c r="O190" s="36">
        <f>SUMIFS(СВЦЭМ!$F$33:$F$776,СВЦЭМ!$A$33:$A$776,$A190,СВЦЭМ!$B$33:$B$776,O$175)+'СЕТ СН'!$F$12</f>
        <v>157.23484802999999</v>
      </c>
      <c r="P190" s="36">
        <f>SUMIFS(СВЦЭМ!$F$33:$F$776,СВЦЭМ!$A$33:$A$776,$A190,СВЦЭМ!$B$33:$B$776,P$175)+'СЕТ СН'!$F$12</f>
        <v>156.22027932</v>
      </c>
      <c r="Q190" s="36">
        <f>SUMIFS(СВЦЭМ!$F$33:$F$776,СВЦЭМ!$A$33:$A$776,$A190,СВЦЭМ!$B$33:$B$776,Q$175)+'СЕТ СН'!$F$12</f>
        <v>155.66291939999999</v>
      </c>
      <c r="R190" s="36">
        <f>SUMIFS(СВЦЭМ!$F$33:$F$776,СВЦЭМ!$A$33:$A$776,$A190,СВЦЭМ!$B$33:$B$776,R$175)+'СЕТ СН'!$F$12</f>
        <v>154.67871818</v>
      </c>
      <c r="S190" s="36">
        <f>SUMIFS(СВЦЭМ!$F$33:$F$776,СВЦЭМ!$A$33:$A$776,$A190,СВЦЭМ!$B$33:$B$776,S$175)+'СЕТ СН'!$F$12</f>
        <v>153.06335505000001</v>
      </c>
      <c r="T190" s="36">
        <f>SUMIFS(СВЦЭМ!$F$33:$F$776,СВЦЭМ!$A$33:$A$776,$A190,СВЦЭМ!$B$33:$B$776,T$175)+'СЕТ СН'!$F$12</f>
        <v>150.01737718999999</v>
      </c>
      <c r="U190" s="36">
        <f>SUMIFS(СВЦЭМ!$F$33:$F$776,СВЦЭМ!$A$33:$A$776,$A190,СВЦЭМ!$B$33:$B$776,U$175)+'СЕТ СН'!$F$12</f>
        <v>149.26327051000001</v>
      </c>
      <c r="V190" s="36">
        <f>SUMIFS(СВЦЭМ!$F$33:$F$776,СВЦЭМ!$A$33:$A$776,$A190,СВЦЭМ!$B$33:$B$776,V$175)+'СЕТ СН'!$F$12</f>
        <v>150.53586301999999</v>
      </c>
      <c r="W190" s="36">
        <f>SUMIFS(СВЦЭМ!$F$33:$F$776,СВЦЭМ!$A$33:$A$776,$A190,СВЦЭМ!$B$33:$B$776,W$175)+'СЕТ СН'!$F$12</f>
        <v>154.89484153999999</v>
      </c>
      <c r="X190" s="36">
        <f>SUMIFS(СВЦЭМ!$F$33:$F$776,СВЦЭМ!$A$33:$A$776,$A190,СВЦЭМ!$B$33:$B$776,X$175)+'СЕТ СН'!$F$12</f>
        <v>156.55049424000001</v>
      </c>
      <c r="Y190" s="36">
        <f>SUMIFS(СВЦЭМ!$F$33:$F$776,СВЦЭМ!$A$33:$A$776,$A190,СВЦЭМ!$B$33:$B$776,Y$175)+'СЕТ СН'!$F$12</f>
        <v>156.24242598000001</v>
      </c>
    </row>
    <row r="191" spans="1:25" ht="15.75" x14ac:dyDescent="0.2">
      <c r="A191" s="35">
        <f t="shared" si="5"/>
        <v>44243</v>
      </c>
      <c r="B191" s="36">
        <f>SUMIFS(СВЦЭМ!$F$33:$F$776,СВЦЭМ!$A$33:$A$776,$A191,СВЦЭМ!$B$33:$B$776,B$175)+'СЕТ СН'!$F$12</f>
        <v>149.42127429999999</v>
      </c>
      <c r="C191" s="36">
        <f>SUMIFS(СВЦЭМ!$F$33:$F$776,СВЦЭМ!$A$33:$A$776,$A191,СВЦЭМ!$B$33:$B$776,C$175)+'СЕТ СН'!$F$12</f>
        <v>153.78130053000001</v>
      </c>
      <c r="D191" s="36">
        <f>SUMIFS(СВЦЭМ!$F$33:$F$776,СВЦЭМ!$A$33:$A$776,$A191,СВЦЭМ!$B$33:$B$776,D$175)+'СЕТ СН'!$F$12</f>
        <v>153.78113198</v>
      </c>
      <c r="E191" s="36">
        <f>SUMIFS(СВЦЭМ!$F$33:$F$776,СВЦЭМ!$A$33:$A$776,$A191,СВЦЭМ!$B$33:$B$776,E$175)+'СЕТ СН'!$F$12</f>
        <v>154.8466746</v>
      </c>
      <c r="F191" s="36">
        <f>SUMIFS(СВЦЭМ!$F$33:$F$776,СВЦЭМ!$A$33:$A$776,$A191,СВЦЭМ!$B$33:$B$776,F$175)+'СЕТ СН'!$F$12</f>
        <v>152.88676876</v>
      </c>
      <c r="G191" s="36">
        <f>SUMIFS(СВЦЭМ!$F$33:$F$776,СВЦЭМ!$A$33:$A$776,$A191,СВЦЭМ!$B$33:$B$776,G$175)+'СЕТ СН'!$F$12</f>
        <v>147.60376726999999</v>
      </c>
      <c r="H191" s="36">
        <f>SUMIFS(СВЦЭМ!$F$33:$F$776,СВЦЭМ!$A$33:$A$776,$A191,СВЦЭМ!$B$33:$B$776,H$175)+'СЕТ СН'!$F$12</f>
        <v>145.79603743999999</v>
      </c>
      <c r="I191" s="36">
        <f>SUMIFS(СВЦЭМ!$F$33:$F$776,СВЦЭМ!$A$33:$A$776,$A191,СВЦЭМ!$B$33:$B$776,I$175)+'СЕТ СН'!$F$12</f>
        <v>147.06861272</v>
      </c>
      <c r="J191" s="36">
        <f>SUMIFS(СВЦЭМ!$F$33:$F$776,СВЦЭМ!$A$33:$A$776,$A191,СВЦЭМ!$B$33:$B$776,J$175)+'СЕТ СН'!$F$12</f>
        <v>148.79414858999999</v>
      </c>
      <c r="K191" s="36">
        <f>SUMIFS(СВЦЭМ!$F$33:$F$776,СВЦЭМ!$A$33:$A$776,$A191,СВЦЭМ!$B$33:$B$776,K$175)+'СЕТ СН'!$F$12</f>
        <v>149.04996421000001</v>
      </c>
      <c r="L191" s="36">
        <f>SUMIFS(СВЦЭМ!$F$33:$F$776,СВЦЭМ!$A$33:$A$776,$A191,СВЦЭМ!$B$33:$B$776,L$175)+'СЕТ СН'!$F$12</f>
        <v>148.22822744000001</v>
      </c>
      <c r="M191" s="36">
        <f>SUMIFS(СВЦЭМ!$F$33:$F$776,СВЦЭМ!$A$33:$A$776,$A191,СВЦЭМ!$B$33:$B$776,M$175)+'СЕТ СН'!$F$12</f>
        <v>147.06121331</v>
      </c>
      <c r="N191" s="36">
        <f>SUMIFS(СВЦЭМ!$F$33:$F$776,СВЦЭМ!$A$33:$A$776,$A191,СВЦЭМ!$B$33:$B$776,N$175)+'СЕТ СН'!$F$12</f>
        <v>145.58642128</v>
      </c>
      <c r="O191" s="36">
        <f>SUMIFS(СВЦЭМ!$F$33:$F$776,СВЦЭМ!$A$33:$A$776,$A191,СВЦЭМ!$B$33:$B$776,O$175)+'СЕТ СН'!$F$12</f>
        <v>144.31576353</v>
      </c>
      <c r="P191" s="36">
        <f>SUMIFS(СВЦЭМ!$F$33:$F$776,СВЦЭМ!$A$33:$A$776,$A191,СВЦЭМ!$B$33:$B$776,P$175)+'СЕТ СН'!$F$12</f>
        <v>145.40633013999999</v>
      </c>
      <c r="Q191" s="36">
        <f>SUMIFS(СВЦЭМ!$F$33:$F$776,СВЦЭМ!$A$33:$A$776,$A191,СВЦЭМ!$B$33:$B$776,Q$175)+'СЕТ СН'!$F$12</f>
        <v>144.94536944000001</v>
      </c>
      <c r="R191" s="36">
        <f>SUMIFS(СВЦЭМ!$F$33:$F$776,СВЦЭМ!$A$33:$A$776,$A191,СВЦЭМ!$B$33:$B$776,R$175)+'СЕТ СН'!$F$12</f>
        <v>143.96198221</v>
      </c>
      <c r="S191" s="36">
        <f>SUMIFS(СВЦЭМ!$F$33:$F$776,СВЦЭМ!$A$33:$A$776,$A191,СВЦЭМ!$B$33:$B$776,S$175)+'СЕТ СН'!$F$12</f>
        <v>143.15739746</v>
      </c>
      <c r="T191" s="36">
        <f>SUMIFS(СВЦЭМ!$F$33:$F$776,СВЦЭМ!$A$33:$A$776,$A191,СВЦЭМ!$B$33:$B$776,T$175)+'СЕТ СН'!$F$12</f>
        <v>147.32204813000001</v>
      </c>
      <c r="U191" s="36">
        <f>SUMIFS(СВЦЭМ!$F$33:$F$776,СВЦЭМ!$A$33:$A$776,$A191,СВЦЭМ!$B$33:$B$776,U$175)+'СЕТ СН'!$F$12</f>
        <v>148.33091028000001</v>
      </c>
      <c r="V191" s="36">
        <f>SUMIFS(СВЦЭМ!$F$33:$F$776,СВЦЭМ!$A$33:$A$776,$A191,СВЦЭМ!$B$33:$B$776,V$175)+'СЕТ СН'!$F$12</f>
        <v>149.10008958</v>
      </c>
      <c r="W191" s="36">
        <f>SUMIFS(СВЦЭМ!$F$33:$F$776,СВЦЭМ!$A$33:$A$776,$A191,СВЦЭМ!$B$33:$B$776,W$175)+'СЕТ СН'!$F$12</f>
        <v>149.38903879</v>
      </c>
      <c r="X191" s="36">
        <f>SUMIFS(СВЦЭМ!$F$33:$F$776,СВЦЭМ!$A$33:$A$776,$A191,СВЦЭМ!$B$33:$B$776,X$175)+'СЕТ СН'!$F$12</f>
        <v>146.40843733</v>
      </c>
      <c r="Y191" s="36">
        <f>SUMIFS(СВЦЭМ!$F$33:$F$776,СВЦЭМ!$A$33:$A$776,$A191,СВЦЭМ!$B$33:$B$776,Y$175)+'СЕТ СН'!$F$12</f>
        <v>149.27339731999999</v>
      </c>
    </row>
    <row r="192" spans="1:25" ht="15.75" x14ac:dyDescent="0.2">
      <c r="A192" s="35">
        <f t="shared" si="5"/>
        <v>44244</v>
      </c>
      <c r="B192" s="36">
        <f>SUMIFS(СВЦЭМ!$F$33:$F$776,СВЦЭМ!$A$33:$A$776,$A192,СВЦЭМ!$B$33:$B$776,B$175)+'СЕТ СН'!$F$12</f>
        <v>149.99008099</v>
      </c>
      <c r="C192" s="36">
        <f>SUMIFS(СВЦЭМ!$F$33:$F$776,СВЦЭМ!$A$33:$A$776,$A192,СВЦЭМ!$B$33:$B$776,C$175)+'СЕТ СН'!$F$12</f>
        <v>155.13881631999999</v>
      </c>
      <c r="D192" s="36">
        <f>SUMIFS(СВЦЭМ!$F$33:$F$776,СВЦЭМ!$A$33:$A$776,$A192,СВЦЭМ!$B$33:$B$776,D$175)+'СЕТ СН'!$F$12</f>
        <v>159.38928448999999</v>
      </c>
      <c r="E192" s="36">
        <f>SUMIFS(СВЦЭМ!$F$33:$F$776,СВЦЭМ!$A$33:$A$776,$A192,СВЦЭМ!$B$33:$B$776,E$175)+'СЕТ СН'!$F$12</f>
        <v>159.02017380000001</v>
      </c>
      <c r="F192" s="36">
        <f>SUMIFS(СВЦЭМ!$F$33:$F$776,СВЦЭМ!$A$33:$A$776,$A192,СВЦЭМ!$B$33:$B$776,F$175)+'СЕТ СН'!$F$12</f>
        <v>156.59407017999999</v>
      </c>
      <c r="G192" s="36">
        <f>SUMIFS(СВЦЭМ!$F$33:$F$776,СВЦЭМ!$A$33:$A$776,$A192,СВЦЭМ!$B$33:$B$776,G$175)+'СЕТ СН'!$F$12</f>
        <v>150.90753158000001</v>
      </c>
      <c r="H192" s="36">
        <f>SUMIFS(СВЦЭМ!$F$33:$F$776,СВЦЭМ!$A$33:$A$776,$A192,СВЦЭМ!$B$33:$B$776,H$175)+'СЕТ СН'!$F$12</f>
        <v>148.0607158</v>
      </c>
      <c r="I192" s="36">
        <f>SUMIFS(СВЦЭМ!$F$33:$F$776,СВЦЭМ!$A$33:$A$776,$A192,СВЦЭМ!$B$33:$B$776,I$175)+'СЕТ СН'!$F$12</f>
        <v>147.48704443</v>
      </c>
      <c r="J192" s="36">
        <f>SUMIFS(СВЦЭМ!$F$33:$F$776,СВЦЭМ!$A$33:$A$776,$A192,СВЦЭМ!$B$33:$B$776,J$175)+'СЕТ СН'!$F$12</f>
        <v>148.46045255999999</v>
      </c>
      <c r="K192" s="36">
        <f>SUMIFS(СВЦЭМ!$F$33:$F$776,СВЦЭМ!$A$33:$A$776,$A192,СВЦЭМ!$B$33:$B$776,K$175)+'СЕТ СН'!$F$12</f>
        <v>148.22832775000001</v>
      </c>
      <c r="L192" s="36">
        <f>SUMIFS(СВЦЭМ!$F$33:$F$776,СВЦЭМ!$A$33:$A$776,$A192,СВЦЭМ!$B$33:$B$776,L$175)+'СЕТ СН'!$F$12</f>
        <v>147.30395960999999</v>
      </c>
      <c r="M192" s="36">
        <f>SUMIFS(СВЦЭМ!$F$33:$F$776,СВЦЭМ!$A$33:$A$776,$A192,СВЦЭМ!$B$33:$B$776,M$175)+'СЕТ СН'!$F$12</f>
        <v>147.04761468000001</v>
      </c>
      <c r="N192" s="36">
        <f>SUMIFS(СВЦЭМ!$F$33:$F$776,СВЦЭМ!$A$33:$A$776,$A192,СВЦЭМ!$B$33:$B$776,N$175)+'СЕТ СН'!$F$12</f>
        <v>146.70339951</v>
      </c>
      <c r="O192" s="36">
        <f>SUMIFS(СВЦЭМ!$F$33:$F$776,СВЦЭМ!$A$33:$A$776,$A192,СВЦЭМ!$B$33:$B$776,O$175)+'СЕТ СН'!$F$12</f>
        <v>144.20130301</v>
      </c>
      <c r="P192" s="36">
        <f>SUMIFS(СВЦЭМ!$F$33:$F$776,СВЦЭМ!$A$33:$A$776,$A192,СВЦЭМ!$B$33:$B$776,P$175)+'СЕТ СН'!$F$12</f>
        <v>144.23482706999999</v>
      </c>
      <c r="Q192" s="36">
        <f>SUMIFS(СВЦЭМ!$F$33:$F$776,СВЦЭМ!$A$33:$A$776,$A192,СВЦЭМ!$B$33:$B$776,Q$175)+'СЕТ СН'!$F$12</f>
        <v>147.45034075000001</v>
      </c>
      <c r="R192" s="36">
        <f>SUMIFS(СВЦЭМ!$F$33:$F$776,СВЦЭМ!$A$33:$A$776,$A192,СВЦЭМ!$B$33:$B$776,R$175)+'СЕТ СН'!$F$12</f>
        <v>146.58806697</v>
      </c>
      <c r="S192" s="36">
        <f>SUMIFS(СВЦЭМ!$F$33:$F$776,СВЦЭМ!$A$33:$A$776,$A192,СВЦЭМ!$B$33:$B$776,S$175)+'СЕТ СН'!$F$12</f>
        <v>144.97073370999999</v>
      </c>
      <c r="T192" s="36">
        <f>SUMIFS(СВЦЭМ!$F$33:$F$776,СВЦЭМ!$A$33:$A$776,$A192,СВЦЭМ!$B$33:$B$776,T$175)+'СЕТ СН'!$F$12</f>
        <v>146.28263956000001</v>
      </c>
      <c r="U192" s="36">
        <f>SUMIFS(СВЦЭМ!$F$33:$F$776,СВЦЭМ!$A$33:$A$776,$A192,СВЦЭМ!$B$33:$B$776,U$175)+'СЕТ СН'!$F$12</f>
        <v>147.71928921</v>
      </c>
      <c r="V192" s="36">
        <f>SUMIFS(СВЦЭМ!$F$33:$F$776,СВЦЭМ!$A$33:$A$776,$A192,СВЦЭМ!$B$33:$B$776,V$175)+'СЕТ СН'!$F$12</f>
        <v>147.36891797999999</v>
      </c>
      <c r="W192" s="36">
        <f>SUMIFS(СВЦЭМ!$F$33:$F$776,СВЦЭМ!$A$33:$A$776,$A192,СВЦЭМ!$B$33:$B$776,W$175)+'СЕТ СН'!$F$12</f>
        <v>146.59928976</v>
      </c>
      <c r="X192" s="36">
        <f>SUMIFS(СВЦЭМ!$F$33:$F$776,СВЦЭМ!$A$33:$A$776,$A192,СВЦЭМ!$B$33:$B$776,X$175)+'СЕТ СН'!$F$12</f>
        <v>148.04134868</v>
      </c>
      <c r="Y192" s="36">
        <f>SUMIFS(СВЦЭМ!$F$33:$F$776,СВЦЭМ!$A$33:$A$776,$A192,СВЦЭМ!$B$33:$B$776,Y$175)+'СЕТ СН'!$F$12</f>
        <v>149.49674751000001</v>
      </c>
    </row>
    <row r="193" spans="1:27" ht="15.75" x14ac:dyDescent="0.2">
      <c r="A193" s="35">
        <f t="shared" si="5"/>
        <v>44245</v>
      </c>
      <c r="B193" s="36">
        <f>SUMIFS(СВЦЭМ!$F$33:$F$776,СВЦЭМ!$A$33:$A$776,$A193,СВЦЭМ!$B$33:$B$776,B$175)+'СЕТ СН'!$F$12</f>
        <v>154.87374548</v>
      </c>
      <c r="C193" s="36">
        <f>SUMIFS(СВЦЭМ!$F$33:$F$776,СВЦЭМ!$A$33:$A$776,$A193,СВЦЭМ!$B$33:$B$776,C$175)+'СЕТ СН'!$F$12</f>
        <v>157.40245087</v>
      </c>
      <c r="D193" s="36">
        <f>SUMIFS(СВЦЭМ!$F$33:$F$776,СВЦЭМ!$A$33:$A$776,$A193,СВЦЭМ!$B$33:$B$776,D$175)+'СЕТ СН'!$F$12</f>
        <v>162.12900279999999</v>
      </c>
      <c r="E193" s="36">
        <f>SUMIFS(СВЦЭМ!$F$33:$F$776,СВЦЭМ!$A$33:$A$776,$A193,СВЦЭМ!$B$33:$B$776,E$175)+'СЕТ СН'!$F$12</f>
        <v>162.92121508</v>
      </c>
      <c r="F193" s="36">
        <f>SUMIFS(СВЦЭМ!$F$33:$F$776,СВЦЭМ!$A$33:$A$776,$A193,СВЦЭМ!$B$33:$B$776,F$175)+'СЕТ СН'!$F$12</f>
        <v>161.54195465999999</v>
      </c>
      <c r="G193" s="36">
        <f>SUMIFS(СВЦЭМ!$F$33:$F$776,СВЦЭМ!$A$33:$A$776,$A193,СВЦЭМ!$B$33:$B$776,G$175)+'СЕТ СН'!$F$12</f>
        <v>158.22759217000001</v>
      </c>
      <c r="H193" s="36">
        <f>SUMIFS(СВЦЭМ!$F$33:$F$776,СВЦЭМ!$A$33:$A$776,$A193,СВЦЭМ!$B$33:$B$776,H$175)+'СЕТ СН'!$F$12</f>
        <v>151.80068109000001</v>
      </c>
      <c r="I193" s="36">
        <f>SUMIFS(СВЦЭМ!$F$33:$F$776,СВЦЭМ!$A$33:$A$776,$A193,СВЦЭМ!$B$33:$B$776,I$175)+'СЕТ СН'!$F$12</f>
        <v>147.48109174000001</v>
      </c>
      <c r="J193" s="36">
        <f>SUMIFS(СВЦЭМ!$F$33:$F$776,СВЦЭМ!$A$33:$A$776,$A193,СВЦЭМ!$B$33:$B$776,J$175)+'СЕТ СН'!$F$12</f>
        <v>143.76638421000001</v>
      </c>
      <c r="K193" s="36">
        <f>SUMIFS(СВЦЭМ!$F$33:$F$776,СВЦЭМ!$A$33:$A$776,$A193,СВЦЭМ!$B$33:$B$776,K$175)+'СЕТ СН'!$F$12</f>
        <v>143.93983359999999</v>
      </c>
      <c r="L193" s="36">
        <f>SUMIFS(СВЦЭМ!$F$33:$F$776,СВЦЭМ!$A$33:$A$776,$A193,СВЦЭМ!$B$33:$B$776,L$175)+'СЕТ СН'!$F$12</f>
        <v>143.21069735</v>
      </c>
      <c r="M193" s="36">
        <f>SUMIFS(СВЦЭМ!$F$33:$F$776,СВЦЭМ!$A$33:$A$776,$A193,СВЦЭМ!$B$33:$B$776,M$175)+'СЕТ СН'!$F$12</f>
        <v>144.00174480000001</v>
      </c>
      <c r="N193" s="36">
        <f>SUMIFS(СВЦЭМ!$F$33:$F$776,СВЦЭМ!$A$33:$A$776,$A193,СВЦЭМ!$B$33:$B$776,N$175)+'СЕТ СН'!$F$12</f>
        <v>146.09062367000001</v>
      </c>
      <c r="O193" s="36">
        <f>SUMIFS(СВЦЭМ!$F$33:$F$776,СВЦЭМ!$A$33:$A$776,$A193,СВЦЭМ!$B$33:$B$776,O$175)+'СЕТ СН'!$F$12</f>
        <v>144.03241703</v>
      </c>
      <c r="P193" s="36">
        <f>SUMIFS(СВЦЭМ!$F$33:$F$776,СВЦЭМ!$A$33:$A$776,$A193,СВЦЭМ!$B$33:$B$776,P$175)+'СЕТ СН'!$F$12</f>
        <v>144.34647432</v>
      </c>
      <c r="Q193" s="36">
        <f>SUMIFS(СВЦЭМ!$F$33:$F$776,СВЦЭМ!$A$33:$A$776,$A193,СВЦЭМ!$B$33:$B$776,Q$175)+'СЕТ СН'!$F$12</f>
        <v>145.62750186</v>
      </c>
      <c r="R193" s="36">
        <f>SUMIFS(СВЦЭМ!$F$33:$F$776,СВЦЭМ!$A$33:$A$776,$A193,СВЦЭМ!$B$33:$B$776,R$175)+'СЕТ СН'!$F$12</f>
        <v>147.65374537</v>
      </c>
      <c r="S193" s="36">
        <f>SUMIFS(СВЦЭМ!$F$33:$F$776,СВЦЭМ!$A$33:$A$776,$A193,СВЦЭМ!$B$33:$B$776,S$175)+'СЕТ СН'!$F$12</f>
        <v>143.67108521</v>
      </c>
      <c r="T193" s="36">
        <f>SUMIFS(СВЦЭМ!$F$33:$F$776,СВЦЭМ!$A$33:$A$776,$A193,СВЦЭМ!$B$33:$B$776,T$175)+'СЕТ СН'!$F$12</f>
        <v>140.00836075999999</v>
      </c>
      <c r="U193" s="36">
        <f>SUMIFS(СВЦЭМ!$F$33:$F$776,СВЦЭМ!$A$33:$A$776,$A193,СВЦЭМ!$B$33:$B$776,U$175)+'СЕТ СН'!$F$12</f>
        <v>140.58120405</v>
      </c>
      <c r="V193" s="36">
        <f>SUMIFS(СВЦЭМ!$F$33:$F$776,СВЦЭМ!$A$33:$A$776,$A193,СВЦЭМ!$B$33:$B$776,V$175)+'СЕТ СН'!$F$12</f>
        <v>139.13632050000001</v>
      </c>
      <c r="W193" s="36">
        <f>SUMIFS(СВЦЭМ!$F$33:$F$776,СВЦЭМ!$A$33:$A$776,$A193,СВЦЭМ!$B$33:$B$776,W$175)+'СЕТ СН'!$F$12</f>
        <v>141.65349721000001</v>
      </c>
      <c r="X193" s="36">
        <f>SUMIFS(СВЦЭМ!$F$33:$F$776,СВЦЭМ!$A$33:$A$776,$A193,СВЦЭМ!$B$33:$B$776,X$175)+'СЕТ СН'!$F$12</f>
        <v>143.85100556</v>
      </c>
      <c r="Y193" s="36">
        <f>SUMIFS(СВЦЭМ!$F$33:$F$776,СВЦЭМ!$A$33:$A$776,$A193,СВЦЭМ!$B$33:$B$776,Y$175)+'СЕТ СН'!$F$12</f>
        <v>149.56461462999999</v>
      </c>
    </row>
    <row r="194" spans="1:27" ht="15.75" x14ac:dyDescent="0.2">
      <c r="A194" s="35">
        <f t="shared" si="5"/>
        <v>44246</v>
      </c>
      <c r="B194" s="36">
        <f>SUMIFS(СВЦЭМ!$F$33:$F$776,СВЦЭМ!$A$33:$A$776,$A194,СВЦЭМ!$B$33:$B$776,B$175)+'СЕТ СН'!$F$12</f>
        <v>151.02025089</v>
      </c>
      <c r="C194" s="36">
        <f>SUMIFS(СВЦЭМ!$F$33:$F$776,СВЦЭМ!$A$33:$A$776,$A194,СВЦЭМ!$B$33:$B$776,C$175)+'СЕТ СН'!$F$12</f>
        <v>154.69986377000001</v>
      </c>
      <c r="D194" s="36">
        <f>SUMIFS(СВЦЭМ!$F$33:$F$776,СВЦЭМ!$A$33:$A$776,$A194,СВЦЭМ!$B$33:$B$776,D$175)+'СЕТ СН'!$F$12</f>
        <v>160.73757305999999</v>
      </c>
      <c r="E194" s="36">
        <f>SUMIFS(СВЦЭМ!$F$33:$F$776,СВЦЭМ!$A$33:$A$776,$A194,СВЦЭМ!$B$33:$B$776,E$175)+'СЕТ СН'!$F$12</f>
        <v>161.54312288</v>
      </c>
      <c r="F194" s="36">
        <f>SUMIFS(СВЦЭМ!$F$33:$F$776,СВЦЭМ!$A$33:$A$776,$A194,СВЦЭМ!$B$33:$B$776,F$175)+'СЕТ СН'!$F$12</f>
        <v>161.00951218</v>
      </c>
      <c r="G194" s="36">
        <f>SUMIFS(СВЦЭМ!$F$33:$F$776,СВЦЭМ!$A$33:$A$776,$A194,СВЦЭМ!$B$33:$B$776,G$175)+'СЕТ СН'!$F$12</f>
        <v>157.02969379999999</v>
      </c>
      <c r="H194" s="36">
        <f>SUMIFS(СВЦЭМ!$F$33:$F$776,СВЦЭМ!$A$33:$A$776,$A194,СВЦЭМ!$B$33:$B$776,H$175)+'СЕТ СН'!$F$12</f>
        <v>151.79985246999999</v>
      </c>
      <c r="I194" s="36">
        <f>SUMIFS(СВЦЭМ!$F$33:$F$776,СВЦЭМ!$A$33:$A$776,$A194,СВЦЭМ!$B$33:$B$776,I$175)+'СЕТ СН'!$F$12</f>
        <v>146.8859506</v>
      </c>
      <c r="J194" s="36">
        <f>SUMIFS(СВЦЭМ!$F$33:$F$776,СВЦЭМ!$A$33:$A$776,$A194,СВЦЭМ!$B$33:$B$776,J$175)+'СЕТ СН'!$F$12</f>
        <v>143.14995693</v>
      </c>
      <c r="K194" s="36">
        <f>SUMIFS(СВЦЭМ!$F$33:$F$776,СВЦЭМ!$A$33:$A$776,$A194,СВЦЭМ!$B$33:$B$776,K$175)+'СЕТ СН'!$F$12</f>
        <v>143.25311049000001</v>
      </c>
      <c r="L194" s="36">
        <f>SUMIFS(СВЦЭМ!$F$33:$F$776,СВЦЭМ!$A$33:$A$776,$A194,СВЦЭМ!$B$33:$B$776,L$175)+'СЕТ СН'!$F$12</f>
        <v>147.78552766999999</v>
      </c>
      <c r="M194" s="36">
        <f>SUMIFS(СВЦЭМ!$F$33:$F$776,СВЦЭМ!$A$33:$A$776,$A194,СВЦЭМ!$B$33:$B$776,M$175)+'СЕТ СН'!$F$12</f>
        <v>145.62074121000001</v>
      </c>
      <c r="N194" s="36">
        <f>SUMIFS(СВЦЭМ!$F$33:$F$776,СВЦЭМ!$A$33:$A$776,$A194,СВЦЭМ!$B$33:$B$776,N$175)+'СЕТ СН'!$F$12</f>
        <v>147.84761528000001</v>
      </c>
      <c r="O194" s="36">
        <f>SUMIFS(СВЦЭМ!$F$33:$F$776,СВЦЭМ!$A$33:$A$776,$A194,СВЦЭМ!$B$33:$B$776,O$175)+'СЕТ СН'!$F$12</f>
        <v>149.10884719000001</v>
      </c>
      <c r="P194" s="36">
        <f>SUMIFS(СВЦЭМ!$F$33:$F$776,СВЦЭМ!$A$33:$A$776,$A194,СВЦЭМ!$B$33:$B$776,P$175)+'СЕТ СН'!$F$12</f>
        <v>145.71671258000001</v>
      </c>
      <c r="Q194" s="36">
        <f>SUMIFS(СВЦЭМ!$F$33:$F$776,СВЦЭМ!$A$33:$A$776,$A194,СВЦЭМ!$B$33:$B$776,Q$175)+'СЕТ СН'!$F$12</f>
        <v>146.68905482</v>
      </c>
      <c r="R194" s="36">
        <f>SUMIFS(СВЦЭМ!$F$33:$F$776,СВЦЭМ!$A$33:$A$776,$A194,СВЦЭМ!$B$33:$B$776,R$175)+'СЕТ СН'!$F$12</f>
        <v>149.18414371</v>
      </c>
      <c r="S194" s="36">
        <f>SUMIFS(СВЦЭМ!$F$33:$F$776,СВЦЭМ!$A$33:$A$776,$A194,СВЦЭМ!$B$33:$B$776,S$175)+'СЕТ СН'!$F$12</f>
        <v>146.57121685999999</v>
      </c>
      <c r="T194" s="36">
        <f>SUMIFS(СВЦЭМ!$F$33:$F$776,СВЦЭМ!$A$33:$A$776,$A194,СВЦЭМ!$B$33:$B$776,T$175)+'СЕТ СН'!$F$12</f>
        <v>144.62205979999999</v>
      </c>
      <c r="U194" s="36">
        <f>SUMIFS(СВЦЭМ!$F$33:$F$776,СВЦЭМ!$A$33:$A$776,$A194,СВЦЭМ!$B$33:$B$776,U$175)+'СЕТ СН'!$F$12</f>
        <v>144.65438262000001</v>
      </c>
      <c r="V194" s="36">
        <f>SUMIFS(СВЦЭМ!$F$33:$F$776,СВЦЭМ!$A$33:$A$776,$A194,СВЦЭМ!$B$33:$B$776,V$175)+'СЕТ СН'!$F$12</f>
        <v>143.88748659999999</v>
      </c>
      <c r="W194" s="36">
        <f>SUMIFS(СВЦЭМ!$F$33:$F$776,СВЦЭМ!$A$33:$A$776,$A194,СВЦЭМ!$B$33:$B$776,W$175)+'СЕТ СН'!$F$12</f>
        <v>145.38774950999999</v>
      </c>
      <c r="X194" s="36">
        <f>SUMIFS(СВЦЭМ!$F$33:$F$776,СВЦЭМ!$A$33:$A$776,$A194,СВЦЭМ!$B$33:$B$776,X$175)+'СЕТ СН'!$F$12</f>
        <v>148.99098142</v>
      </c>
      <c r="Y194" s="36">
        <f>SUMIFS(СВЦЭМ!$F$33:$F$776,СВЦЭМ!$A$33:$A$776,$A194,СВЦЭМ!$B$33:$B$776,Y$175)+'СЕТ СН'!$F$12</f>
        <v>152.29030402999999</v>
      </c>
    </row>
    <row r="195" spans="1:27" ht="15.75" x14ac:dyDescent="0.2">
      <c r="A195" s="35">
        <f t="shared" si="5"/>
        <v>44247</v>
      </c>
      <c r="B195" s="36">
        <f>SUMIFS(СВЦЭМ!$F$33:$F$776,СВЦЭМ!$A$33:$A$776,$A195,СВЦЭМ!$B$33:$B$776,B$175)+'СЕТ СН'!$F$12</f>
        <v>152.29912812000001</v>
      </c>
      <c r="C195" s="36">
        <f>SUMIFS(СВЦЭМ!$F$33:$F$776,СВЦЭМ!$A$33:$A$776,$A195,СВЦЭМ!$B$33:$B$776,C$175)+'СЕТ СН'!$F$12</f>
        <v>155.51286350999999</v>
      </c>
      <c r="D195" s="36">
        <f>SUMIFS(СВЦЭМ!$F$33:$F$776,СВЦЭМ!$A$33:$A$776,$A195,СВЦЭМ!$B$33:$B$776,D$175)+'СЕТ СН'!$F$12</f>
        <v>159.29985672000001</v>
      </c>
      <c r="E195" s="36">
        <f>SUMIFS(СВЦЭМ!$F$33:$F$776,СВЦЭМ!$A$33:$A$776,$A195,СВЦЭМ!$B$33:$B$776,E$175)+'СЕТ СН'!$F$12</f>
        <v>159.57904879</v>
      </c>
      <c r="F195" s="36">
        <f>SUMIFS(СВЦЭМ!$F$33:$F$776,СВЦЭМ!$A$33:$A$776,$A195,СВЦЭМ!$B$33:$B$776,F$175)+'СЕТ СН'!$F$12</f>
        <v>160.22511918999999</v>
      </c>
      <c r="G195" s="36">
        <f>SUMIFS(СВЦЭМ!$F$33:$F$776,СВЦЭМ!$A$33:$A$776,$A195,СВЦЭМ!$B$33:$B$776,G$175)+'СЕТ СН'!$F$12</f>
        <v>156.74981055000001</v>
      </c>
      <c r="H195" s="36">
        <f>SUMIFS(СВЦЭМ!$F$33:$F$776,СВЦЭМ!$A$33:$A$776,$A195,СВЦЭМ!$B$33:$B$776,H$175)+'СЕТ СН'!$F$12</f>
        <v>151.94635457999999</v>
      </c>
      <c r="I195" s="36">
        <f>SUMIFS(СВЦЭМ!$F$33:$F$776,СВЦЭМ!$A$33:$A$776,$A195,СВЦЭМ!$B$33:$B$776,I$175)+'СЕТ СН'!$F$12</f>
        <v>147.74409403999999</v>
      </c>
      <c r="J195" s="36">
        <f>SUMIFS(СВЦЭМ!$F$33:$F$776,СВЦЭМ!$A$33:$A$776,$A195,СВЦЭМ!$B$33:$B$776,J$175)+'СЕТ СН'!$F$12</f>
        <v>143.13654303999999</v>
      </c>
      <c r="K195" s="36">
        <f>SUMIFS(СВЦЭМ!$F$33:$F$776,СВЦЭМ!$A$33:$A$776,$A195,СВЦЭМ!$B$33:$B$776,K$175)+'СЕТ СН'!$F$12</f>
        <v>142.39446860999999</v>
      </c>
      <c r="L195" s="36">
        <f>SUMIFS(СВЦЭМ!$F$33:$F$776,СВЦЭМ!$A$33:$A$776,$A195,СВЦЭМ!$B$33:$B$776,L$175)+'СЕТ СН'!$F$12</f>
        <v>142.48471183999999</v>
      </c>
      <c r="M195" s="36">
        <f>SUMIFS(СВЦЭМ!$F$33:$F$776,СВЦЭМ!$A$33:$A$776,$A195,СВЦЭМ!$B$33:$B$776,M$175)+'СЕТ СН'!$F$12</f>
        <v>143.96799381</v>
      </c>
      <c r="N195" s="36">
        <f>SUMIFS(СВЦЭМ!$F$33:$F$776,СВЦЭМ!$A$33:$A$776,$A195,СВЦЭМ!$B$33:$B$776,N$175)+'СЕТ СН'!$F$12</f>
        <v>141.26849539</v>
      </c>
      <c r="O195" s="36">
        <f>SUMIFS(СВЦЭМ!$F$33:$F$776,СВЦЭМ!$A$33:$A$776,$A195,СВЦЭМ!$B$33:$B$776,O$175)+'СЕТ СН'!$F$12</f>
        <v>142.24169372</v>
      </c>
      <c r="P195" s="36">
        <f>SUMIFS(СВЦЭМ!$F$33:$F$776,СВЦЭМ!$A$33:$A$776,$A195,СВЦЭМ!$B$33:$B$776,P$175)+'СЕТ СН'!$F$12</f>
        <v>139.57718224000001</v>
      </c>
      <c r="Q195" s="36">
        <f>SUMIFS(СВЦЭМ!$F$33:$F$776,СВЦЭМ!$A$33:$A$776,$A195,СВЦЭМ!$B$33:$B$776,Q$175)+'СЕТ СН'!$F$12</f>
        <v>140.53095775</v>
      </c>
      <c r="R195" s="36">
        <f>SUMIFS(СВЦЭМ!$F$33:$F$776,СВЦЭМ!$A$33:$A$776,$A195,СВЦЭМ!$B$33:$B$776,R$175)+'СЕТ СН'!$F$12</f>
        <v>141.46443912999999</v>
      </c>
      <c r="S195" s="36">
        <f>SUMIFS(СВЦЭМ!$F$33:$F$776,СВЦЭМ!$A$33:$A$776,$A195,СВЦЭМ!$B$33:$B$776,S$175)+'СЕТ СН'!$F$12</f>
        <v>137.22684735999999</v>
      </c>
      <c r="T195" s="36">
        <f>SUMIFS(СВЦЭМ!$F$33:$F$776,СВЦЭМ!$A$33:$A$776,$A195,СВЦЭМ!$B$33:$B$776,T$175)+'СЕТ СН'!$F$12</f>
        <v>137.72851635000001</v>
      </c>
      <c r="U195" s="36">
        <f>SUMIFS(СВЦЭМ!$F$33:$F$776,СВЦЭМ!$A$33:$A$776,$A195,СВЦЭМ!$B$33:$B$776,U$175)+'СЕТ СН'!$F$12</f>
        <v>139.62199928999999</v>
      </c>
      <c r="V195" s="36">
        <f>SUMIFS(СВЦЭМ!$F$33:$F$776,СВЦЭМ!$A$33:$A$776,$A195,СВЦЭМ!$B$33:$B$776,V$175)+'СЕТ СН'!$F$12</f>
        <v>139.81091246</v>
      </c>
      <c r="W195" s="36">
        <f>SUMIFS(СВЦЭМ!$F$33:$F$776,СВЦЭМ!$A$33:$A$776,$A195,СВЦЭМ!$B$33:$B$776,W$175)+'СЕТ СН'!$F$12</f>
        <v>139.59847543999999</v>
      </c>
      <c r="X195" s="36">
        <f>SUMIFS(СВЦЭМ!$F$33:$F$776,СВЦЭМ!$A$33:$A$776,$A195,СВЦЭМ!$B$33:$B$776,X$175)+'СЕТ СН'!$F$12</f>
        <v>141.38281517999999</v>
      </c>
      <c r="Y195" s="36">
        <f>SUMIFS(СВЦЭМ!$F$33:$F$776,СВЦЭМ!$A$33:$A$776,$A195,СВЦЭМ!$B$33:$B$776,Y$175)+'СЕТ СН'!$F$12</f>
        <v>143.44466681</v>
      </c>
    </row>
    <row r="196" spans="1:27" ht="15.75" x14ac:dyDescent="0.2">
      <c r="A196" s="35">
        <f t="shared" si="5"/>
        <v>44248</v>
      </c>
      <c r="B196" s="36">
        <f>SUMIFS(СВЦЭМ!$F$33:$F$776,СВЦЭМ!$A$33:$A$776,$A196,СВЦЭМ!$B$33:$B$776,B$175)+'СЕТ СН'!$F$12</f>
        <v>150.8499386</v>
      </c>
      <c r="C196" s="36">
        <f>SUMIFS(СВЦЭМ!$F$33:$F$776,СВЦЭМ!$A$33:$A$776,$A196,СВЦЭМ!$B$33:$B$776,C$175)+'СЕТ СН'!$F$12</f>
        <v>153.32086735999999</v>
      </c>
      <c r="D196" s="36">
        <f>SUMIFS(СВЦЭМ!$F$33:$F$776,СВЦЭМ!$A$33:$A$776,$A196,СВЦЭМ!$B$33:$B$776,D$175)+'СЕТ СН'!$F$12</f>
        <v>157.48498327999999</v>
      </c>
      <c r="E196" s="36">
        <f>SUMIFS(СВЦЭМ!$F$33:$F$776,СВЦЭМ!$A$33:$A$776,$A196,СВЦЭМ!$B$33:$B$776,E$175)+'СЕТ СН'!$F$12</f>
        <v>158.06434203000001</v>
      </c>
      <c r="F196" s="36">
        <f>SUMIFS(СВЦЭМ!$F$33:$F$776,СВЦЭМ!$A$33:$A$776,$A196,СВЦЭМ!$B$33:$B$776,F$175)+'СЕТ СН'!$F$12</f>
        <v>158.95020006999999</v>
      </c>
      <c r="G196" s="36">
        <f>SUMIFS(СВЦЭМ!$F$33:$F$776,СВЦЭМ!$A$33:$A$776,$A196,СВЦЭМ!$B$33:$B$776,G$175)+'СЕТ СН'!$F$12</f>
        <v>158.85069824999999</v>
      </c>
      <c r="H196" s="36">
        <f>SUMIFS(СВЦЭМ!$F$33:$F$776,СВЦЭМ!$A$33:$A$776,$A196,СВЦЭМ!$B$33:$B$776,H$175)+'СЕТ СН'!$F$12</f>
        <v>157.14451674</v>
      </c>
      <c r="I196" s="36">
        <f>SUMIFS(СВЦЭМ!$F$33:$F$776,СВЦЭМ!$A$33:$A$776,$A196,СВЦЭМ!$B$33:$B$776,I$175)+'СЕТ СН'!$F$12</f>
        <v>155.78737541999999</v>
      </c>
      <c r="J196" s="36">
        <f>SUMIFS(СВЦЭМ!$F$33:$F$776,СВЦЭМ!$A$33:$A$776,$A196,СВЦЭМ!$B$33:$B$776,J$175)+'СЕТ СН'!$F$12</f>
        <v>152.38658967000001</v>
      </c>
      <c r="K196" s="36">
        <f>SUMIFS(СВЦЭМ!$F$33:$F$776,СВЦЭМ!$A$33:$A$776,$A196,СВЦЭМ!$B$33:$B$776,K$175)+'СЕТ СН'!$F$12</f>
        <v>147.72561944</v>
      </c>
      <c r="L196" s="36">
        <f>SUMIFS(СВЦЭМ!$F$33:$F$776,СВЦЭМ!$A$33:$A$776,$A196,СВЦЭМ!$B$33:$B$776,L$175)+'СЕТ СН'!$F$12</f>
        <v>144.41292521</v>
      </c>
      <c r="M196" s="36">
        <f>SUMIFS(СВЦЭМ!$F$33:$F$776,СВЦЭМ!$A$33:$A$776,$A196,СВЦЭМ!$B$33:$B$776,M$175)+'СЕТ СН'!$F$12</f>
        <v>144.9325169</v>
      </c>
      <c r="N196" s="36">
        <f>SUMIFS(СВЦЭМ!$F$33:$F$776,СВЦЭМ!$A$33:$A$776,$A196,СВЦЭМ!$B$33:$B$776,N$175)+'СЕТ СН'!$F$12</f>
        <v>148.04277399</v>
      </c>
      <c r="O196" s="36">
        <f>SUMIFS(СВЦЭМ!$F$33:$F$776,СВЦЭМ!$A$33:$A$776,$A196,СВЦЭМ!$B$33:$B$776,O$175)+'СЕТ СН'!$F$12</f>
        <v>150.22573297</v>
      </c>
      <c r="P196" s="36">
        <f>SUMIFS(СВЦЭМ!$F$33:$F$776,СВЦЭМ!$A$33:$A$776,$A196,СВЦЭМ!$B$33:$B$776,P$175)+'СЕТ СН'!$F$12</f>
        <v>147.80638941999999</v>
      </c>
      <c r="Q196" s="36">
        <f>SUMIFS(СВЦЭМ!$F$33:$F$776,СВЦЭМ!$A$33:$A$776,$A196,СВЦЭМ!$B$33:$B$776,Q$175)+'СЕТ СН'!$F$12</f>
        <v>148.98033788000001</v>
      </c>
      <c r="R196" s="36">
        <f>SUMIFS(СВЦЭМ!$F$33:$F$776,СВЦЭМ!$A$33:$A$776,$A196,СВЦЭМ!$B$33:$B$776,R$175)+'СЕТ СН'!$F$12</f>
        <v>151.90954124000001</v>
      </c>
      <c r="S196" s="36">
        <f>SUMIFS(СВЦЭМ!$F$33:$F$776,СВЦЭМ!$A$33:$A$776,$A196,СВЦЭМ!$B$33:$B$776,S$175)+'СЕТ СН'!$F$12</f>
        <v>148.05498933000001</v>
      </c>
      <c r="T196" s="36">
        <f>SUMIFS(СВЦЭМ!$F$33:$F$776,СВЦЭМ!$A$33:$A$776,$A196,СВЦЭМ!$B$33:$B$776,T$175)+'СЕТ СН'!$F$12</f>
        <v>145.10141087</v>
      </c>
      <c r="U196" s="36">
        <f>SUMIFS(СВЦЭМ!$F$33:$F$776,СВЦЭМ!$A$33:$A$776,$A196,СВЦЭМ!$B$33:$B$776,U$175)+'СЕТ СН'!$F$12</f>
        <v>142.43558092000001</v>
      </c>
      <c r="V196" s="36">
        <f>SUMIFS(СВЦЭМ!$F$33:$F$776,СВЦЭМ!$A$33:$A$776,$A196,СВЦЭМ!$B$33:$B$776,V$175)+'СЕТ СН'!$F$12</f>
        <v>143.77924820999999</v>
      </c>
      <c r="W196" s="36">
        <f>SUMIFS(СВЦЭМ!$F$33:$F$776,СВЦЭМ!$A$33:$A$776,$A196,СВЦЭМ!$B$33:$B$776,W$175)+'СЕТ СН'!$F$12</f>
        <v>146.82174757000001</v>
      </c>
      <c r="X196" s="36">
        <f>SUMIFS(СВЦЭМ!$F$33:$F$776,СВЦЭМ!$A$33:$A$776,$A196,СВЦЭМ!$B$33:$B$776,X$175)+'СЕТ СН'!$F$12</f>
        <v>150.27316131000001</v>
      </c>
      <c r="Y196" s="36">
        <f>SUMIFS(СВЦЭМ!$F$33:$F$776,СВЦЭМ!$A$33:$A$776,$A196,СВЦЭМ!$B$33:$B$776,Y$175)+'СЕТ СН'!$F$12</f>
        <v>152.82308330000001</v>
      </c>
    </row>
    <row r="197" spans="1:27" ht="15.75" x14ac:dyDescent="0.2">
      <c r="A197" s="35">
        <f t="shared" si="5"/>
        <v>44249</v>
      </c>
      <c r="B197" s="36">
        <f>SUMIFS(СВЦЭМ!$F$33:$F$776,СВЦЭМ!$A$33:$A$776,$A197,СВЦЭМ!$B$33:$B$776,B$175)+'СЕТ СН'!$F$12</f>
        <v>151.51751955</v>
      </c>
      <c r="C197" s="36">
        <f>SUMIFS(СВЦЭМ!$F$33:$F$776,СВЦЭМ!$A$33:$A$776,$A197,СВЦЭМ!$B$33:$B$776,C$175)+'СЕТ СН'!$F$12</f>
        <v>154.26493837000001</v>
      </c>
      <c r="D197" s="36">
        <f>SUMIFS(СВЦЭМ!$F$33:$F$776,СВЦЭМ!$A$33:$A$776,$A197,СВЦЭМ!$B$33:$B$776,D$175)+'СЕТ СН'!$F$12</f>
        <v>159.33619503</v>
      </c>
      <c r="E197" s="36">
        <f>SUMIFS(СВЦЭМ!$F$33:$F$776,СВЦЭМ!$A$33:$A$776,$A197,СВЦЭМ!$B$33:$B$776,E$175)+'СЕТ СН'!$F$12</f>
        <v>160.25935047999999</v>
      </c>
      <c r="F197" s="36">
        <f>SUMIFS(СВЦЭМ!$F$33:$F$776,СВЦЭМ!$A$33:$A$776,$A197,СВЦЭМ!$B$33:$B$776,F$175)+'СЕТ СН'!$F$12</f>
        <v>161.88129286</v>
      </c>
      <c r="G197" s="36">
        <f>SUMIFS(СВЦЭМ!$F$33:$F$776,СВЦЭМ!$A$33:$A$776,$A197,СВЦЭМ!$B$33:$B$776,G$175)+'СЕТ СН'!$F$12</f>
        <v>159.94660296999999</v>
      </c>
      <c r="H197" s="36">
        <f>SUMIFS(СВЦЭМ!$F$33:$F$776,СВЦЭМ!$A$33:$A$776,$A197,СВЦЭМ!$B$33:$B$776,H$175)+'СЕТ СН'!$F$12</f>
        <v>157.52021005</v>
      </c>
      <c r="I197" s="36">
        <f>SUMIFS(СВЦЭМ!$F$33:$F$776,СВЦЭМ!$A$33:$A$776,$A197,СВЦЭМ!$B$33:$B$776,I$175)+'СЕТ СН'!$F$12</f>
        <v>155.44605127</v>
      </c>
      <c r="J197" s="36">
        <f>SUMIFS(СВЦЭМ!$F$33:$F$776,СВЦЭМ!$A$33:$A$776,$A197,СВЦЭМ!$B$33:$B$776,J$175)+'СЕТ СН'!$F$12</f>
        <v>151.22540061000001</v>
      </c>
      <c r="K197" s="36">
        <f>SUMIFS(СВЦЭМ!$F$33:$F$776,СВЦЭМ!$A$33:$A$776,$A197,СВЦЭМ!$B$33:$B$776,K$175)+'СЕТ СН'!$F$12</f>
        <v>145.64753744999999</v>
      </c>
      <c r="L197" s="36">
        <f>SUMIFS(СВЦЭМ!$F$33:$F$776,СВЦЭМ!$A$33:$A$776,$A197,СВЦЭМ!$B$33:$B$776,L$175)+'СЕТ СН'!$F$12</f>
        <v>142.62991158</v>
      </c>
      <c r="M197" s="36">
        <f>SUMIFS(СВЦЭМ!$F$33:$F$776,СВЦЭМ!$A$33:$A$776,$A197,СВЦЭМ!$B$33:$B$776,M$175)+'СЕТ СН'!$F$12</f>
        <v>143.11403324</v>
      </c>
      <c r="N197" s="36">
        <f>SUMIFS(СВЦЭМ!$F$33:$F$776,СВЦЭМ!$A$33:$A$776,$A197,СВЦЭМ!$B$33:$B$776,N$175)+'СЕТ СН'!$F$12</f>
        <v>145.51648362</v>
      </c>
      <c r="O197" s="36">
        <f>SUMIFS(СВЦЭМ!$F$33:$F$776,СВЦЭМ!$A$33:$A$776,$A197,СВЦЭМ!$B$33:$B$776,O$175)+'СЕТ СН'!$F$12</f>
        <v>147.70460127000001</v>
      </c>
      <c r="P197" s="36">
        <f>SUMIFS(СВЦЭМ!$F$33:$F$776,СВЦЭМ!$A$33:$A$776,$A197,СВЦЭМ!$B$33:$B$776,P$175)+'СЕТ СН'!$F$12</f>
        <v>145.00935695999999</v>
      </c>
      <c r="Q197" s="36">
        <f>SUMIFS(СВЦЭМ!$F$33:$F$776,СВЦЭМ!$A$33:$A$776,$A197,СВЦЭМ!$B$33:$B$776,Q$175)+'СЕТ СН'!$F$12</f>
        <v>146.52652359000001</v>
      </c>
      <c r="R197" s="36">
        <f>SUMIFS(СВЦЭМ!$F$33:$F$776,СВЦЭМ!$A$33:$A$776,$A197,СВЦЭМ!$B$33:$B$776,R$175)+'СЕТ СН'!$F$12</f>
        <v>149.26877045000001</v>
      </c>
      <c r="S197" s="36">
        <f>SUMIFS(СВЦЭМ!$F$33:$F$776,СВЦЭМ!$A$33:$A$776,$A197,СВЦЭМ!$B$33:$B$776,S$175)+'СЕТ СН'!$F$12</f>
        <v>145.27415703</v>
      </c>
      <c r="T197" s="36">
        <f>SUMIFS(СВЦЭМ!$F$33:$F$776,СВЦЭМ!$A$33:$A$776,$A197,СВЦЭМ!$B$33:$B$776,T$175)+'СЕТ СН'!$F$12</f>
        <v>142.28185522999999</v>
      </c>
      <c r="U197" s="36">
        <f>SUMIFS(СВЦЭМ!$F$33:$F$776,СВЦЭМ!$A$33:$A$776,$A197,СВЦЭМ!$B$33:$B$776,U$175)+'СЕТ СН'!$F$12</f>
        <v>140.36526663999999</v>
      </c>
      <c r="V197" s="36">
        <f>SUMIFS(СВЦЭМ!$F$33:$F$776,СВЦЭМ!$A$33:$A$776,$A197,СВЦЭМ!$B$33:$B$776,V$175)+'СЕТ СН'!$F$12</f>
        <v>141.08803046</v>
      </c>
      <c r="W197" s="36">
        <f>SUMIFS(СВЦЭМ!$F$33:$F$776,СВЦЭМ!$A$33:$A$776,$A197,СВЦЭМ!$B$33:$B$776,W$175)+'СЕТ СН'!$F$12</f>
        <v>143.85818345000001</v>
      </c>
      <c r="X197" s="36">
        <f>SUMIFS(СВЦЭМ!$F$33:$F$776,СВЦЭМ!$A$33:$A$776,$A197,СВЦЭМ!$B$33:$B$776,X$175)+'СЕТ СН'!$F$12</f>
        <v>147.51248397000001</v>
      </c>
      <c r="Y197" s="36">
        <f>SUMIFS(СВЦЭМ!$F$33:$F$776,СВЦЭМ!$A$33:$A$776,$A197,СВЦЭМ!$B$33:$B$776,Y$175)+'СЕТ СН'!$F$12</f>
        <v>153.55207300999999</v>
      </c>
    </row>
    <row r="198" spans="1:27" ht="15.75" x14ac:dyDescent="0.2">
      <c r="A198" s="35">
        <f t="shared" si="5"/>
        <v>44250</v>
      </c>
      <c r="B198" s="36">
        <f>SUMIFS(СВЦЭМ!$F$33:$F$776,СВЦЭМ!$A$33:$A$776,$A198,СВЦЭМ!$B$33:$B$776,B$175)+'СЕТ СН'!$F$12</f>
        <v>147.36854087</v>
      </c>
      <c r="C198" s="36">
        <f>SUMIFS(СВЦЭМ!$F$33:$F$776,СВЦЭМ!$A$33:$A$776,$A198,СВЦЭМ!$B$33:$B$776,C$175)+'СЕТ СН'!$F$12</f>
        <v>150.83303380999999</v>
      </c>
      <c r="D198" s="36">
        <f>SUMIFS(СВЦЭМ!$F$33:$F$776,СВЦЭМ!$A$33:$A$776,$A198,СВЦЭМ!$B$33:$B$776,D$175)+'СЕТ СН'!$F$12</f>
        <v>155.69984614000001</v>
      </c>
      <c r="E198" s="36">
        <f>SUMIFS(СВЦЭМ!$F$33:$F$776,СВЦЭМ!$A$33:$A$776,$A198,СВЦЭМ!$B$33:$B$776,E$175)+'СЕТ СН'!$F$12</f>
        <v>156.19921447999999</v>
      </c>
      <c r="F198" s="36">
        <f>SUMIFS(СВЦЭМ!$F$33:$F$776,СВЦЭМ!$A$33:$A$776,$A198,СВЦЭМ!$B$33:$B$776,F$175)+'СЕТ СН'!$F$12</f>
        <v>157.02916001</v>
      </c>
      <c r="G198" s="36">
        <f>SUMIFS(СВЦЭМ!$F$33:$F$776,СВЦЭМ!$A$33:$A$776,$A198,СВЦЭМ!$B$33:$B$776,G$175)+'СЕТ СН'!$F$12</f>
        <v>157.28627908999999</v>
      </c>
      <c r="H198" s="36">
        <f>SUMIFS(СВЦЭМ!$F$33:$F$776,СВЦЭМ!$A$33:$A$776,$A198,СВЦЭМ!$B$33:$B$776,H$175)+'СЕТ СН'!$F$12</f>
        <v>155.61522260999999</v>
      </c>
      <c r="I198" s="36">
        <f>SUMIFS(СВЦЭМ!$F$33:$F$776,СВЦЭМ!$A$33:$A$776,$A198,СВЦЭМ!$B$33:$B$776,I$175)+'СЕТ СН'!$F$12</f>
        <v>153.69046721000001</v>
      </c>
      <c r="J198" s="36">
        <f>SUMIFS(СВЦЭМ!$F$33:$F$776,СВЦЭМ!$A$33:$A$776,$A198,СВЦЭМ!$B$33:$B$776,J$175)+'СЕТ СН'!$F$12</f>
        <v>147.67656742</v>
      </c>
      <c r="K198" s="36">
        <f>SUMIFS(СВЦЭМ!$F$33:$F$776,СВЦЭМ!$A$33:$A$776,$A198,СВЦЭМ!$B$33:$B$776,K$175)+'СЕТ СН'!$F$12</f>
        <v>142.27235105</v>
      </c>
      <c r="L198" s="36">
        <f>SUMIFS(СВЦЭМ!$F$33:$F$776,СВЦЭМ!$A$33:$A$776,$A198,СВЦЭМ!$B$33:$B$776,L$175)+'СЕТ СН'!$F$12</f>
        <v>140.85479588999999</v>
      </c>
      <c r="M198" s="36">
        <f>SUMIFS(СВЦЭМ!$F$33:$F$776,СВЦЭМ!$A$33:$A$776,$A198,СВЦЭМ!$B$33:$B$776,M$175)+'СЕТ СН'!$F$12</f>
        <v>140.66996186</v>
      </c>
      <c r="N198" s="36">
        <f>SUMIFS(СВЦЭМ!$F$33:$F$776,СВЦЭМ!$A$33:$A$776,$A198,СВЦЭМ!$B$33:$B$776,N$175)+'СЕТ СН'!$F$12</f>
        <v>144.4268883</v>
      </c>
      <c r="O198" s="36">
        <f>SUMIFS(СВЦЭМ!$F$33:$F$776,СВЦЭМ!$A$33:$A$776,$A198,СВЦЭМ!$B$33:$B$776,O$175)+'СЕТ СН'!$F$12</f>
        <v>149.26931390999999</v>
      </c>
      <c r="P198" s="36">
        <f>SUMIFS(СВЦЭМ!$F$33:$F$776,СВЦЭМ!$A$33:$A$776,$A198,СВЦЭМ!$B$33:$B$776,P$175)+'СЕТ СН'!$F$12</f>
        <v>147.77860321</v>
      </c>
      <c r="Q198" s="36">
        <f>SUMIFS(СВЦЭМ!$F$33:$F$776,СВЦЭМ!$A$33:$A$776,$A198,СВЦЭМ!$B$33:$B$776,Q$175)+'СЕТ СН'!$F$12</f>
        <v>148.29008091</v>
      </c>
      <c r="R198" s="36">
        <f>SUMIFS(СВЦЭМ!$F$33:$F$776,СВЦЭМ!$A$33:$A$776,$A198,СВЦЭМ!$B$33:$B$776,R$175)+'СЕТ СН'!$F$12</f>
        <v>150.03814609</v>
      </c>
      <c r="S198" s="36">
        <f>SUMIFS(СВЦЭМ!$F$33:$F$776,СВЦЭМ!$A$33:$A$776,$A198,СВЦЭМ!$B$33:$B$776,S$175)+'СЕТ СН'!$F$12</f>
        <v>147.24657461999999</v>
      </c>
      <c r="T198" s="36">
        <f>SUMIFS(СВЦЭМ!$F$33:$F$776,СВЦЭМ!$A$33:$A$776,$A198,СВЦЭМ!$B$33:$B$776,T$175)+'СЕТ СН'!$F$12</f>
        <v>144.08454226000001</v>
      </c>
      <c r="U198" s="36">
        <f>SUMIFS(СВЦЭМ!$F$33:$F$776,СВЦЭМ!$A$33:$A$776,$A198,СВЦЭМ!$B$33:$B$776,U$175)+'СЕТ СН'!$F$12</f>
        <v>141.70118554000001</v>
      </c>
      <c r="V198" s="36">
        <f>SUMIFS(СВЦЭМ!$F$33:$F$776,СВЦЭМ!$A$33:$A$776,$A198,СВЦЭМ!$B$33:$B$776,V$175)+'СЕТ СН'!$F$12</f>
        <v>142.13499983</v>
      </c>
      <c r="W198" s="36">
        <f>SUMIFS(СВЦЭМ!$F$33:$F$776,СВЦЭМ!$A$33:$A$776,$A198,СВЦЭМ!$B$33:$B$776,W$175)+'СЕТ СН'!$F$12</f>
        <v>144.42472185</v>
      </c>
      <c r="X198" s="36">
        <f>SUMIFS(СВЦЭМ!$F$33:$F$776,СВЦЭМ!$A$33:$A$776,$A198,СВЦЭМ!$B$33:$B$776,X$175)+'СЕТ СН'!$F$12</f>
        <v>148.46354661999999</v>
      </c>
      <c r="Y198" s="36">
        <f>SUMIFS(СВЦЭМ!$F$33:$F$776,СВЦЭМ!$A$33:$A$776,$A198,СВЦЭМ!$B$33:$B$776,Y$175)+'СЕТ СН'!$F$12</f>
        <v>152.44512553999999</v>
      </c>
    </row>
    <row r="199" spans="1:27" ht="15.75" x14ac:dyDescent="0.2">
      <c r="A199" s="35">
        <f t="shared" si="5"/>
        <v>44251</v>
      </c>
      <c r="B199" s="36">
        <f>SUMIFS(СВЦЭМ!$F$33:$F$776,СВЦЭМ!$A$33:$A$776,$A199,СВЦЭМ!$B$33:$B$776,B$175)+'СЕТ СН'!$F$12</f>
        <v>145.84876113000001</v>
      </c>
      <c r="C199" s="36">
        <f>SUMIFS(СВЦЭМ!$F$33:$F$776,СВЦЭМ!$A$33:$A$776,$A199,СВЦЭМ!$B$33:$B$776,C$175)+'СЕТ СН'!$F$12</f>
        <v>147.50300533000001</v>
      </c>
      <c r="D199" s="36">
        <f>SUMIFS(СВЦЭМ!$F$33:$F$776,СВЦЭМ!$A$33:$A$776,$A199,СВЦЭМ!$B$33:$B$776,D$175)+'СЕТ СН'!$F$12</f>
        <v>151.58333984000001</v>
      </c>
      <c r="E199" s="36">
        <f>SUMIFS(СВЦЭМ!$F$33:$F$776,СВЦЭМ!$A$33:$A$776,$A199,СВЦЭМ!$B$33:$B$776,E$175)+'СЕТ СН'!$F$12</f>
        <v>152.07587325</v>
      </c>
      <c r="F199" s="36">
        <f>SUMIFS(СВЦЭМ!$F$33:$F$776,СВЦЭМ!$A$33:$A$776,$A199,СВЦЭМ!$B$33:$B$776,F$175)+'СЕТ СН'!$F$12</f>
        <v>154.85642288</v>
      </c>
      <c r="G199" s="36">
        <f>SUMIFS(СВЦЭМ!$F$33:$F$776,СВЦЭМ!$A$33:$A$776,$A199,СВЦЭМ!$B$33:$B$776,G$175)+'СЕТ СН'!$F$12</f>
        <v>153.26589430000001</v>
      </c>
      <c r="H199" s="36">
        <f>SUMIFS(СВЦЭМ!$F$33:$F$776,СВЦЭМ!$A$33:$A$776,$A199,СВЦЭМ!$B$33:$B$776,H$175)+'СЕТ СН'!$F$12</f>
        <v>151.22476716</v>
      </c>
      <c r="I199" s="36">
        <f>SUMIFS(СВЦЭМ!$F$33:$F$776,СВЦЭМ!$A$33:$A$776,$A199,СВЦЭМ!$B$33:$B$776,I$175)+'СЕТ СН'!$F$12</f>
        <v>149.67131187999999</v>
      </c>
      <c r="J199" s="36">
        <f>SUMIFS(СВЦЭМ!$F$33:$F$776,СВЦЭМ!$A$33:$A$776,$A199,СВЦЭМ!$B$33:$B$776,J$175)+'СЕТ СН'!$F$12</f>
        <v>148.05181999000001</v>
      </c>
      <c r="K199" s="36">
        <f>SUMIFS(СВЦЭМ!$F$33:$F$776,СВЦЭМ!$A$33:$A$776,$A199,СВЦЭМ!$B$33:$B$776,K$175)+'СЕТ СН'!$F$12</f>
        <v>146.32762410999999</v>
      </c>
      <c r="L199" s="36">
        <f>SUMIFS(СВЦЭМ!$F$33:$F$776,СВЦЭМ!$A$33:$A$776,$A199,СВЦЭМ!$B$33:$B$776,L$175)+'СЕТ СН'!$F$12</f>
        <v>146.93654147000001</v>
      </c>
      <c r="M199" s="36">
        <f>SUMIFS(СВЦЭМ!$F$33:$F$776,СВЦЭМ!$A$33:$A$776,$A199,СВЦЭМ!$B$33:$B$776,M$175)+'СЕТ СН'!$F$12</f>
        <v>148.84975485999999</v>
      </c>
      <c r="N199" s="36">
        <f>SUMIFS(СВЦЭМ!$F$33:$F$776,СВЦЭМ!$A$33:$A$776,$A199,СВЦЭМ!$B$33:$B$776,N$175)+'СЕТ СН'!$F$12</f>
        <v>151.76532304</v>
      </c>
      <c r="O199" s="36">
        <f>SUMIFS(СВЦЭМ!$F$33:$F$776,СВЦЭМ!$A$33:$A$776,$A199,СВЦЭМ!$B$33:$B$776,O$175)+'СЕТ СН'!$F$12</f>
        <v>153.87127988</v>
      </c>
      <c r="P199" s="36">
        <f>SUMIFS(СВЦЭМ!$F$33:$F$776,СВЦЭМ!$A$33:$A$776,$A199,СВЦЭМ!$B$33:$B$776,P$175)+'СЕТ СН'!$F$12</f>
        <v>148.56446022</v>
      </c>
      <c r="Q199" s="36">
        <f>SUMIFS(СВЦЭМ!$F$33:$F$776,СВЦЭМ!$A$33:$A$776,$A199,СВЦЭМ!$B$33:$B$776,Q$175)+'СЕТ СН'!$F$12</f>
        <v>151.43615061</v>
      </c>
      <c r="R199" s="36">
        <f>SUMIFS(СВЦЭМ!$F$33:$F$776,СВЦЭМ!$A$33:$A$776,$A199,СВЦЭМ!$B$33:$B$776,R$175)+'СЕТ СН'!$F$12</f>
        <v>154.58423388</v>
      </c>
      <c r="S199" s="36">
        <f>SUMIFS(СВЦЭМ!$F$33:$F$776,СВЦЭМ!$A$33:$A$776,$A199,СВЦЭМ!$B$33:$B$776,S$175)+'СЕТ СН'!$F$12</f>
        <v>151.13257197999999</v>
      </c>
      <c r="T199" s="36">
        <f>SUMIFS(СВЦЭМ!$F$33:$F$776,СВЦЭМ!$A$33:$A$776,$A199,СВЦЭМ!$B$33:$B$776,T$175)+'СЕТ СН'!$F$12</f>
        <v>149.01325499000001</v>
      </c>
      <c r="U199" s="36">
        <f>SUMIFS(СВЦЭМ!$F$33:$F$776,СВЦЭМ!$A$33:$A$776,$A199,СВЦЭМ!$B$33:$B$776,U$175)+'СЕТ СН'!$F$12</f>
        <v>146.06939474999999</v>
      </c>
      <c r="V199" s="36">
        <f>SUMIFS(СВЦЭМ!$F$33:$F$776,СВЦЭМ!$A$33:$A$776,$A199,СВЦЭМ!$B$33:$B$776,V$175)+'СЕТ СН'!$F$12</f>
        <v>145.43959798</v>
      </c>
      <c r="W199" s="36">
        <f>SUMIFS(СВЦЭМ!$F$33:$F$776,СВЦЭМ!$A$33:$A$776,$A199,СВЦЭМ!$B$33:$B$776,W$175)+'СЕТ СН'!$F$12</f>
        <v>146.60371341999999</v>
      </c>
      <c r="X199" s="36">
        <f>SUMIFS(СВЦЭМ!$F$33:$F$776,СВЦЭМ!$A$33:$A$776,$A199,СВЦЭМ!$B$33:$B$776,X$175)+'СЕТ СН'!$F$12</f>
        <v>150.35310142</v>
      </c>
      <c r="Y199" s="36">
        <f>SUMIFS(СВЦЭМ!$F$33:$F$776,СВЦЭМ!$A$33:$A$776,$A199,СВЦЭМ!$B$33:$B$776,Y$175)+'СЕТ СН'!$F$12</f>
        <v>154.22700495999999</v>
      </c>
    </row>
    <row r="200" spans="1:27" ht="15.75" x14ac:dyDescent="0.2">
      <c r="A200" s="35">
        <f t="shared" si="5"/>
        <v>44252</v>
      </c>
      <c r="B200" s="36">
        <f>SUMIFS(СВЦЭМ!$F$33:$F$776,СВЦЭМ!$A$33:$A$776,$A200,СВЦЭМ!$B$33:$B$776,B$175)+'СЕТ СН'!$F$12</f>
        <v>145.88569379</v>
      </c>
      <c r="C200" s="36">
        <f>SUMIFS(СВЦЭМ!$F$33:$F$776,СВЦЭМ!$A$33:$A$776,$A200,СВЦЭМ!$B$33:$B$776,C$175)+'СЕТ СН'!$F$12</f>
        <v>149.48336463000001</v>
      </c>
      <c r="D200" s="36">
        <f>SUMIFS(СВЦЭМ!$F$33:$F$776,СВЦЭМ!$A$33:$A$776,$A200,СВЦЭМ!$B$33:$B$776,D$175)+'СЕТ СН'!$F$12</f>
        <v>153.08914218999999</v>
      </c>
      <c r="E200" s="36">
        <f>SUMIFS(СВЦЭМ!$F$33:$F$776,СВЦЭМ!$A$33:$A$776,$A200,СВЦЭМ!$B$33:$B$776,E$175)+'СЕТ СН'!$F$12</f>
        <v>153.87581972000001</v>
      </c>
      <c r="F200" s="36">
        <f>SUMIFS(СВЦЭМ!$F$33:$F$776,СВЦЭМ!$A$33:$A$776,$A200,СВЦЭМ!$B$33:$B$776,F$175)+'СЕТ СН'!$F$12</f>
        <v>155.41752360000001</v>
      </c>
      <c r="G200" s="36">
        <f>SUMIFS(СВЦЭМ!$F$33:$F$776,СВЦЭМ!$A$33:$A$776,$A200,СВЦЭМ!$B$33:$B$776,G$175)+'СЕТ СН'!$F$12</f>
        <v>153.06756204000001</v>
      </c>
      <c r="H200" s="36">
        <f>SUMIFS(СВЦЭМ!$F$33:$F$776,СВЦЭМ!$A$33:$A$776,$A200,СВЦЭМ!$B$33:$B$776,H$175)+'СЕТ СН'!$F$12</f>
        <v>147.34001511</v>
      </c>
      <c r="I200" s="36">
        <f>SUMIFS(СВЦЭМ!$F$33:$F$776,СВЦЭМ!$A$33:$A$776,$A200,СВЦЭМ!$B$33:$B$776,I$175)+'СЕТ СН'!$F$12</f>
        <v>144.41384789</v>
      </c>
      <c r="J200" s="36">
        <f>SUMIFS(СВЦЭМ!$F$33:$F$776,СВЦЭМ!$A$33:$A$776,$A200,СВЦЭМ!$B$33:$B$776,J$175)+'СЕТ СН'!$F$12</f>
        <v>143.60866998</v>
      </c>
      <c r="K200" s="36">
        <f>SUMIFS(СВЦЭМ!$F$33:$F$776,СВЦЭМ!$A$33:$A$776,$A200,СВЦЭМ!$B$33:$B$776,K$175)+'СЕТ СН'!$F$12</f>
        <v>143.89814609000001</v>
      </c>
      <c r="L200" s="36">
        <f>SUMIFS(СВЦЭМ!$F$33:$F$776,СВЦЭМ!$A$33:$A$776,$A200,СВЦЭМ!$B$33:$B$776,L$175)+'СЕТ СН'!$F$12</f>
        <v>146.50860904999999</v>
      </c>
      <c r="M200" s="36">
        <f>SUMIFS(СВЦЭМ!$F$33:$F$776,СВЦЭМ!$A$33:$A$776,$A200,СВЦЭМ!$B$33:$B$776,M$175)+'СЕТ СН'!$F$12</f>
        <v>145.97323981</v>
      </c>
      <c r="N200" s="36">
        <f>SUMIFS(СВЦЭМ!$F$33:$F$776,СВЦЭМ!$A$33:$A$776,$A200,СВЦЭМ!$B$33:$B$776,N$175)+'СЕТ СН'!$F$12</f>
        <v>149.15369824000001</v>
      </c>
      <c r="O200" s="36">
        <f>SUMIFS(СВЦЭМ!$F$33:$F$776,СВЦЭМ!$A$33:$A$776,$A200,СВЦЭМ!$B$33:$B$776,O$175)+'СЕТ СН'!$F$12</f>
        <v>155.07686190999999</v>
      </c>
      <c r="P200" s="36">
        <f>SUMIFS(СВЦЭМ!$F$33:$F$776,СВЦЭМ!$A$33:$A$776,$A200,СВЦЭМ!$B$33:$B$776,P$175)+'СЕТ СН'!$F$12</f>
        <v>153.03391368000001</v>
      </c>
      <c r="Q200" s="36">
        <f>SUMIFS(СВЦЭМ!$F$33:$F$776,СВЦЭМ!$A$33:$A$776,$A200,СВЦЭМ!$B$33:$B$776,Q$175)+'СЕТ СН'!$F$12</f>
        <v>152.63783738000001</v>
      </c>
      <c r="R200" s="36">
        <f>SUMIFS(СВЦЭМ!$F$33:$F$776,СВЦЭМ!$A$33:$A$776,$A200,СВЦЭМ!$B$33:$B$776,R$175)+'СЕТ СН'!$F$12</f>
        <v>154.08048019</v>
      </c>
      <c r="S200" s="36">
        <f>SUMIFS(СВЦЭМ!$F$33:$F$776,СВЦЭМ!$A$33:$A$776,$A200,СВЦЭМ!$B$33:$B$776,S$175)+'СЕТ СН'!$F$12</f>
        <v>151.24968863000001</v>
      </c>
      <c r="T200" s="36">
        <f>SUMIFS(СВЦЭМ!$F$33:$F$776,СВЦЭМ!$A$33:$A$776,$A200,СВЦЭМ!$B$33:$B$776,T$175)+'СЕТ СН'!$F$12</f>
        <v>150.03359345999999</v>
      </c>
      <c r="U200" s="36">
        <f>SUMIFS(СВЦЭМ!$F$33:$F$776,СВЦЭМ!$A$33:$A$776,$A200,СВЦЭМ!$B$33:$B$776,U$175)+'СЕТ СН'!$F$12</f>
        <v>150.87702231</v>
      </c>
      <c r="V200" s="36">
        <f>SUMIFS(СВЦЭМ!$F$33:$F$776,СВЦЭМ!$A$33:$A$776,$A200,СВЦЭМ!$B$33:$B$776,V$175)+'СЕТ СН'!$F$12</f>
        <v>150.19645589999999</v>
      </c>
      <c r="W200" s="36">
        <f>SUMIFS(СВЦЭМ!$F$33:$F$776,СВЦЭМ!$A$33:$A$776,$A200,СВЦЭМ!$B$33:$B$776,W$175)+'СЕТ СН'!$F$12</f>
        <v>149.41694114000001</v>
      </c>
      <c r="X200" s="36">
        <f>SUMIFS(СВЦЭМ!$F$33:$F$776,СВЦЭМ!$A$33:$A$776,$A200,СВЦЭМ!$B$33:$B$776,X$175)+'СЕТ СН'!$F$12</f>
        <v>150.28441113</v>
      </c>
      <c r="Y200" s="36">
        <f>SUMIFS(СВЦЭМ!$F$33:$F$776,СВЦЭМ!$A$33:$A$776,$A200,СВЦЭМ!$B$33:$B$776,Y$175)+'СЕТ СН'!$F$12</f>
        <v>151.54814456</v>
      </c>
    </row>
    <row r="201" spans="1:27" ht="15.75" x14ac:dyDescent="0.2">
      <c r="A201" s="35">
        <f t="shared" si="5"/>
        <v>44253</v>
      </c>
      <c r="B201" s="36">
        <f>SUMIFS(СВЦЭМ!$F$33:$F$776,СВЦЭМ!$A$33:$A$776,$A201,СВЦЭМ!$B$33:$B$776,B$175)+'СЕТ СН'!$F$12</f>
        <v>148.65622131000001</v>
      </c>
      <c r="C201" s="36">
        <f>SUMIFS(СВЦЭМ!$F$33:$F$776,СВЦЭМ!$A$33:$A$776,$A201,СВЦЭМ!$B$33:$B$776,C$175)+'СЕТ СН'!$F$12</f>
        <v>150.53769062999999</v>
      </c>
      <c r="D201" s="36">
        <f>SUMIFS(СВЦЭМ!$F$33:$F$776,СВЦЭМ!$A$33:$A$776,$A201,СВЦЭМ!$B$33:$B$776,D$175)+'СЕТ СН'!$F$12</f>
        <v>154.84558670999999</v>
      </c>
      <c r="E201" s="36">
        <f>SUMIFS(СВЦЭМ!$F$33:$F$776,СВЦЭМ!$A$33:$A$776,$A201,СВЦЭМ!$B$33:$B$776,E$175)+'СЕТ СН'!$F$12</f>
        <v>155.62804715999999</v>
      </c>
      <c r="F201" s="36">
        <f>SUMIFS(СВЦЭМ!$F$33:$F$776,СВЦЭМ!$A$33:$A$776,$A201,СВЦЭМ!$B$33:$B$776,F$175)+'СЕТ СН'!$F$12</f>
        <v>157.24975535999999</v>
      </c>
      <c r="G201" s="36">
        <f>SUMIFS(СВЦЭМ!$F$33:$F$776,СВЦЭМ!$A$33:$A$776,$A201,СВЦЭМ!$B$33:$B$776,G$175)+'СЕТ СН'!$F$12</f>
        <v>155.14765979000001</v>
      </c>
      <c r="H201" s="36">
        <f>SUMIFS(СВЦЭМ!$F$33:$F$776,СВЦЭМ!$A$33:$A$776,$A201,СВЦЭМ!$B$33:$B$776,H$175)+'СЕТ СН'!$F$12</f>
        <v>150.846418</v>
      </c>
      <c r="I201" s="36">
        <f>SUMIFS(СВЦЭМ!$F$33:$F$776,СВЦЭМ!$A$33:$A$776,$A201,СВЦЭМ!$B$33:$B$776,I$175)+'СЕТ СН'!$F$12</f>
        <v>147.68263655999999</v>
      </c>
      <c r="J201" s="36">
        <f>SUMIFS(СВЦЭМ!$F$33:$F$776,СВЦЭМ!$A$33:$A$776,$A201,СВЦЭМ!$B$33:$B$776,J$175)+'СЕТ СН'!$F$12</f>
        <v>145.44207273000001</v>
      </c>
      <c r="K201" s="36">
        <f>SUMIFS(СВЦЭМ!$F$33:$F$776,СВЦЭМ!$A$33:$A$776,$A201,СВЦЭМ!$B$33:$B$776,K$175)+'СЕТ СН'!$F$12</f>
        <v>146.94785730999999</v>
      </c>
      <c r="L201" s="36">
        <f>SUMIFS(СВЦЭМ!$F$33:$F$776,СВЦЭМ!$A$33:$A$776,$A201,СВЦЭМ!$B$33:$B$776,L$175)+'СЕТ СН'!$F$12</f>
        <v>147.18315429</v>
      </c>
      <c r="M201" s="36">
        <f>SUMIFS(СВЦЭМ!$F$33:$F$776,СВЦЭМ!$A$33:$A$776,$A201,СВЦЭМ!$B$33:$B$776,M$175)+'СЕТ СН'!$F$12</f>
        <v>146.87834351999999</v>
      </c>
      <c r="N201" s="36">
        <f>SUMIFS(СВЦЭМ!$F$33:$F$776,СВЦЭМ!$A$33:$A$776,$A201,СВЦЭМ!$B$33:$B$776,N$175)+'СЕТ СН'!$F$12</f>
        <v>149.73860574</v>
      </c>
      <c r="O201" s="36">
        <f>SUMIFS(СВЦЭМ!$F$33:$F$776,СВЦЭМ!$A$33:$A$776,$A201,СВЦЭМ!$B$33:$B$776,O$175)+'СЕТ СН'!$F$12</f>
        <v>151.09819804</v>
      </c>
      <c r="P201" s="36">
        <f>SUMIFS(СВЦЭМ!$F$33:$F$776,СВЦЭМ!$A$33:$A$776,$A201,СВЦЭМ!$B$33:$B$776,P$175)+'СЕТ СН'!$F$12</f>
        <v>148.94776057999999</v>
      </c>
      <c r="Q201" s="36">
        <f>SUMIFS(СВЦЭМ!$F$33:$F$776,СВЦЭМ!$A$33:$A$776,$A201,СВЦЭМ!$B$33:$B$776,Q$175)+'СЕТ СН'!$F$12</f>
        <v>149.93553878</v>
      </c>
      <c r="R201" s="36">
        <f>SUMIFS(СВЦЭМ!$F$33:$F$776,СВЦЭМ!$A$33:$A$776,$A201,СВЦЭМ!$B$33:$B$776,R$175)+'СЕТ СН'!$F$12</f>
        <v>151.70828090000001</v>
      </c>
      <c r="S201" s="36">
        <f>SUMIFS(СВЦЭМ!$F$33:$F$776,СВЦЭМ!$A$33:$A$776,$A201,СВЦЭМ!$B$33:$B$776,S$175)+'СЕТ СН'!$F$12</f>
        <v>150.84903721000001</v>
      </c>
      <c r="T201" s="36">
        <f>SUMIFS(СВЦЭМ!$F$33:$F$776,СВЦЭМ!$A$33:$A$776,$A201,СВЦЭМ!$B$33:$B$776,T$175)+'СЕТ СН'!$F$12</f>
        <v>149.19234344</v>
      </c>
      <c r="U201" s="36">
        <f>SUMIFS(СВЦЭМ!$F$33:$F$776,СВЦЭМ!$A$33:$A$776,$A201,СВЦЭМ!$B$33:$B$776,U$175)+'СЕТ СН'!$F$12</f>
        <v>147.61817798999999</v>
      </c>
      <c r="V201" s="36">
        <f>SUMIFS(СВЦЭМ!$F$33:$F$776,СВЦЭМ!$A$33:$A$776,$A201,СВЦЭМ!$B$33:$B$776,V$175)+'СЕТ СН'!$F$12</f>
        <v>148.15765693</v>
      </c>
      <c r="W201" s="36">
        <f>SUMIFS(СВЦЭМ!$F$33:$F$776,СВЦЭМ!$A$33:$A$776,$A201,СВЦЭМ!$B$33:$B$776,W$175)+'СЕТ СН'!$F$12</f>
        <v>149.51305076</v>
      </c>
      <c r="X201" s="36">
        <f>SUMIFS(СВЦЭМ!$F$33:$F$776,СВЦЭМ!$A$33:$A$776,$A201,СВЦЭМ!$B$33:$B$776,X$175)+'СЕТ СН'!$F$12</f>
        <v>152.19742665999999</v>
      </c>
      <c r="Y201" s="36">
        <f>SUMIFS(СВЦЭМ!$F$33:$F$776,СВЦЭМ!$A$33:$A$776,$A201,СВЦЭМ!$B$33:$B$776,Y$175)+'СЕТ СН'!$F$12</f>
        <v>152.64232344000001</v>
      </c>
    </row>
    <row r="202" spans="1:27" ht="15.75" x14ac:dyDescent="0.2">
      <c r="A202" s="35">
        <f t="shared" si="5"/>
        <v>44254</v>
      </c>
      <c r="B202" s="36">
        <f>SUMIFS(СВЦЭМ!$F$33:$F$776,СВЦЭМ!$A$33:$A$776,$A202,СВЦЭМ!$B$33:$B$776,B$175)+'СЕТ СН'!$F$12</f>
        <v>153.76798686000001</v>
      </c>
      <c r="C202" s="36">
        <f>SUMIFS(СВЦЭМ!$F$33:$F$776,СВЦЭМ!$A$33:$A$776,$A202,СВЦЭМ!$B$33:$B$776,C$175)+'СЕТ СН'!$F$12</f>
        <v>154.95618690000001</v>
      </c>
      <c r="D202" s="36">
        <f>SUMIFS(СВЦЭМ!$F$33:$F$776,СВЦЭМ!$A$33:$A$776,$A202,СВЦЭМ!$B$33:$B$776,D$175)+'СЕТ СН'!$F$12</f>
        <v>159.53583105999999</v>
      </c>
      <c r="E202" s="36">
        <f>SUMIFS(СВЦЭМ!$F$33:$F$776,СВЦЭМ!$A$33:$A$776,$A202,СВЦЭМ!$B$33:$B$776,E$175)+'СЕТ СН'!$F$12</f>
        <v>160.4426952</v>
      </c>
      <c r="F202" s="36">
        <f>SUMIFS(СВЦЭМ!$F$33:$F$776,СВЦЭМ!$A$33:$A$776,$A202,СВЦЭМ!$B$33:$B$776,F$175)+'СЕТ СН'!$F$12</f>
        <v>162.69105992999999</v>
      </c>
      <c r="G202" s="36">
        <f>SUMIFS(СВЦЭМ!$F$33:$F$776,СВЦЭМ!$A$33:$A$776,$A202,СВЦЭМ!$B$33:$B$776,G$175)+'СЕТ СН'!$F$12</f>
        <v>161.71669544</v>
      </c>
      <c r="H202" s="36">
        <f>SUMIFS(СВЦЭМ!$F$33:$F$776,СВЦЭМ!$A$33:$A$776,$A202,СВЦЭМ!$B$33:$B$776,H$175)+'СЕТ СН'!$F$12</f>
        <v>159.73912727000001</v>
      </c>
      <c r="I202" s="36">
        <f>SUMIFS(СВЦЭМ!$F$33:$F$776,СВЦЭМ!$A$33:$A$776,$A202,СВЦЭМ!$B$33:$B$776,I$175)+'СЕТ СН'!$F$12</f>
        <v>157.46803406000001</v>
      </c>
      <c r="J202" s="36">
        <f>SUMIFS(СВЦЭМ!$F$33:$F$776,СВЦЭМ!$A$33:$A$776,$A202,СВЦЭМ!$B$33:$B$776,J$175)+'СЕТ СН'!$F$12</f>
        <v>155.56471038999999</v>
      </c>
      <c r="K202" s="36">
        <f>SUMIFS(СВЦЭМ!$F$33:$F$776,СВЦЭМ!$A$33:$A$776,$A202,СВЦЭМ!$B$33:$B$776,K$175)+'СЕТ СН'!$F$12</f>
        <v>150.69443709000001</v>
      </c>
      <c r="L202" s="36">
        <f>SUMIFS(СВЦЭМ!$F$33:$F$776,СВЦЭМ!$A$33:$A$776,$A202,СВЦЭМ!$B$33:$B$776,L$175)+'СЕТ СН'!$F$12</f>
        <v>150.39872023999999</v>
      </c>
      <c r="M202" s="36">
        <f>SUMIFS(СВЦЭМ!$F$33:$F$776,СВЦЭМ!$A$33:$A$776,$A202,СВЦЭМ!$B$33:$B$776,M$175)+'СЕТ СН'!$F$12</f>
        <v>149.89673345</v>
      </c>
      <c r="N202" s="36">
        <f>SUMIFS(СВЦЭМ!$F$33:$F$776,СВЦЭМ!$A$33:$A$776,$A202,СВЦЭМ!$B$33:$B$776,N$175)+'СЕТ СН'!$F$12</f>
        <v>150.96489855999999</v>
      </c>
      <c r="O202" s="36">
        <f>SUMIFS(СВЦЭМ!$F$33:$F$776,СВЦЭМ!$A$33:$A$776,$A202,СВЦЭМ!$B$33:$B$776,O$175)+'СЕТ СН'!$F$12</f>
        <v>153.07395030999999</v>
      </c>
      <c r="P202" s="36">
        <f>SUMIFS(СВЦЭМ!$F$33:$F$776,СВЦЭМ!$A$33:$A$776,$A202,СВЦЭМ!$B$33:$B$776,P$175)+'СЕТ СН'!$F$12</f>
        <v>151.31224938</v>
      </c>
      <c r="Q202" s="36">
        <f>SUMIFS(СВЦЭМ!$F$33:$F$776,СВЦЭМ!$A$33:$A$776,$A202,СВЦЭМ!$B$33:$B$776,Q$175)+'СЕТ СН'!$F$12</f>
        <v>153.20362381999999</v>
      </c>
      <c r="R202" s="36">
        <f>SUMIFS(СВЦЭМ!$F$33:$F$776,СВЦЭМ!$A$33:$A$776,$A202,СВЦЭМ!$B$33:$B$776,R$175)+'СЕТ СН'!$F$12</f>
        <v>156.25794185000001</v>
      </c>
      <c r="S202" s="36">
        <f>SUMIFS(СВЦЭМ!$F$33:$F$776,СВЦЭМ!$A$33:$A$776,$A202,СВЦЭМ!$B$33:$B$776,S$175)+'СЕТ СН'!$F$12</f>
        <v>153.63500533999999</v>
      </c>
      <c r="T202" s="36">
        <f>SUMIFS(СВЦЭМ!$F$33:$F$776,СВЦЭМ!$A$33:$A$776,$A202,СВЦЭМ!$B$33:$B$776,T$175)+'СЕТ СН'!$F$12</f>
        <v>153.04205231</v>
      </c>
      <c r="U202" s="36">
        <f>SUMIFS(СВЦЭМ!$F$33:$F$776,СВЦЭМ!$A$33:$A$776,$A202,СВЦЭМ!$B$33:$B$776,U$175)+'СЕТ СН'!$F$12</f>
        <v>150.99445961000001</v>
      </c>
      <c r="V202" s="36">
        <f>SUMIFS(СВЦЭМ!$F$33:$F$776,СВЦЭМ!$A$33:$A$776,$A202,СВЦЭМ!$B$33:$B$776,V$175)+'СЕТ СН'!$F$12</f>
        <v>152.34613153000001</v>
      </c>
      <c r="W202" s="36">
        <f>SUMIFS(СВЦЭМ!$F$33:$F$776,СВЦЭМ!$A$33:$A$776,$A202,СВЦЭМ!$B$33:$B$776,W$175)+'СЕТ СН'!$F$12</f>
        <v>155.10303601000001</v>
      </c>
      <c r="X202" s="36">
        <f>SUMIFS(СВЦЭМ!$F$33:$F$776,СВЦЭМ!$A$33:$A$776,$A202,СВЦЭМ!$B$33:$B$776,X$175)+'СЕТ СН'!$F$12</f>
        <v>156.20924792</v>
      </c>
      <c r="Y202" s="36">
        <f>SUMIFS(СВЦЭМ!$F$33:$F$776,СВЦЭМ!$A$33:$A$776,$A202,СВЦЭМ!$B$33:$B$776,Y$175)+'СЕТ СН'!$F$12</f>
        <v>160.38307112999999</v>
      </c>
    </row>
    <row r="203" spans="1:27" ht="15.75" x14ac:dyDescent="0.2">
      <c r="A203" s="35">
        <f t="shared" si="5"/>
        <v>44255</v>
      </c>
      <c r="B203" s="36">
        <f>SUMIFS(СВЦЭМ!$F$33:$F$776,СВЦЭМ!$A$33:$A$776,$A203,СВЦЭМ!$B$33:$B$776,B$175)+'СЕТ СН'!$F$12</f>
        <v>149.26928842999999</v>
      </c>
      <c r="C203" s="36">
        <f>SUMIFS(СВЦЭМ!$F$33:$F$776,СВЦЭМ!$A$33:$A$776,$A203,СВЦЭМ!$B$33:$B$776,C$175)+'СЕТ СН'!$F$12</f>
        <v>154.67125351000001</v>
      </c>
      <c r="D203" s="36">
        <f>SUMIFS(СВЦЭМ!$F$33:$F$776,СВЦЭМ!$A$33:$A$776,$A203,СВЦЭМ!$B$33:$B$776,D$175)+'СЕТ СН'!$F$12</f>
        <v>159.17013388999999</v>
      </c>
      <c r="E203" s="36">
        <f>SUMIFS(СВЦЭМ!$F$33:$F$776,СВЦЭМ!$A$33:$A$776,$A203,СВЦЭМ!$B$33:$B$776,E$175)+'СЕТ СН'!$F$12</f>
        <v>161.10769092000001</v>
      </c>
      <c r="F203" s="36">
        <f>SUMIFS(СВЦЭМ!$F$33:$F$776,СВЦЭМ!$A$33:$A$776,$A203,СВЦЭМ!$B$33:$B$776,F$175)+'СЕТ СН'!$F$12</f>
        <v>163.20841128000001</v>
      </c>
      <c r="G203" s="36">
        <f>SUMIFS(СВЦЭМ!$F$33:$F$776,СВЦЭМ!$A$33:$A$776,$A203,СВЦЭМ!$B$33:$B$776,G$175)+'СЕТ СН'!$F$12</f>
        <v>162.16388709</v>
      </c>
      <c r="H203" s="36">
        <f>SUMIFS(СВЦЭМ!$F$33:$F$776,СВЦЭМ!$A$33:$A$776,$A203,СВЦЭМ!$B$33:$B$776,H$175)+'СЕТ СН'!$F$12</f>
        <v>159.82900684000001</v>
      </c>
      <c r="I203" s="36">
        <f>SUMIFS(СВЦЭМ!$F$33:$F$776,СВЦЭМ!$A$33:$A$776,$A203,СВЦЭМ!$B$33:$B$776,I$175)+'СЕТ СН'!$F$12</f>
        <v>156.42140502000001</v>
      </c>
      <c r="J203" s="36">
        <f>SUMIFS(СВЦЭМ!$F$33:$F$776,СВЦЭМ!$A$33:$A$776,$A203,СВЦЭМ!$B$33:$B$776,J$175)+'СЕТ СН'!$F$12</f>
        <v>149.88066592000001</v>
      </c>
      <c r="K203" s="36">
        <f>SUMIFS(СВЦЭМ!$F$33:$F$776,СВЦЭМ!$A$33:$A$776,$A203,СВЦЭМ!$B$33:$B$776,K$175)+'СЕТ СН'!$F$12</f>
        <v>145.07763853</v>
      </c>
      <c r="L203" s="36">
        <f>SUMIFS(СВЦЭМ!$F$33:$F$776,СВЦЭМ!$A$33:$A$776,$A203,СВЦЭМ!$B$33:$B$776,L$175)+'СЕТ СН'!$F$12</f>
        <v>145.05910485000001</v>
      </c>
      <c r="M203" s="36">
        <f>SUMIFS(СВЦЭМ!$F$33:$F$776,СВЦЭМ!$A$33:$A$776,$A203,СВЦЭМ!$B$33:$B$776,M$175)+'СЕТ СН'!$F$12</f>
        <v>147.03068973000001</v>
      </c>
      <c r="N203" s="36">
        <f>SUMIFS(СВЦЭМ!$F$33:$F$776,СВЦЭМ!$A$33:$A$776,$A203,СВЦЭМ!$B$33:$B$776,N$175)+'СЕТ СН'!$F$12</f>
        <v>151.83767877</v>
      </c>
      <c r="O203" s="36">
        <f>SUMIFS(СВЦЭМ!$F$33:$F$776,СВЦЭМ!$A$33:$A$776,$A203,СВЦЭМ!$B$33:$B$776,O$175)+'СЕТ СН'!$F$12</f>
        <v>155.31291338</v>
      </c>
      <c r="P203" s="36">
        <f>SUMIFS(СВЦЭМ!$F$33:$F$776,СВЦЭМ!$A$33:$A$776,$A203,СВЦЭМ!$B$33:$B$776,P$175)+'СЕТ СН'!$F$12</f>
        <v>153.18462726999999</v>
      </c>
      <c r="Q203" s="36">
        <f>SUMIFS(СВЦЭМ!$F$33:$F$776,СВЦЭМ!$A$33:$A$776,$A203,СВЦЭМ!$B$33:$B$776,Q$175)+'СЕТ СН'!$F$12</f>
        <v>154.14079602000001</v>
      </c>
      <c r="R203" s="36">
        <f>SUMIFS(СВЦЭМ!$F$33:$F$776,СВЦЭМ!$A$33:$A$776,$A203,СВЦЭМ!$B$33:$B$776,R$175)+'СЕТ СН'!$F$12</f>
        <v>155.91797814</v>
      </c>
      <c r="S203" s="36">
        <f>SUMIFS(СВЦЭМ!$F$33:$F$776,СВЦЭМ!$A$33:$A$776,$A203,СВЦЭМ!$B$33:$B$776,S$175)+'СЕТ СН'!$F$12</f>
        <v>152.15152089</v>
      </c>
      <c r="T203" s="36">
        <f>SUMIFS(СВЦЭМ!$F$33:$F$776,СВЦЭМ!$A$33:$A$776,$A203,СВЦЭМ!$B$33:$B$776,T$175)+'СЕТ СН'!$F$12</f>
        <v>149.83545340000001</v>
      </c>
      <c r="U203" s="36">
        <f>SUMIFS(СВЦЭМ!$F$33:$F$776,СВЦЭМ!$A$33:$A$776,$A203,СВЦЭМ!$B$33:$B$776,U$175)+'СЕТ СН'!$F$12</f>
        <v>147.77179018000001</v>
      </c>
      <c r="V203" s="36">
        <f>SUMIFS(СВЦЭМ!$F$33:$F$776,СВЦЭМ!$A$33:$A$776,$A203,СВЦЭМ!$B$33:$B$776,V$175)+'СЕТ СН'!$F$12</f>
        <v>149.76782799</v>
      </c>
      <c r="W203" s="36">
        <f>SUMIFS(СВЦЭМ!$F$33:$F$776,СВЦЭМ!$A$33:$A$776,$A203,СВЦЭМ!$B$33:$B$776,W$175)+'СЕТ СН'!$F$12</f>
        <v>154.04162174999999</v>
      </c>
      <c r="X203" s="36">
        <f>SUMIFS(СВЦЭМ!$F$33:$F$776,СВЦЭМ!$A$33:$A$776,$A203,СВЦЭМ!$B$33:$B$776,X$175)+'СЕТ СН'!$F$12</f>
        <v>157.03638841</v>
      </c>
      <c r="Y203" s="36">
        <f>SUMIFS(СВЦЭМ!$F$33:$F$776,СВЦЭМ!$A$33:$A$776,$A203,СВЦЭМ!$B$33:$B$776,Y$175)+'СЕТ СН'!$F$12</f>
        <v>162.46028387000001</v>
      </c>
    </row>
    <row r="204" spans="1:27" ht="15.75" x14ac:dyDescent="0.2">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7" ht="12.75" hidden="1" customHeight="1" x14ac:dyDescent="0.2">
      <c r="A205" s="121" t="s">
        <v>7</v>
      </c>
      <c r="B205" s="124" t="s">
        <v>120</v>
      </c>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6"/>
    </row>
    <row r="206" spans="1:27" ht="12.75" hidden="1" customHeight="1" x14ac:dyDescent="0.2">
      <c r="A206" s="122"/>
      <c r="B206" s="127"/>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9"/>
    </row>
    <row r="207" spans="1:27" s="46" customFormat="1" ht="12.75" hidden="1" customHeight="1" x14ac:dyDescent="0.2">
      <c r="A207" s="123"/>
      <c r="B207" s="34">
        <v>1</v>
      </c>
      <c r="C207" s="34">
        <v>2</v>
      </c>
      <c r="D207" s="34">
        <v>3</v>
      </c>
      <c r="E207" s="34">
        <v>4</v>
      </c>
      <c r="F207" s="34">
        <v>5</v>
      </c>
      <c r="G207" s="34">
        <v>6</v>
      </c>
      <c r="H207" s="34">
        <v>7</v>
      </c>
      <c r="I207" s="34">
        <v>8</v>
      </c>
      <c r="J207" s="34">
        <v>9</v>
      </c>
      <c r="K207" s="34">
        <v>10</v>
      </c>
      <c r="L207" s="34">
        <v>11</v>
      </c>
      <c r="M207" s="34">
        <v>12</v>
      </c>
      <c r="N207" s="34">
        <v>13</v>
      </c>
      <c r="O207" s="34">
        <v>14</v>
      </c>
      <c r="P207" s="34">
        <v>15</v>
      </c>
      <c r="Q207" s="34">
        <v>16</v>
      </c>
      <c r="R207" s="34">
        <v>17</v>
      </c>
      <c r="S207" s="34">
        <v>18</v>
      </c>
      <c r="T207" s="34">
        <v>19</v>
      </c>
      <c r="U207" s="34">
        <v>20</v>
      </c>
      <c r="V207" s="34">
        <v>21</v>
      </c>
      <c r="W207" s="34">
        <v>22</v>
      </c>
      <c r="X207" s="34">
        <v>23</v>
      </c>
      <c r="Y207" s="34">
        <v>24</v>
      </c>
    </row>
    <row r="208" spans="1:27" ht="15.75" hidden="1" customHeight="1" x14ac:dyDescent="0.2">
      <c r="A208" s="35" t="str">
        <f>A176</f>
        <v>01.02.2021</v>
      </c>
      <c r="B208" s="36">
        <f>SUMIFS(СВЦЭМ!$G$34:$G$777,СВЦЭМ!$A$34:$A$777,$A208,СВЦЭМ!$B$33:$B$776,B$207)+'СЕТ СН'!$F$12</f>
        <v>0</v>
      </c>
      <c r="C208" s="36">
        <f>SUMIFS(СВЦЭМ!$G$34:$G$777,СВЦЭМ!$A$34:$A$777,$A208,СВЦЭМ!$B$33:$B$776,C$207)+'СЕТ СН'!$F$12</f>
        <v>0</v>
      </c>
      <c r="D208" s="36">
        <f>SUMIFS(СВЦЭМ!$G$34:$G$777,СВЦЭМ!$A$34:$A$777,$A208,СВЦЭМ!$B$33:$B$776,D$207)+'СЕТ СН'!$F$12</f>
        <v>0</v>
      </c>
      <c r="E208" s="36">
        <f>SUMIFS(СВЦЭМ!$G$34:$G$777,СВЦЭМ!$A$34:$A$777,$A208,СВЦЭМ!$B$33:$B$776,E$207)+'СЕТ СН'!$F$12</f>
        <v>0</v>
      </c>
      <c r="F208" s="36">
        <f>SUMIFS(СВЦЭМ!$G$34:$G$777,СВЦЭМ!$A$34:$A$777,$A208,СВЦЭМ!$B$33:$B$776,F$207)+'СЕТ СН'!$F$12</f>
        <v>0</v>
      </c>
      <c r="G208" s="36">
        <f>SUMIFS(СВЦЭМ!$G$34:$G$777,СВЦЭМ!$A$34:$A$777,$A208,СВЦЭМ!$B$33:$B$776,G$207)+'СЕТ СН'!$F$12</f>
        <v>0</v>
      </c>
      <c r="H208" s="36">
        <f>SUMIFS(СВЦЭМ!$G$34:$G$777,СВЦЭМ!$A$34:$A$777,$A208,СВЦЭМ!$B$33:$B$776,H$207)+'СЕТ СН'!$F$12</f>
        <v>0</v>
      </c>
      <c r="I208" s="36">
        <f>SUMIFS(СВЦЭМ!$G$34:$G$777,СВЦЭМ!$A$34:$A$777,$A208,СВЦЭМ!$B$33:$B$776,I$207)+'СЕТ СН'!$F$12</f>
        <v>0</v>
      </c>
      <c r="J208" s="36">
        <f>SUMIFS(СВЦЭМ!$G$34:$G$777,СВЦЭМ!$A$34:$A$777,$A208,СВЦЭМ!$B$33:$B$776,J$207)+'СЕТ СН'!$F$12</f>
        <v>0</v>
      </c>
      <c r="K208" s="36">
        <f>SUMIFS(СВЦЭМ!$G$34:$G$777,СВЦЭМ!$A$34:$A$777,$A208,СВЦЭМ!$B$33:$B$776,K$207)+'СЕТ СН'!$F$12</f>
        <v>0</v>
      </c>
      <c r="L208" s="36">
        <f>SUMIFS(СВЦЭМ!$G$34:$G$777,СВЦЭМ!$A$34:$A$777,$A208,СВЦЭМ!$B$33:$B$776,L$207)+'СЕТ СН'!$F$12</f>
        <v>0</v>
      </c>
      <c r="M208" s="36">
        <f>SUMIFS(СВЦЭМ!$G$34:$G$777,СВЦЭМ!$A$34:$A$777,$A208,СВЦЭМ!$B$33:$B$776,M$207)+'СЕТ СН'!$F$12</f>
        <v>0</v>
      </c>
      <c r="N208" s="36">
        <f>SUMIFS(СВЦЭМ!$G$34:$G$777,СВЦЭМ!$A$34:$A$777,$A208,СВЦЭМ!$B$33:$B$776,N$207)+'СЕТ СН'!$F$12</f>
        <v>0</v>
      </c>
      <c r="O208" s="36">
        <f>SUMIFS(СВЦЭМ!$G$34:$G$777,СВЦЭМ!$A$34:$A$777,$A208,СВЦЭМ!$B$33:$B$776,O$207)+'СЕТ СН'!$F$12</f>
        <v>0</v>
      </c>
      <c r="P208" s="36">
        <f>SUMIFS(СВЦЭМ!$G$34:$G$777,СВЦЭМ!$A$34:$A$777,$A208,СВЦЭМ!$B$33:$B$776,P$207)+'СЕТ СН'!$F$12</f>
        <v>0</v>
      </c>
      <c r="Q208" s="36">
        <f>SUMIFS(СВЦЭМ!$G$34:$G$777,СВЦЭМ!$A$34:$A$777,$A208,СВЦЭМ!$B$33:$B$776,Q$207)+'СЕТ СН'!$F$12</f>
        <v>0</v>
      </c>
      <c r="R208" s="36">
        <f>SUMIFS(СВЦЭМ!$G$34:$G$777,СВЦЭМ!$A$34:$A$777,$A208,СВЦЭМ!$B$33:$B$776,R$207)+'СЕТ СН'!$F$12</f>
        <v>0</v>
      </c>
      <c r="S208" s="36">
        <f>SUMIFS(СВЦЭМ!$G$34:$G$777,СВЦЭМ!$A$34:$A$777,$A208,СВЦЭМ!$B$33:$B$776,S$207)+'СЕТ СН'!$F$12</f>
        <v>0</v>
      </c>
      <c r="T208" s="36">
        <f>SUMIFS(СВЦЭМ!$G$34:$G$777,СВЦЭМ!$A$34:$A$777,$A208,СВЦЭМ!$B$33:$B$776,T$207)+'СЕТ СН'!$F$12</f>
        <v>0</v>
      </c>
      <c r="U208" s="36">
        <f>SUMIFS(СВЦЭМ!$G$34:$G$777,СВЦЭМ!$A$34:$A$777,$A208,СВЦЭМ!$B$33:$B$776,U$207)+'СЕТ СН'!$F$12</f>
        <v>0</v>
      </c>
      <c r="V208" s="36">
        <f>SUMIFS(СВЦЭМ!$G$34:$G$777,СВЦЭМ!$A$34:$A$777,$A208,СВЦЭМ!$B$33:$B$776,V$207)+'СЕТ СН'!$F$12</f>
        <v>0</v>
      </c>
      <c r="W208" s="36">
        <f>SUMIFS(СВЦЭМ!$G$34:$G$777,СВЦЭМ!$A$34:$A$777,$A208,СВЦЭМ!$B$33:$B$776,W$207)+'СЕТ СН'!$F$12</f>
        <v>0</v>
      </c>
      <c r="X208" s="36">
        <f>SUMIFS(СВЦЭМ!$G$34:$G$777,СВЦЭМ!$A$34:$A$777,$A208,СВЦЭМ!$B$33:$B$776,X$207)+'СЕТ СН'!$F$12</f>
        <v>0</v>
      </c>
      <c r="Y208" s="36">
        <f>SUMIFS(СВЦЭМ!$G$34:$G$777,СВЦЭМ!$A$34:$A$777,$A208,СВЦЭМ!$B$33:$B$776,Y$207)+'СЕТ СН'!$F$12</f>
        <v>0</v>
      </c>
      <c r="AA208" s="45"/>
    </row>
    <row r="209" spans="1:25" ht="15.75" hidden="1" x14ac:dyDescent="0.2">
      <c r="A209" s="35">
        <f>A208+1</f>
        <v>44229</v>
      </c>
      <c r="B209" s="36">
        <f>SUMIFS(СВЦЭМ!$G$34:$G$777,СВЦЭМ!$A$34:$A$777,$A209,СВЦЭМ!$B$33:$B$776,B$207)+'СЕТ СН'!$F$12</f>
        <v>0</v>
      </c>
      <c r="C209" s="36">
        <f>SUMIFS(СВЦЭМ!$G$34:$G$777,СВЦЭМ!$A$34:$A$777,$A209,СВЦЭМ!$B$33:$B$776,C$207)+'СЕТ СН'!$F$12</f>
        <v>0</v>
      </c>
      <c r="D209" s="36">
        <f>SUMIFS(СВЦЭМ!$G$34:$G$777,СВЦЭМ!$A$34:$A$777,$A209,СВЦЭМ!$B$33:$B$776,D$207)+'СЕТ СН'!$F$12</f>
        <v>0</v>
      </c>
      <c r="E209" s="36">
        <f>SUMIFS(СВЦЭМ!$G$34:$G$777,СВЦЭМ!$A$34:$A$777,$A209,СВЦЭМ!$B$33:$B$776,E$207)+'СЕТ СН'!$F$12</f>
        <v>0</v>
      </c>
      <c r="F209" s="36">
        <f>SUMIFS(СВЦЭМ!$G$34:$G$777,СВЦЭМ!$A$34:$A$777,$A209,СВЦЭМ!$B$33:$B$776,F$207)+'СЕТ СН'!$F$12</f>
        <v>0</v>
      </c>
      <c r="G209" s="36">
        <f>SUMIFS(СВЦЭМ!$G$34:$G$777,СВЦЭМ!$A$34:$A$777,$A209,СВЦЭМ!$B$33:$B$776,G$207)+'СЕТ СН'!$F$12</f>
        <v>0</v>
      </c>
      <c r="H209" s="36">
        <f>SUMIFS(СВЦЭМ!$G$34:$G$777,СВЦЭМ!$A$34:$A$777,$A209,СВЦЭМ!$B$33:$B$776,H$207)+'СЕТ СН'!$F$12</f>
        <v>0</v>
      </c>
      <c r="I209" s="36">
        <f>SUMIFS(СВЦЭМ!$G$34:$G$777,СВЦЭМ!$A$34:$A$777,$A209,СВЦЭМ!$B$33:$B$776,I$207)+'СЕТ СН'!$F$12</f>
        <v>0</v>
      </c>
      <c r="J209" s="36">
        <f>SUMIFS(СВЦЭМ!$G$34:$G$777,СВЦЭМ!$A$34:$A$777,$A209,СВЦЭМ!$B$33:$B$776,J$207)+'СЕТ СН'!$F$12</f>
        <v>0</v>
      </c>
      <c r="K209" s="36">
        <f>SUMIFS(СВЦЭМ!$G$34:$G$777,СВЦЭМ!$A$34:$A$777,$A209,СВЦЭМ!$B$33:$B$776,K$207)+'СЕТ СН'!$F$12</f>
        <v>0</v>
      </c>
      <c r="L209" s="36">
        <f>SUMIFS(СВЦЭМ!$G$34:$G$777,СВЦЭМ!$A$34:$A$777,$A209,СВЦЭМ!$B$33:$B$776,L$207)+'СЕТ СН'!$F$12</f>
        <v>0</v>
      </c>
      <c r="M209" s="36">
        <f>SUMIFS(СВЦЭМ!$G$34:$G$777,СВЦЭМ!$A$34:$A$777,$A209,СВЦЭМ!$B$33:$B$776,M$207)+'СЕТ СН'!$F$12</f>
        <v>0</v>
      </c>
      <c r="N209" s="36">
        <f>SUMIFS(СВЦЭМ!$G$34:$G$777,СВЦЭМ!$A$34:$A$777,$A209,СВЦЭМ!$B$33:$B$776,N$207)+'СЕТ СН'!$F$12</f>
        <v>0</v>
      </c>
      <c r="O209" s="36">
        <f>SUMIFS(СВЦЭМ!$G$34:$G$777,СВЦЭМ!$A$34:$A$777,$A209,СВЦЭМ!$B$33:$B$776,O$207)+'СЕТ СН'!$F$12</f>
        <v>0</v>
      </c>
      <c r="P209" s="36">
        <f>SUMIFS(СВЦЭМ!$G$34:$G$777,СВЦЭМ!$A$34:$A$777,$A209,СВЦЭМ!$B$33:$B$776,P$207)+'СЕТ СН'!$F$12</f>
        <v>0</v>
      </c>
      <c r="Q209" s="36">
        <f>SUMIFS(СВЦЭМ!$G$34:$G$777,СВЦЭМ!$A$34:$A$777,$A209,СВЦЭМ!$B$33:$B$776,Q$207)+'СЕТ СН'!$F$12</f>
        <v>0</v>
      </c>
      <c r="R209" s="36">
        <f>SUMIFS(СВЦЭМ!$G$34:$G$777,СВЦЭМ!$A$34:$A$777,$A209,СВЦЭМ!$B$33:$B$776,R$207)+'СЕТ СН'!$F$12</f>
        <v>0</v>
      </c>
      <c r="S209" s="36">
        <f>SUMIFS(СВЦЭМ!$G$34:$G$777,СВЦЭМ!$A$34:$A$777,$A209,СВЦЭМ!$B$33:$B$776,S$207)+'СЕТ СН'!$F$12</f>
        <v>0</v>
      </c>
      <c r="T209" s="36">
        <f>SUMIFS(СВЦЭМ!$G$34:$G$777,СВЦЭМ!$A$34:$A$777,$A209,СВЦЭМ!$B$33:$B$776,T$207)+'СЕТ СН'!$F$12</f>
        <v>0</v>
      </c>
      <c r="U209" s="36">
        <f>SUMIFS(СВЦЭМ!$G$34:$G$777,СВЦЭМ!$A$34:$A$777,$A209,СВЦЭМ!$B$33:$B$776,U$207)+'СЕТ СН'!$F$12</f>
        <v>0</v>
      </c>
      <c r="V209" s="36">
        <f>SUMIFS(СВЦЭМ!$G$34:$G$777,СВЦЭМ!$A$34:$A$777,$A209,СВЦЭМ!$B$33:$B$776,V$207)+'СЕТ СН'!$F$12</f>
        <v>0</v>
      </c>
      <c r="W209" s="36">
        <f>SUMIFS(СВЦЭМ!$G$34:$G$777,СВЦЭМ!$A$34:$A$777,$A209,СВЦЭМ!$B$33:$B$776,W$207)+'СЕТ СН'!$F$12</f>
        <v>0</v>
      </c>
      <c r="X209" s="36">
        <f>SUMIFS(СВЦЭМ!$G$34:$G$777,СВЦЭМ!$A$34:$A$777,$A209,СВЦЭМ!$B$33:$B$776,X$207)+'СЕТ СН'!$F$12</f>
        <v>0</v>
      </c>
      <c r="Y209" s="36">
        <f>SUMIFS(СВЦЭМ!$G$34:$G$777,СВЦЭМ!$A$34:$A$777,$A209,СВЦЭМ!$B$33:$B$776,Y$207)+'СЕТ СН'!$F$12</f>
        <v>0</v>
      </c>
    </row>
    <row r="210" spans="1:25" ht="15.75" hidden="1" x14ac:dyDescent="0.2">
      <c r="A210" s="35">
        <f t="shared" ref="A210:A238" si="6">A209+1</f>
        <v>44230</v>
      </c>
      <c r="B210" s="36">
        <f>SUMIFS(СВЦЭМ!$G$34:$G$777,СВЦЭМ!$A$34:$A$777,$A210,СВЦЭМ!$B$33:$B$776,B$207)+'СЕТ СН'!$F$12</f>
        <v>0</v>
      </c>
      <c r="C210" s="36">
        <f>SUMIFS(СВЦЭМ!$G$34:$G$777,СВЦЭМ!$A$34:$A$777,$A210,СВЦЭМ!$B$33:$B$776,C$207)+'СЕТ СН'!$F$12</f>
        <v>0</v>
      </c>
      <c r="D210" s="36">
        <f>SUMIFS(СВЦЭМ!$G$34:$G$777,СВЦЭМ!$A$34:$A$777,$A210,СВЦЭМ!$B$33:$B$776,D$207)+'СЕТ СН'!$F$12</f>
        <v>0</v>
      </c>
      <c r="E210" s="36">
        <f>SUMIFS(СВЦЭМ!$G$34:$G$777,СВЦЭМ!$A$34:$A$777,$A210,СВЦЭМ!$B$33:$B$776,E$207)+'СЕТ СН'!$F$12</f>
        <v>0</v>
      </c>
      <c r="F210" s="36">
        <f>SUMIFS(СВЦЭМ!$G$34:$G$777,СВЦЭМ!$A$34:$A$777,$A210,СВЦЭМ!$B$33:$B$776,F$207)+'СЕТ СН'!$F$12</f>
        <v>0</v>
      </c>
      <c r="G210" s="36">
        <f>SUMIFS(СВЦЭМ!$G$34:$G$777,СВЦЭМ!$A$34:$A$777,$A210,СВЦЭМ!$B$33:$B$776,G$207)+'СЕТ СН'!$F$12</f>
        <v>0</v>
      </c>
      <c r="H210" s="36">
        <f>SUMIFS(СВЦЭМ!$G$34:$G$777,СВЦЭМ!$A$34:$A$777,$A210,СВЦЭМ!$B$33:$B$776,H$207)+'СЕТ СН'!$F$12</f>
        <v>0</v>
      </c>
      <c r="I210" s="36">
        <f>SUMIFS(СВЦЭМ!$G$34:$G$777,СВЦЭМ!$A$34:$A$777,$A210,СВЦЭМ!$B$33:$B$776,I$207)+'СЕТ СН'!$F$12</f>
        <v>0</v>
      </c>
      <c r="J210" s="36">
        <f>SUMIFS(СВЦЭМ!$G$34:$G$777,СВЦЭМ!$A$34:$A$777,$A210,СВЦЭМ!$B$33:$B$776,J$207)+'СЕТ СН'!$F$12</f>
        <v>0</v>
      </c>
      <c r="K210" s="36">
        <f>SUMIFS(СВЦЭМ!$G$34:$G$777,СВЦЭМ!$A$34:$A$777,$A210,СВЦЭМ!$B$33:$B$776,K$207)+'СЕТ СН'!$F$12</f>
        <v>0</v>
      </c>
      <c r="L210" s="36">
        <f>SUMIFS(СВЦЭМ!$G$34:$G$777,СВЦЭМ!$A$34:$A$777,$A210,СВЦЭМ!$B$33:$B$776,L$207)+'СЕТ СН'!$F$12</f>
        <v>0</v>
      </c>
      <c r="M210" s="36">
        <f>SUMIFS(СВЦЭМ!$G$34:$G$777,СВЦЭМ!$A$34:$A$777,$A210,СВЦЭМ!$B$33:$B$776,M$207)+'СЕТ СН'!$F$12</f>
        <v>0</v>
      </c>
      <c r="N210" s="36">
        <f>SUMIFS(СВЦЭМ!$G$34:$G$777,СВЦЭМ!$A$34:$A$777,$A210,СВЦЭМ!$B$33:$B$776,N$207)+'СЕТ СН'!$F$12</f>
        <v>0</v>
      </c>
      <c r="O210" s="36">
        <f>SUMIFS(СВЦЭМ!$G$34:$G$777,СВЦЭМ!$A$34:$A$777,$A210,СВЦЭМ!$B$33:$B$776,O$207)+'СЕТ СН'!$F$12</f>
        <v>0</v>
      </c>
      <c r="P210" s="36">
        <f>SUMIFS(СВЦЭМ!$G$34:$G$777,СВЦЭМ!$A$34:$A$777,$A210,СВЦЭМ!$B$33:$B$776,P$207)+'СЕТ СН'!$F$12</f>
        <v>0</v>
      </c>
      <c r="Q210" s="36">
        <f>SUMIFS(СВЦЭМ!$G$34:$G$777,СВЦЭМ!$A$34:$A$777,$A210,СВЦЭМ!$B$33:$B$776,Q$207)+'СЕТ СН'!$F$12</f>
        <v>0</v>
      </c>
      <c r="R210" s="36">
        <f>SUMIFS(СВЦЭМ!$G$34:$G$777,СВЦЭМ!$A$34:$A$777,$A210,СВЦЭМ!$B$33:$B$776,R$207)+'СЕТ СН'!$F$12</f>
        <v>0</v>
      </c>
      <c r="S210" s="36">
        <f>SUMIFS(СВЦЭМ!$G$34:$G$777,СВЦЭМ!$A$34:$A$777,$A210,СВЦЭМ!$B$33:$B$776,S$207)+'СЕТ СН'!$F$12</f>
        <v>0</v>
      </c>
      <c r="T210" s="36">
        <f>SUMIFS(СВЦЭМ!$G$34:$G$777,СВЦЭМ!$A$34:$A$777,$A210,СВЦЭМ!$B$33:$B$776,T$207)+'СЕТ СН'!$F$12</f>
        <v>0</v>
      </c>
      <c r="U210" s="36">
        <f>SUMIFS(СВЦЭМ!$G$34:$G$777,СВЦЭМ!$A$34:$A$777,$A210,СВЦЭМ!$B$33:$B$776,U$207)+'СЕТ СН'!$F$12</f>
        <v>0</v>
      </c>
      <c r="V210" s="36">
        <f>SUMIFS(СВЦЭМ!$G$34:$G$777,СВЦЭМ!$A$34:$A$777,$A210,СВЦЭМ!$B$33:$B$776,V$207)+'СЕТ СН'!$F$12</f>
        <v>0</v>
      </c>
      <c r="W210" s="36">
        <f>SUMIFS(СВЦЭМ!$G$34:$G$777,СВЦЭМ!$A$34:$A$777,$A210,СВЦЭМ!$B$33:$B$776,W$207)+'СЕТ СН'!$F$12</f>
        <v>0</v>
      </c>
      <c r="X210" s="36">
        <f>SUMIFS(СВЦЭМ!$G$34:$G$777,СВЦЭМ!$A$34:$A$777,$A210,СВЦЭМ!$B$33:$B$776,X$207)+'СЕТ СН'!$F$12</f>
        <v>0</v>
      </c>
      <c r="Y210" s="36">
        <f>SUMIFS(СВЦЭМ!$G$34:$G$777,СВЦЭМ!$A$34:$A$777,$A210,СВЦЭМ!$B$33:$B$776,Y$207)+'СЕТ СН'!$F$12</f>
        <v>0</v>
      </c>
    </row>
    <row r="211" spans="1:25" ht="15.75" hidden="1" x14ac:dyDescent="0.2">
      <c r="A211" s="35">
        <f t="shared" si="6"/>
        <v>44231</v>
      </c>
      <c r="B211" s="36">
        <f>SUMIFS(СВЦЭМ!$G$34:$G$777,СВЦЭМ!$A$34:$A$777,$A211,СВЦЭМ!$B$33:$B$776,B$207)+'СЕТ СН'!$F$12</f>
        <v>0</v>
      </c>
      <c r="C211" s="36">
        <f>SUMIFS(СВЦЭМ!$G$34:$G$777,СВЦЭМ!$A$34:$A$777,$A211,СВЦЭМ!$B$33:$B$776,C$207)+'СЕТ СН'!$F$12</f>
        <v>0</v>
      </c>
      <c r="D211" s="36">
        <f>SUMIFS(СВЦЭМ!$G$34:$G$777,СВЦЭМ!$A$34:$A$777,$A211,СВЦЭМ!$B$33:$B$776,D$207)+'СЕТ СН'!$F$12</f>
        <v>0</v>
      </c>
      <c r="E211" s="36">
        <f>SUMIFS(СВЦЭМ!$G$34:$G$777,СВЦЭМ!$A$34:$A$777,$A211,СВЦЭМ!$B$33:$B$776,E$207)+'СЕТ СН'!$F$12</f>
        <v>0</v>
      </c>
      <c r="F211" s="36">
        <f>SUMIFS(СВЦЭМ!$G$34:$G$777,СВЦЭМ!$A$34:$A$777,$A211,СВЦЭМ!$B$33:$B$776,F$207)+'СЕТ СН'!$F$12</f>
        <v>0</v>
      </c>
      <c r="G211" s="36">
        <f>SUMIFS(СВЦЭМ!$G$34:$G$777,СВЦЭМ!$A$34:$A$777,$A211,СВЦЭМ!$B$33:$B$776,G$207)+'СЕТ СН'!$F$12</f>
        <v>0</v>
      </c>
      <c r="H211" s="36">
        <f>SUMIFS(СВЦЭМ!$G$34:$G$777,СВЦЭМ!$A$34:$A$777,$A211,СВЦЭМ!$B$33:$B$776,H$207)+'СЕТ СН'!$F$12</f>
        <v>0</v>
      </c>
      <c r="I211" s="36">
        <f>SUMIFS(СВЦЭМ!$G$34:$G$777,СВЦЭМ!$A$34:$A$777,$A211,СВЦЭМ!$B$33:$B$776,I$207)+'СЕТ СН'!$F$12</f>
        <v>0</v>
      </c>
      <c r="J211" s="36">
        <f>SUMIFS(СВЦЭМ!$G$34:$G$777,СВЦЭМ!$A$34:$A$777,$A211,СВЦЭМ!$B$33:$B$776,J$207)+'СЕТ СН'!$F$12</f>
        <v>0</v>
      </c>
      <c r="K211" s="36">
        <f>SUMIFS(СВЦЭМ!$G$34:$G$777,СВЦЭМ!$A$34:$A$777,$A211,СВЦЭМ!$B$33:$B$776,K$207)+'СЕТ СН'!$F$12</f>
        <v>0</v>
      </c>
      <c r="L211" s="36">
        <f>SUMIFS(СВЦЭМ!$G$34:$G$777,СВЦЭМ!$A$34:$A$777,$A211,СВЦЭМ!$B$33:$B$776,L$207)+'СЕТ СН'!$F$12</f>
        <v>0</v>
      </c>
      <c r="M211" s="36">
        <f>SUMIFS(СВЦЭМ!$G$34:$G$777,СВЦЭМ!$A$34:$A$777,$A211,СВЦЭМ!$B$33:$B$776,M$207)+'СЕТ СН'!$F$12</f>
        <v>0</v>
      </c>
      <c r="N211" s="36">
        <f>SUMIFS(СВЦЭМ!$G$34:$G$777,СВЦЭМ!$A$34:$A$777,$A211,СВЦЭМ!$B$33:$B$776,N$207)+'СЕТ СН'!$F$12</f>
        <v>0</v>
      </c>
      <c r="O211" s="36">
        <f>SUMIFS(СВЦЭМ!$G$34:$G$777,СВЦЭМ!$A$34:$A$777,$A211,СВЦЭМ!$B$33:$B$776,O$207)+'СЕТ СН'!$F$12</f>
        <v>0</v>
      </c>
      <c r="P211" s="36">
        <f>SUMIFS(СВЦЭМ!$G$34:$G$777,СВЦЭМ!$A$34:$A$777,$A211,СВЦЭМ!$B$33:$B$776,P$207)+'СЕТ СН'!$F$12</f>
        <v>0</v>
      </c>
      <c r="Q211" s="36">
        <f>SUMIFS(СВЦЭМ!$G$34:$G$777,СВЦЭМ!$A$34:$A$777,$A211,СВЦЭМ!$B$33:$B$776,Q$207)+'СЕТ СН'!$F$12</f>
        <v>0</v>
      </c>
      <c r="R211" s="36">
        <f>SUMIFS(СВЦЭМ!$G$34:$G$777,СВЦЭМ!$A$34:$A$777,$A211,СВЦЭМ!$B$33:$B$776,R$207)+'СЕТ СН'!$F$12</f>
        <v>0</v>
      </c>
      <c r="S211" s="36">
        <f>SUMIFS(СВЦЭМ!$G$34:$G$777,СВЦЭМ!$A$34:$A$777,$A211,СВЦЭМ!$B$33:$B$776,S$207)+'СЕТ СН'!$F$12</f>
        <v>0</v>
      </c>
      <c r="T211" s="36">
        <f>SUMIFS(СВЦЭМ!$G$34:$G$777,СВЦЭМ!$A$34:$A$777,$A211,СВЦЭМ!$B$33:$B$776,T$207)+'СЕТ СН'!$F$12</f>
        <v>0</v>
      </c>
      <c r="U211" s="36">
        <f>SUMIFS(СВЦЭМ!$G$34:$G$777,СВЦЭМ!$A$34:$A$777,$A211,СВЦЭМ!$B$33:$B$776,U$207)+'СЕТ СН'!$F$12</f>
        <v>0</v>
      </c>
      <c r="V211" s="36">
        <f>SUMIFS(СВЦЭМ!$G$34:$G$777,СВЦЭМ!$A$34:$A$777,$A211,СВЦЭМ!$B$33:$B$776,V$207)+'СЕТ СН'!$F$12</f>
        <v>0</v>
      </c>
      <c r="W211" s="36">
        <f>SUMIFS(СВЦЭМ!$G$34:$G$777,СВЦЭМ!$A$34:$A$777,$A211,СВЦЭМ!$B$33:$B$776,W$207)+'СЕТ СН'!$F$12</f>
        <v>0</v>
      </c>
      <c r="X211" s="36">
        <f>SUMIFS(СВЦЭМ!$G$34:$G$777,СВЦЭМ!$A$34:$A$777,$A211,СВЦЭМ!$B$33:$B$776,X$207)+'СЕТ СН'!$F$12</f>
        <v>0</v>
      </c>
      <c r="Y211" s="36">
        <f>SUMIFS(СВЦЭМ!$G$34:$G$777,СВЦЭМ!$A$34:$A$777,$A211,СВЦЭМ!$B$33:$B$776,Y$207)+'СЕТ СН'!$F$12</f>
        <v>0</v>
      </c>
    </row>
    <row r="212" spans="1:25" ht="15.75" hidden="1" x14ac:dyDescent="0.2">
      <c r="A212" s="35">
        <f t="shared" si="6"/>
        <v>44232</v>
      </c>
      <c r="B212" s="36">
        <f>SUMIFS(СВЦЭМ!$G$34:$G$777,СВЦЭМ!$A$34:$A$777,$A212,СВЦЭМ!$B$33:$B$776,B$207)+'СЕТ СН'!$F$12</f>
        <v>0</v>
      </c>
      <c r="C212" s="36">
        <f>SUMIFS(СВЦЭМ!$G$34:$G$777,СВЦЭМ!$A$34:$A$777,$A212,СВЦЭМ!$B$33:$B$776,C$207)+'СЕТ СН'!$F$12</f>
        <v>0</v>
      </c>
      <c r="D212" s="36">
        <f>SUMIFS(СВЦЭМ!$G$34:$G$777,СВЦЭМ!$A$34:$A$777,$A212,СВЦЭМ!$B$33:$B$776,D$207)+'СЕТ СН'!$F$12</f>
        <v>0</v>
      </c>
      <c r="E212" s="36">
        <f>SUMIFS(СВЦЭМ!$G$34:$G$777,СВЦЭМ!$A$34:$A$777,$A212,СВЦЭМ!$B$33:$B$776,E$207)+'СЕТ СН'!$F$12</f>
        <v>0</v>
      </c>
      <c r="F212" s="36">
        <f>SUMIFS(СВЦЭМ!$G$34:$G$777,СВЦЭМ!$A$34:$A$777,$A212,СВЦЭМ!$B$33:$B$776,F$207)+'СЕТ СН'!$F$12</f>
        <v>0</v>
      </c>
      <c r="G212" s="36">
        <f>SUMIFS(СВЦЭМ!$G$34:$G$777,СВЦЭМ!$A$34:$A$777,$A212,СВЦЭМ!$B$33:$B$776,G$207)+'СЕТ СН'!$F$12</f>
        <v>0</v>
      </c>
      <c r="H212" s="36">
        <f>SUMIFS(СВЦЭМ!$G$34:$G$777,СВЦЭМ!$A$34:$A$777,$A212,СВЦЭМ!$B$33:$B$776,H$207)+'СЕТ СН'!$F$12</f>
        <v>0</v>
      </c>
      <c r="I212" s="36">
        <f>SUMIFS(СВЦЭМ!$G$34:$G$777,СВЦЭМ!$A$34:$A$777,$A212,СВЦЭМ!$B$33:$B$776,I$207)+'СЕТ СН'!$F$12</f>
        <v>0</v>
      </c>
      <c r="J212" s="36">
        <f>SUMIFS(СВЦЭМ!$G$34:$G$777,СВЦЭМ!$A$34:$A$777,$A212,СВЦЭМ!$B$33:$B$776,J$207)+'СЕТ СН'!$F$12</f>
        <v>0</v>
      </c>
      <c r="K212" s="36">
        <f>SUMIFS(СВЦЭМ!$G$34:$G$777,СВЦЭМ!$A$34:$A$777,$A212,СВЦЭМ!$B$33:$B$776,K$207)+'СЕТ СН'!$F$12</f>
        <v>0</v>
      </c>
      <c r="L212" s="36">
        <f>SUMIFS(СВЦЭМ!$G$34:$G$777,СВЦЭМ!$A$34:$A$777,$A212,СВЦЭМ!$B$33:$B$776,L$207)+'СЕТ СН'!$F$12</f>
        <v>0</v>
      </c>
      <c r="M212" s="36">
        <f>SUMIFS(СВЦЭМ!$G$34:$G$777,СВЦЭМ!$A$34:$A$777,$A212,СВЦЭМ!$B$33:$B$776,M$207)+'СЕТ СН'!$F$12</f>
        <v>0</v>
      </c>
      <c r="N212" s="36">
        <f>SUMIFS(СВЦЭМ!$G$34:$G$777,СВЦЭМ!$A$34:$A$777,$A212,СВЦЭМ!$B$33:$B$776,N$207)+'СЕТ СН'!$F$12</f>
        <v>0</v>
      </c>
      <c r="O212" s="36">
        <f>SUMIFS(СВЦЭМ!$G$34:$G$777,СВЦЭМ!$A$34:$A$777,$A212,СВЦЭМ!$B$33:$B$776,O$207)+'СЕТ СН'!$F$12</f>
        <v>0</v>
      </c>
      <c r="P212" s="36">
        <f>SUMIFS(СВЦЭМ!$G$34:$G$777,СВЦЭМ!$A$34:$A$777,$A212,СВЦЭМ!$B$33:$B$776,P$207)+'СЕТ СН'!$F$12</f>
        <v>0</v>
      </c>
      <c r="Q212" s="36">
        <f>SUMIFS(СВЦЭМ!$G$34:$G$777,СВЦЭМ!$A$34:$A$777,$A212,СВЦЭМ!$B$33:$B$776,Q$207)+'СЕТ СН'!$F$12</f>
        <v>0</v>
      </c>
      <c r="R212" s="36">
        <f>SUMIFS(СВЦЭМ!$G$34:$G$777,СВЦЭМ!$A$34:$A$777,$A212,СВЦЭМ!$B$33:$B$776,R$207)+'СЕТ СН'!$F$12</f>
        <v>0</v>
      </c>
      <c r="S212" s="36">
        <f>SUMIFS(СВЦЭМ!$G$34:$G$777,СВЦЭМ!$A$34:$A$777,$A212,СВЦЭМ!$B$33:$B$776,S$207)+'СЕТ СН'!$F$12</f>
        <v>0</v>
      </c>
      <c r="T212" s="36">
        <f>SUMIFS(СВЦЭМ!$G$34:$G$777,СВЦЭМ!$A$34:$A$777,$A212,СВЦЭМ!$B$33:$B$776,T$207)+'СЕТ СН'!$F$12</f>
        <v>0</v>
      </c>
      <c r="U212" s="36">
        <f>SUMIFS(СВЦЭМ!$G$34:$G$777,СВЦЭМ!$A$34:$A$777,$A212,СВЦЭМ!$B$33:$B$776,U$207)+'СЕТ СН'!$F$12</f>
        <v>0</v>
      </c>
      <c r="V212" s="36">
        <f>SUMIFS(СВЦЭМ!$G$34:$G$777,СВЦЭМ!$A$34:$A$777,$A212,СВЦЭМ!$B$33:$B$776,V$207)+'СЕТ СН'!$F$12</f>
        <v>0</v>
      </c>
      <c r="W212" s="36">
        <f>SUMIFS(СВЦЭМ!$G$34:$G$777,СВЦЭМ!$A$34:$A$777,$A212,СВЦЭМ!$B$33:$B$776,W$207)+'СЕТ СН'!$F$12</f>
        <v>0</v>
      </c>
      <c r="X212" s="36">
        <f>SUMIFS(СВЦЭМ!$G$34:$G$777,СВЦЭМ!$A$34:$A$777,$A212,СВЦЭМ!$B$33:$B$776,X$207)+'СЕТ СН'!$F$12</f>
        <v>0</v>
      </c>
      <c r="Y212" s="36">
        <f>SUMIFS(СВЦЭМ!$G$34:$G$777,СВЦЭМ!$A$34:$A$777,$A212,СВЦЭМ!$B$33:$B$776,Y$207)+'СЕТ СН'!$F$12</f>
        <v>0</v>
      </c>
    </row>
    <row r="213" spans="1:25" ht="15.75" hidden="1" x14ac:dyDescent="0.2">
      <c r="A213" s="35">
        <f t="shared" si="6"/>
        <v>44233</v>
      </c>
      <c r="B213" s="36">
        <f>SUMIFS(СВЦЭМ!$G$34:$G$777,СВЦЭМ!$A$34:$A$777,$A213,СВЦЭМ!$B$33:$B$776,B$207)+'СЕТ СН'!$F$12</f>
        <v>0</v>
      </c>
      <c r="C213" s="36">
        <f>SUMIFS(СВЦЭМ!$G$34:$G$777,СВЦЭМ!$A$34:$A$777,$A213,СВЦЭМ!$B$33:$B$776,C$207)+'СЕТ СН'!$F$12</f>
        <v>0</v>
      </c>
      <c r="D213" s="36">
        <f>SUMIFS(СВЦЭМ!$G$34:$G$777,СВЦЭМ!$A$34:$A$777,$A213,СВЦЭМ!$B$33:$B$776,D$207)+'СЕТ СН'!$F$12</f>
        <v>0</v>
      </c>
      <c r="E213" s="36">
        <f>SUMIFS(СВЦЭМ!$G$34:$G$777,СВЦЭМ!$A$34:$A$777,$A213,СВЦЭМ!$B$33:$B$776,E$207)+'СЕТ СН'!$F$12</f>
        <v>0</v>
      </c>
      <c r="F213" s="36">
        <f>SUMIFS(СВЦЭМ!$G$34:$G$777,СВЦЭМ!$A$34:$A$777,$A213,СВЦЭМ!$B$33:$B$776,F$207)+'СЕТ СН'!$F$12</f>
        <v>0</v>
      </c>
      <c r="G213" s="36">
        <f>SUMIFS(СВЦЭМ!$G$34:$G$777,СВЦЭМ!$A$34:$A$777,$A213,СВЦЭМ!$B$33:$B$776,G$207)+'СЕТ СН'!$F$12</f>
        <v>0</v>
      </c>
      <c r="H213" s="36">
        <f>SUMIFS(СВЦЭМ!$G$34:$G$777,СВЦЭМ!$A$34:$A$777,$A213,СВЦЭМ!$B$33:$B$776,H$207)+'СЕТ СН'!$F$12</f>
        <v>0</v>
      </c>
      <c r="I213" s="36">
        <f>SUMIFS(СВЦЭМ!$G$34:$G$777,СВЦЭМ!$A$34:$A$777,$A213,СВЦЭМ!$B$33:$B$776,I$207)+'СЕТ СН'!$F$12</f>
        <v>0</v>
      </c>
      <c r="J213" s="36">
        <f>SUMIFS(СВЦЭМ!$G$34:$G$777,СВЦЭМ!$A$34:$A$777,$A213,СВЦЭМ!$B$33:$B$776,J$207)+'СЕТ СН'!$F$12</f>
        <v>0</v>
      </c>
      <c r="K213" s="36">
        <f>SUMIFS(СВЦЭМ!$G$34:$G$777,СВЦЭМ!$A$34:$A$777,$A213,СВЦЭМ!$B$33:$B$776,K$207)+'СЕТ СН'!$F$12</f>
        <v>0</v>
      </c>
      <c r="L213" s="36">
        <f>SUMIFS(СВЦЭМ!$G$34:$G$777,СВЦЭМ!$A$34:$A$777,$A213,СВЦЭМ!$B$33:$B$776,L$207)+'СЕТ СН'!$F$12</f>
        <v>0</v>
      </c>
      <c r="M213" s="36">
        <f>SUMIFS(СВЦЭМ!$G$34:$G$777,СВЦЭМ!$A$34:$A$777,$A213,СВЦЭМ!$B$33:$B$776,M$207)+'СЕТ СН'!$F$12</f>
        <v>0</v>
      </c>
      <c r="N213" s="36">
        <f>SUMIFS(СВЦЭМ!$G$34:$G$777,СВЦЭМ!$A$34:$A$777,$A213,СВЦЭМ!$B$33:$B$776,N$207)+'СЕТ СН'!$F$12</f>
        <v>0</v>
      </c>
      <c r="O213" s="36">
        <f>SUMIFS(СВЦЭМ!$G$34:$G$777,СВЦЭМ!$A$34:$A$777,$A213,СВЦЭМ!$B$33:$B$776,O$207)+'СЕТ СН'!$F$12</f>
        <v>0</v>
      </c>
      <c r="P213" s="36">
        <f>SUMIFS(СВЦЭМ!$G$34:$G$777,СВЦЭМ!$A$34:$A$777,$A213,СВЦЭМ!$B$33:$B$776,P$207)+'СЕТ СН'!$F$12</f>
        <v>0</v>
      </c>
      <c r="Q213" s="36">
        <f>SUMIFS(СВЦЭМ!$G$34:$G$777,СВЦЭМ!$A$34:$A$777,$A213,СВЦЭМ!$B$33:$B$776,Q$207)+'СЕТ СН'!$F$12</f>
        <v>0</v>
      </c>
      <c r="R213" s="36">
        <f>SUMIFS(СВЦЭМ!$G$34:$G$777,СВЦЭМ!$A$34:$A$777,$A213,СВЦЭМ!$B$33:$B$776,R$207)+'СЕТ СН'!$F$12</f>
        <v>0</v>
      </c>
      <c r="S213" s="36">
        <f>SUMIFS(СВЦЭМ!$G$34:$G$777,СВЦЭМ!$A$34:$A$777,$A213,СВЦЭМ!$B$33:$B$776,S$207)+'СЕТ СН'!$F$12</f>
        <v>0</v>
      </c>
      <c r="T213" s="36">
        <f>SUMIFS(СВЦЭМ!$G$34:$G$777,СВЦЭМ!$A$34:$A$777,$A213,СВЦЭМ!$B$33:$B$776,T$207)+'СЕТ СН'!$F$12</f>
        <v>0</v>
      </c>
      <c r="U213" s="36">
        <f>SUMIFS(СВЦЭМ!$G$34:$G$777,СВЦЭМ!$A$34:$A$777,$A213,СВЦЭМ!$B$33:$B$776,U$207)+'СЕТ СН'!$F$12</f>
        <v>0</v>
      </c>
      <c r="V213" s="36">
        <f>SUMIFS(СВЦЭМ!$G$34:$G$777,СВЦЭМ!$A$34:$A$777,$A213,СВЦЭМ!$B$33:$B$776,V$207)+'СЕТ СН'!$F$12</f>
        <v>0</v>
      </c>
      <c r="W213" s="36">
        <f>SUMIFS(СВЦЭМ!$G$34:$G$777,СВЦЭМ!$A$34:$A$777,$A213,СВЦЭМ!$B$33:$B$776,W$207)+'СЕТ СН'!$F$12</f>
        <v>0</v>
      </c>
      <c r="X213" s="36">
        <f>SUMIFS(СВЦЭМ!$G$34:$G$777,СВЦЭМ!$A$34:$A$777,$A213,СВЦЭМ!$B$33:$B$776,X$207)+'СЕТ СН'!$F$12</f>
        <v>0</v>
      </c>
      <c r="Y213" s="36">
        <f>SUMIFS(СВЦЭМ!$G$34:$G$777,СВЦЭМ!$A$34:$A$777,$A213,СВЦЭМ!$B$33:$B$776,Y$207)+'СЕТ СН'!$F$12</f>
        <v>0</v>
      </c>
    </row>
    <row r="214" spans="1:25" ht="15.75" hidden="1" x14ac:dyDescent="0.2">
      <c r="A214" s="35">
        <f t="shared" si="6"/>
        <v>44234</v>
      </c>
      <c r="B214" s="36">
        <f>SUMIFS(СВЦЭМ!$G$34:$G$777,СВЦЭМ!$A$34:$A$777,$A214,СВЦЭМ!$B$33:$B$776,B$207)+'СЕТ СН'!$F$12</f>
        <v>0</v>
      </c>
      <c r="C214" s="36">
        <f>SUMIFS(СВЦЭМ!$G$34:$G$777,СВЦЭМ!$A$34:$A$777,$A214,СВЦЭМ!$B$33:$B$776,C$207)+'СЕТ СН'!$F$12</f>
        <v>0</v>
      </c>
      <c r="D214" s="36">
        <f>SUMIFS(СВЦЭМ!$G$34:$G$777,СВЦЭМ!$A$34:$A$777,$A214,СВЦЭМ!$B$33:$B$776,D$207)+'СЕТ СН'!$F$12</f>
        <v>0</v>
      </c>
      <c r="E214" s="36">
        <f>SUMIFS(СВЦЭМ!$G$34:$G$777,СВЦЭМ!$A$34:$A$777,$A214,СВЦЭМ!$B$33:$B$776,E$207)+'СЕТ СН'!$F$12</f>
        <v>0</v>
      </c>
      <c r="F214" s="36">
        <f>SUMIFS(СВЦЭМ!$G$34:$G$777,СВЦЭМ!$A$34:$A$777,$A214,СВЦЭМ!$B$33:$B$776,F$207)+'СЕТ СН'!$F$12</f>
        <v>0</v>
      </c>
      <c r="G214" s="36">
        <f>SUMIFS(СВЦЭМ!$G$34:$G$777,СВЦЭМ!$A$34:$A$777,$A214,СВЦЭМ!$B$33:$B$776,G$207)+'СЕТ СН'!$F$12</f>
        <v>0</v>
      </c>
      <c r="H214" s="36">
        <f>SUMIFS(СВЦЭМ!$G$34:$G$777,СВЦЭМ!$A$34:$A$777,$A214,СВЦЭМ!$B$33:$B$776,H$207)+'СЕТ СН'!$F$12</f>
        <v>0</v>
      </c>
      <c r="I214" s="36">
        <f>SUMIFS(СВЦЭМ!$G$34:$G$777,СВЦЭМ!$A$34:$A$777,$A214,СВЦЭМ!$B$33:$B$776,I$207)+'СЕТ СН'!$F$12</f>
        <v>0</v>
      </c>
      <c r="J214" s="36">
        <f>SUMIFS(СВЦЭМ!$G$34:$G$777,СВЦЭМ!$A$34:$A$777,$A214,СВЦЭМ!$B$33:$B$776,J$207)+'СЕТ СН'!$F$12</f>
        <v>0</v>
      </c>
      <c r="K214" s="36">
        <f>SUMIFS(СВЦЭМ!$G$34:$G$777,СВЦЭМ!$A$34:$A$777,$A214,СВЦЭМ!$B$33:$B$776,K$207)+'СЕТ СН'!$F$12</f>
        <v>0</v>
      </c>
      <c r="L214" s="36">
        <f>SUMIFS(СВЦЭМ!$G$34:$G$777,СВЦЭМ!$A$34:$A$777,$A214,СВЦЭМ!$B$33:$B$776,L$207)+'СЕТ СН'!$F$12</f>
        <v>0</v>
      </c>
      <c r="M214" s="36">
        <f>SUMIFS(СВЦЭМ!$G$34:$G$777,СВЦЭМ!$A$34:$A$777,$A214,СВЦЭМ!$B$33:$B$776,M$207)+'СЕТ СН'!$F$12</f>
        <v>0</v>
      </c>
      <c r="N214" s="36">
        <f>SUMIFS(СВЦЭМ!$G$34:$G$777,СВЦЭМ!$A$34:$A$777,$A214,СВЦЭМ!$B$33:$B$776,N$207)+'СЕТ СН'!$F$12</f>
        <v>0</v>
      </c>
      <c r="O214" s="36">
        <f>SUMIFS(СВЦЭМ!$G$34:$G$777,СВЦЭМ!$A$34:$A$777,$A214,СВЦЭМ!$B$33:$B$776,O$207)+'СЕТ СН'!$F$12</f>
        <v>0</v>
      </c>
      <c r="P214" s="36">
        <f>SUMIFS(СВЦЭМ!$G$34:$G$777,СВЦЭМ!$A$34:$A$777,$A214,СВЦЭМ!$B$33:$B$776,P$207)+'СЕТ СН'!$F$12</f>
        <v>0</v>
      </c>
      <c r="Q214" s="36">
        <f>SUMIFS(СВЦЭМ!$G$34:$G$777,СВЦЭМ!$A$34:$A$777,$A214,СВЦЭМ!$B$33:$B$776,Q$207)+'СЕТ СН'!$F$12</f>
        <v>0</v>
      </c>
      <c r="R214" s="36">
        <f>SUMIFS(СВЦЭМ!$G$34:$G$777,СВЦЭМ!$A$34:$A$777,$A214,СВЦЭМ!$B$33:$B$776,R$207)+'СЕТ СН'!$F$12</f>
        <v>0</v>
      </c>
      <c r="S214" s="36">
        <f>SUMIFS(СВЦЭМ!$G$34:$G$777,СВЦЭМ!$A$34:$A$777,$A214,СВЦЭМ!$B$33:$B$776,S$207)+'СЕТ СН'!$F$12</f>
        <v>0</v>
      </c>
      <c r="T214" s="36">
        <f>SUMIFS(СВЦЭМ!$G$34:$G$777,СВЦЭМ!$A$34:$A$777,$A214,СВЦЭМ!$B$33:$B$776,T$207)+'СЕТ СН'!$F$12</f>
        <v>0</v>
      </c>
      <c r="U214" s="36">
        <f>SUMIFS(СВЦЭМ!$G$34:$G$777,СВЦЭМ!$A$34:$A$777,$A214,СВЦЭМ!$B$33:$B$776,U$207)+'СЕТ СН'!$F$12</f>
        <v>0</v>
      </c>
      <c r="V214" s="36">
        <f>SUMIFS(СВЦЭМ!$G$34:$G$777,СВЦЭМ!$A$34:$A$777,$A214,СВЦЭМ!$B$33:$B$776,V$207)+'СЕТ СН'!$F$12</f>
        <v>0</v>
      </c>
      <c r="W214" s="36">
        <f>SUMIFS(СВЦЭМ!$G$34:$G$777,СВЦЭМ!$A$34:$A$777,$A214,СВЦЭМ!$B$33:$B$776,W$207)+'СЕТ СН'!$F$12</f>
        <v>0</v>
      </c>
      <c r="X214" s="36">
        <f>SUMIFS(СВЦЭМ!$G$34:$G$777,СВЦЭМ!$A$34:$A$777,$A214,СВЦЭМ!$B$33:$B$776,X$207)+'СЕТ СН'!$F$12</f>
        <v>0</v>
      </c>
      <c r="Y214" s="36">
        <f>SUMIFS(СВЦЭМ!$G$34:$G$777,СВЦЭМ!$A$34:$A$777,$A214,СВЦЭМ!$B$33:$B$776,Y$207)+'СЕТ СН'!$F$12</f>
        <v>0</v>
      </c>
    </row>
    <row r="215" spans="1:25" ht="15.75" hidden="1" x14ac:dyDescent="0.2">
      <c r="A215" s="35">
        <f t="shared" si="6"/>
        <v>44235</v>
      </c>
      <c r="B215" s="36">
        <f>SUMIFS(СВЦЭМ!$G$34:$G$777,СВЦЭМ!$A$34:$A$777,$A215,СВЦЭМ!$B$33:$B$776,B$207)+'СЕТ СН'!$F$12</f>
        <v>0</v>
      </c>
      <c r="C215" s="36">
        <f>SUMIFS(СВЦЭМ!$G$34:$G$777,СВЦЭМ!$A$34:$A$777,$A215,СВЦЭМ!$B$33:$B$776,C$207)+'СЕТ СН'!$F$12</f>
        <v>0</v>
      </c>
      <c r="D215" s="36">
        <f>SUMIFS(СВЦЭМ!$G$34:$G$777,СВЦЭМ!$A$34:$A$777,$A215,СВЦЭМ!$B$33:$B$776,D$207)+'СЕТ СН'!$F$12</f>
        <v>0</v>
      </c>
      <c r="E215" s="36">
        <f>SUMIFS(СВЦЭМ!$G$34:$G$777,СВЦЭМ!$A$34:$A$777,$A215,СВЦЭМ!$B$33:$B$776,E$207)+'СЕТ СН'!$F$12</f>
        <v>0</v>
      </c>
      <c r="F215" s="36">
        <f>SUMIFS(СВЦЭМ!$G$34:$G$777,СВЦЭМ!$A$34:$A$777,$A215,СВЦЭМ!$B$33:$B$776,F$207)+'СЕТ СН'!$F$12</f>
        <v>0</v>
      </c>
      <c r="G215" s="36">
        <f>SUMIFS(СВЦЭМ!$G$34:$G$777,СВЦЭМ!$A$34:$A$777,$A215,СВЦЭМ!$B$33:$B$776,G$207)+'СЕТ СН'!$F$12</f>
        <v>0</v>
      </c>
      <c r="H215" s="36">
        <f>SUMIFS(СВЦЭМ!$G$34:$G$777,СВЦЭМ!$A$34:$A$777,$A215,СВЦЭМ!$B$33:$B$776,H$207)+'СЕТ СН'!$F$12</f>
        <v>0</v>
      </c>
      <c r="I215" s="36">
        <f>SUMIFS(СВЦЭМ!$G$34:$G$777,СВЦЭМ!$A$34:$A$777,$A215,СВЦЭМ!$B$33:$B$776,I$207)+'СЕТ СН'!$F$12</f>
        <v>0</v>
      </c>
      <c r="J215" s="36">
        <f>SUMIFS(СВЦЭМ!$G$34:$G$777,СВЦЭМ!$A$34:$A$777,$A215,СВЦЭМ!$B$33:$B$776,J$207)+'СЕТ СН'!$F$12</f>
        <v>0</v>
      </c>
      <c r="K215" s="36">
        <f>SUMIFS(СВЦЭМ!$G$34:$G$777,СВЦЭМ!$A$34:$A$777,$A215,СВЦЭМ!$B$33:$B$776,K$207)+'СЕТ СН'!$F$12</f>
        <v>0</v>
      </c>
      <c r="L215" s="36">
        <f>SUMIFS(СВЦЭМ!$G$34:$G$777,СВЦЭМ!$A$34:$A$777,$A215,СВЦЭМ!$B$33:$B$776,L$207)+'СЕТ СН'!$F$12</f>
        <v>0</v>
      </c>
      <c r="M215" s="36">
        <f>SUMIFS(СВЦЭМ!$G$34:$G$777,СВЦЭМ!$A$34:$A$777,$A215,СВЦЭМ!$B$33:$B$776,M$207)+'СЕТ СН'!$F$12</f>
        <v>0</v>
      </c>
      <c r="N215" s="36">
        <f>SUMIFS(СВЦЭМ!$G$34:$G$777,СВЦЭМ!$A$34:$A$777,$A215,СВЦЭМ!$B$33:$B$776,N$207)+'СЕТ СН'!$F$12</f>
        <v>0</v>
      </c>
      <c r="O215" s="36">
        <f>SUMIFS(СВЦЭМ!$G$34:$G$777,СВЦЭМ!$A$34:$A$777,$A215,СВЦЭМ!$B$33:$B$776,O$207)+'СЕТ СН'!$F$12</f>
        <v>0</v>
      </c>
      <c r="P215" s="36">
        <f>SUMIFS(СВЦЭМ!$G$34:$G$777,СВЦЭМ!$A$34:$A$777,$A215,СВЦЭМ!$B$33:$B$776,P$207)+'СЕТ СН'!$F$12</f>
        <v>0</v>
      </c>
      <c r="Q215" s="36">
        <f>SUMIFS(СВЦЭМ!$G$34:$G$777,СВЦЭМ!$A$34:$A$777,$A215,СВЦЭМ!$B$33:$B$776,Q$207)+'СЕТ СН'!$F$12</f>
        <v>0</v>
      </c>
      <c r="R215" s="36">
        <f>SUMIFS(СВЦЭМ!$G$34:$G$777,СВЦЭМ!$A$34:$A$777,$A215,СВЦЭМ!$B$33:$B$776,R$207)+'СЕТ СН'!$F$12</f>
        <v>0</v>
      </c>
      <c r="S215" s="36">
        <f>SUMIFS(СВЦЭМ!$G$34:$G$777,СВЦЭМ!$A$34:$A$777,$A215,СВЦЭМ!$B$33:$B$776,S$207)+'СЕТ СН'!$F$12</f>
        <v>0</v>
      </c>
      <c r="T215" s="36">
        <f>SUMIFS(СВЦЭМ!$G$34:$G$777,СВЦЭМ!$A$34:$A$777,$A215,СВЦЭМ!$B$33:$B$776,T$207)+'СЕТ СН'!$F$12</f>
        <v>0</v>
      </c>
      <c r="U215" s="36">
        <f>SUMIFS(СВЦЭМ!$G$34:$G$777,СВЦЭМ!$A$34:$A$777,$A215,СВЦЭМ!$B$33:$B$776,U$207)+'СЕТ СН'!$F$12</f>
        <v>0</v>
      </c>
      <c r="V215" s="36">
        <f>SUMIFS(СВЦЭМ!$G$34:$G$777,СВЦЭМ!$A$34:$A$777,$A215,СВЦЭМ!$B$33:$B$776,V$207)+'СЕТ СН'!$F$12</f>
        <v>0</v>
      </c>
      <c r="W215" s="36">
        <f>SUMIFS(СВЦЭМ!$G$34:$G$777,СВЦЭМ!$A$34:$A$777,$A215,СВЦЭМ!$B$33:$B$776,W$207)+'СЕТ СН'!$F$12</f>
        <v>0</v>
      </c>
      <c r="X215" s="36">
        <f>SUMIFS(СВЦЭМ!$G$34:$G$777,СВЦЭМ!$A$34:$A$777,$A215,СВЦЭМ!$B$33:$B$776,X$207)+'СЕТ СН'!$F$12</f>
        <v>0</v>
      </c>
      <c r="Y215" s="36">
        <f>SUMIFS(СВЦЭМ!$G$34:$G$777,СВЦЭМ!$A$34:$A$777,$A215,СВЦЭМ!$B$33:$B$776,Y$207)+'СЕТ СН'!$F$12</f>
        <v>0</v>
      </c>
    </row>
    <row r="216" spans="1:25" ht="15.75" hidden="1" x14ac:dyDescent="0.2">
      <c r="A216" s="35">
        <f t="shared" si="6"/>
        <v>44236</v>
      </c>
      <c r="B216" s="36">
        <f>SUMIFS(СВЦЭМ!$G$34:$G$777,СВЦЭМ!$A$34:$A$777,$A216,СВЦЭМ!$B$33:$B$776,B$207)+'СЕТ СН'!$F$12</f>
        <v>0</v>
      </c>
      <c r="C216" s="36">
        <f>SUMIFS(СВЦЭМ!$G$34:$G$777,СВЦЭМ!$A$34:$A$777,$A216,СВЦЭМ!$B$33:$B$776,C$207)+'СЕТ СН'!$F$12</f>
        <v>0</v>
      </c>
      <c r="D216" s="36">
        <f>SUMIFS(СВЦЭМ!$G$34:$G$777,СВЦЭМ!$A$34:$A$777,$A216,СВЦЭМ!$B$33:$B$776,D$207)+'СЕТ СН'!$F$12</f>
        <v>0</v>
      </c>
      <c r="E216" s="36">
        <f>SUMIFS(СВЦЭМ!$G$34:$G$777,СВЦЭМ!$A$34:$A$777,$A216,СВЦЭМ!$B$33:$B$776,E$207)+'СЕТ СН'!$F$12</f>
        <v>0</v>
      </c>
      <c r="F216" s="36">
        <f>SUMIFS(СВЦЭМ!$G$34:$G$777,СВЦЭМ!$A$34:$A$777,$A216,СВЦЭМ!$B$33:$B$776,F$207)+'СЕТ СН'!$F$12</f>
        <v>0</v>
      </c>
      <c r="G216" s="36">
        <f>SUMIFS(СВЦЭМ!$G$34:$G$777,СВЦЭМ!$A$34:$A$777,$A216,СВЦЭМ!$B$33:$B$776,G$207)+'СЕТ СН'!$F$12</f>
        <v>0</v>
      </c>
      <c r="H216" s="36">
        <f>SUMIFS(СВЦЭМ!$G$34:$G$777,СВЦЭМ!$A$34:$A$777,$A216,СВЦЭМ!$B$33:$B$776,H$207)+'СЕТ СН'!$F$12</f>
        <v>0</v>
      </c>
      <c r="I216" s="36">
        <f>SUMIFS(СВЦЭМ!$G$34:$G$777,СВЦЭМ!$A$34:$A$777,$A216,СВЦЭМ!$B$33:$B$776,I$207)+'СЕТ СН'!$F$12</f>
        <v>0</v>
      </c>
      <c r="J216" s="36">
        <f>SUMIFS(СВЦЭМ!$G$34:$G$777,СВЦЭМ!$A$34:$A$777,$A216,СВЦЭМ!$B$33:$B$776,J$207)+'СЕТ СН'!$F$12</f>
        <v>0</v>
      </c>
      <c r="K216" s="36">
        <f>SUMIFS(СВЦЭМ!$G$34:$G$777,СВЦЭМ!$A$34:$A$777,$A216,СВЦЭМ!$B$33:$B$776,K$207)+'СЕТ СН'!$F$12</f>
        <v>0</v>
      </c>
      <c r="L216" s="36">
        <f>SUMIFS(СВЦЭМ!$G$34:$G$777,СВЦЭМ!$A$34:$A$777,$A216,СВЦЭМ!$B$33:$B$776,L$207)+'СЕТ СН'!$F$12</f>
        <v>0</v>
      </c>
      <c r="M216" s="36">
        <f>SUMIFS(СВЦЭМ!$G$34:$G$777,СВЦЭМ!$A$34:$A$777,$A216,СВЦЭМ!$B$33:$B$776,M$207)+'СЕТ СН'!$F$12</f>
        <v>0</v>
      </c>
      <c r="N216" s="36">
        <f>SUMIFS(СВЦЭМ!$G$34:$G$777,СВЦЭМ!$A$34:$A$777,$A216,СВЦЭМ!$B$33:$B$776,N$207)+'СЕТ СН'!$F$12</f>
        <v>0</v>
      </c>
      <c r="O216" s="36">
        <f>SUMIFS(СВЦЭМ!$G$34:$G$777,СВЦЭМ!$A$34:$A$777,$A216,СВЦЭМ!$B$33:$B$776,O$207)+'СЕТ СН'!$F$12</f>
        <v>0</v>
      </c>
      <c r="P216" s="36">
        <f>SUMIFS(СВЦЭМ!$G$34:$G$777,СВЦЭМ!$A$34:$A$777,$A216,СВЦЭМ!$B$33:$B$776,P$207)+'СЕТ СН'!$F$12</f>
        <v>0</v>
      </c>
      <c r="Q216" s="36">
        <f>SUMIFS(СВЦЭМ!$G$34:$G$777,СВЦЭМ!$A$34:$A$777,$A216,СВЦЭМ!$B$33:$B$776,Q$207)+'СЕТ СН'!$F$12</f>
        <v>0</v>
      </c>
      <c r="R216" s="36">
        <f>SUMIFS(СВЦЭМ!$G$34:$G$777,СВЦЭМ!$A$34:$A$777,$A216,СВЦЭМ!$B$33:$B$776,R$207)+'СЕТ СН'!$F$12</f>
        <v>0</v>
      </c>
      <c r="S216" s="36">
        <f>SUMIFS(СВЦЭМ!$G$34:$G$777,СВЦЭМ!$A$34:$A$777,$A216,СВЦЭМ!$B$33:$B$776,S$207)+'СЕТ СН'!$F$12</f>
        <v>0</v>
      </c>
      <c r="T216" s="36">
        <f>SUMIFS(СВЦЭМ!$G$34:$G$777,СВЦЭМ!$A$34:$A$777,$A216,СВЦЭМ!$B$33:$B$776,T$207)+'СЕТ СН'!$F$12</f>
        <v>0</v>
      </c>
      <c r="U216" s="36">
        <f>SUMIFS(СВЦЭМ!$G$34:$G$777,СВЦЭМ!$A$34:$A$777,$A216,СВЦЭМ!$B$33:$B$776,U$207)+'СЕТ СН'!$F$12</f>
        <v>0</v>
      </c>
      <c r="V216" s="36">
        <f>SUMIFS(СВЦЭМ!$G$34:$G$777,СВЦЭМ!$A$34:$A$777,$A216,СВЦЭМ!$B$33:$B$776,V$207)+'СЕТ СН'!$F$12</f>
        <v>0</v>
      </c>
      <c r="W216" s="36">
        <f>SUMIFS(СВЦЭМ!$G$34:$G$777,СВЦЭМ!$A$34:$A$777,$A216,СВЦЭМ!$B$33:$B$776,W$207)+'СЕТ СН'!$F$12</f>
        <v>0</v>
      </c>
      <c r="X216" s="36">
        <f>SUMIFS(СВЦЭМ!$G$34:$G$777,СВЦЭМ!$A$34:$A$777,$A216,СВЦЭМ!$B$33:$B$776,X$207)+'СЕТ СН'!$F$12</f>
        <v>0</v>
      </c>
      <c r="Y216" s="36">
        <f>SUMIFS(СВЦЭМ!$G$34:$G$777,СВЦЭМ!$A$34:$A$777,$A216,СВЦЭМ!$B$33:$B$776,Y$207)+'СЕТ СН'!$F$12</f>
        <v>0</v>
      </c>
    </row>
    <row r="217" spans="1:25" ht="15.75" hidden="1" x14ac:dyDescent="0.2">
      <c r="A217" s="35">
        <f t="shared" si="6"/>
        <v>44237</v>
      </c>
      <c r="B217" s="36">
        <f>SUMIFS(СВЦЭМ!$G$34:$G$777,СВЦЭМ!$A$34:$A$777,$A217,СВЦЭМ!$B$33:$B$776,B$207)+'СЕТ СН'!$F$12</f>
        <v>0</v>
      </c>
      <c r="C217" s="36">
        <f>SUMIFS(СВЦЭМ!$G$34:$G$777,СВЦЭМ!$A$34:$A$777,$A217,СВЦЭМ!$B$33:$B$776,C$207)+'СЕТ СН'!$F$12</f>
        <v>0</v>
      </c>
      <c r="D217" s="36">
        <f>SUMIFS(СВЦЭМ!$G$34:$G$777,СВЦЭМ!$A$34:$A$777,$A217,СВЦЭМ!$B$33:$B$776,D$207)+'СЕТ СН'!$F$12</f>
        <v>0</v>
      </c>
      <c r="E217" s="36">
        <f>SUMIFS(СВЦЭМ!$G$34:$G$777,СВЦЭМ!$A$34:$A$777,$A217,СВЦЭМ!$B$33:$B$776,E$207)+'СЕТ СН'!$F$12</f>
        <v>0</v>
      </c>
      <c r="F217" s="36">
        <f>SUMIFS(СВЦЭМ!$G$34:$G$777,СВЦЭМ!$A$34:$A$777,$A217,СВЦЭМ!$B$33:$B$776,F$207)+'СЕТ СН'!$F$12</f>
        <v>0</v>
      </c>
      <c r="G217" s="36">
        <f>SUMIFS(СВЦЭМ!$G$34:$G$777,СВЦЭМ!$A$34:$A$777,$A217,СВЦЭМ!$B$33:$B$776,G$207)+'СЕТ СН'!$F$12</f>
        <v>0</v>
      </c>
      <c r="H217" s="36">
        <f>SUMIFS(СВЦЭМ!$G$34:$G$777,СВЦЭМ!$A$34:$A$777,$A217,СВЦЭМ!$B$33:$B$776,H$207)+'СЕТ СН'!$F$12</f>
        <v>0</v>
      </c>
      <c r="I217" s="36">
        <f>SUMIFS(СВЦЭМ!$G$34:$G$777,СВЦЭМ!$A$34:$A$777,$A217,СВЦЭМ!$B$33:$B$776,I$207)+'СЕТ СН'!$F$12</f>
        <v>0</v>
      </c>
      <c r="J217" s="36">
        <f>SUMIFS(СВЦЭМ!$G$34:$G$777,СВЦЭМ!$A$34:$A$777,$A217,СВЦЭМ!$B$33:$B$776,J$207)+'СЕТ СН'!$F$12</f>
        <v>0</v>
      </c>
      <c r="K217" s="36">
        <f>SUMIFS(СВЦЭМ!$G$34:$G$777,СВЦЭМ!$A$34:$A$777,$A217,СВЦЭМ!$B$33:$B$776,K$207)+'СЕТ СН'!$F$12</f>
        <v>0</v>
      </c>
      <c r="L217" s="36">
        <f>SUMIFS(СВЦЭМ!$G$34:$G$777,СВЦЭМ!$A$34:$A$777,$A217,СВЦЭМ!$B$33:$B$776,L$207)+'СЕТ СН'!$F$12</f>
        <v>0</v>
      </c>
      <c r="M217" s="36">
        <f>SUMIFS(СВЦЭМ!$G$34:$G$777,СВЦЭМ!$A$34:$A$777,$A217,СВЦЭМ!$B$33:$B$776,M$207)+'СЕТ СН'!$F$12</f>
        <v>0</v>
      </c>
      <c r="N217" s="36">
        <f>SUMIFS(СВЦЭМ!$G$34:$G$777,СВЦЭМ!$A$34:$A$777,$A217,СВЦЭМ!$B$33:$B$776,N$207)+'СЕТ СН'!$F$12</f>
        <v>0</v>
      </c>
      <c r="O217" s="36">
        <f>SUMIFS(СВЦЭМ!$G$34:$G$777,СВЦЭМ!$A$34:$A$777,$A217,СВЦЭМ!$B$33:$B$776,O$207)+'СЕТ СН'!$F$12</f>
        <v>0</v>
      </c>
      <c r="P217" s="36">
        <f>SUMIFS(СВЦЭМ!$G$34:$G$777,СВЦЭМ!$A$34:$A$777,$A217,СВЦЭМ!$B$33:$B$776,P$207)+'СЕТ СН'!$F$12</f>
        <v>0</v>
      </c>
      <c r="Q217" s="36">
        <f>SUMIFS(СВЦЭМ!$G$34:$G$777,СВЦЭМ!$A$34:$A$777,$A217,СВЦЭМ!$B$33:$B$776,Q$207)+'СЕТ СН'!$F$12</f>
        <v>0</v>
      </c>
      <c r="R217" s="36">
        <f>SUMIFS(СВЦЭМ!$G$34:$G$777,СВЦЭМ!$A$34:$A$777,$A217,СВЦЭМ!$B$33:$B$776,R$207)+'СЕТ СН'!$F$12</f>
        <v>0</v>
      </c>
      <c r="S217" s="36">
        <f>SUMIFS(СВЦЭМ!$G$34:$G$777,СВЦЭМ!$A$34:$A$777,$A217,СВЦЭМ!$B$33:$B$776,S$207)+'СЕТ СН'!$F$12</f>
        <v>0</v>
      </c>
      <c r="T217" s="36">
        <f>SUMIFS(СВЦЭМ!$G$34:$G$777,СВЦЭМ!$A$34:$A$777,$A217,СВЦЭМ!$B$33:$B$776,T$207)+'СЕТ СН'!$F$12</f>
        <v>0</v>
      </c>
      <c r="U217" s="36">
        <f>SUMIFS(СВЦЭМ!$G$34:$G$777,СВЦЭМ!$A$34:$A$777,$A217,СВЦЭМ!$B$33:$B$776,U$207)+'СЕТ СН'!$F$12</f>
        <v>0</v>
      </c>
      <c r="V217" s="36">
        <f>SUMIFS(СВЦЭМ!$G$34:$G$777,СВЦЭМ!$A$34:$A$777,$A217,СВЦЭМ!$B$33:$B$776,V$207)+'СЕТ СН'!$F$12</f>
        <v>0</v>
      </c>
      <c r="W217" s="36">
        <f>SUMIFS(СВЦЭМ!$G$34:$G$777,СВЦЭМ!$A$34:$A$777,$A217,СВЦЭМ!$B$33:$B$776,W$207)+'СЕТ СН'!$F$12</f>
        <v>0</v>
      </c>
      <c r="X217" s="36">
        <f>SUMIFS(СВЦЭМ!$G$34:$G$777,СВЦЭМ!$A$34:$A$777,$A217,СВЦЭМ!$B$33:$B$776,X$207)+'СЕТ СН'!$F$12</f>
        <v>0</v>
      </c>
      <c r="Y217" s="36">
        <f>SUMIFS(СВЦЭМ!$G$34:$G$777,СВЦЭМ!$A$34:$A$777,$A217,СВЦЭМ!$B$33:$B$776,Y$207)+'СЕТ СН'!$F$12</f>
        <v>0</v>
      </c>
    </row>
    <row r="218" spans="1:25" ht="15.75" hidden="1" x14ac:dyDescent="0.2">
      <c r="A218" s="35">
        <f t="shared" si="6"/>
        <v>44238</v>
      </c>
      <c r="B218" s="36">
        <f>SUMIFS(СВЦЭМ!$G$34:$G$777,СВЦЭМ!$A$34:$A$777,$A218,СВЦЭМ!$B$33:$B$776,B$207)+'СЕТ СН'!$F$12</f>
        <v>0</v>
      </c>
      <c r="C218" s="36">
        <f>SUMIFS(СВЦЭМ!$G$34:$G$777,СВЦЭМ!$A$34:$A$777,$A218,СВЦЭМ!$B$33:$B$776,C$207)+'СЕТ СН'!$F$12</f>
        <v>0</v>
      </c>
      <c r="D218" s="36">
        <f>SUMIFS(СВЦЭМ!$G$34:$G$777,СВЦЭМ!$A$34:$A$777,$A218,СВЦЭМ!$B$33:$B$776,D$207)+'СЕТ СН'!$F$12</f>
        <v>0</v>
      </c>
      <c r="E218" s="36">
        <f>SUMIFS(СВЦЭМ!$G$34:$G$777,СВЦЭМ!$A$34:$A$777,$A218,СВЦЭМ!$B$33:$B$776,E$207)+'СЕТ СН'!$F$12</f>
        <v>0</v>
      </c>
      <c r="F218" s="36">
        <f>SUMIFS(СВЦЭМ!$G$34:$G$777,СВЦЭМ!$A$34:$A$777,$A218,СВЦЭМ!$B$33:$B$776,F$207)+'СЕТ СН'!$F$12</f>
        <v>0</v>
      </c>
      <c r="G218" s="36">
        <f>SUMIFS(СВЦЭМ!$G$34:$G$777,СВЦЭМ!$A$34:$A$777,$A218,СВЦЭМ!$B$33:$B$776,G$207)+'СЕТ СН'!$F$12</f>
        <v>0</v>
      </c>
      <c r="H218" s="36">
        <f>SUMIFS(СВЦЭМ!$G$34:$G$777,СВЦЭМ!$A$34:$A$777,$A218,СВЦЭМ!$B$33:$B$776,H$207)+'СЕТ СН'!$F$12</f>
        <v>0</v>
      </c>
      <c r="I218" s="36">
        <f>SUMIFS(СВЦЭМ!$G$34:$G$777,СВЦЭМ!$A$34:$A$777,$A218,СВЦЭМ!$B$33:$B$776,I$207)+'СЕТ СН'!$F$12</f>
        <v>0</v>
      </c>
      <c r="J218" s="36">
        <f>SUMIFS(СВЦЭМ!$G$34:$G$777,СВЦЭМ!$A$34:$A$777,$A218,СВЦЭМ!$B$33:$B$776,J$207)+'СЕТ СН'!$F$12</f>
        <v>0</v>
      </c>
      <c r="K218" s="36">
        <f>SUMIFS(СВЦЭМ!$G$34:$G$777,СВЦЭМ!$A$34:$A$777,$A218,СВЦЭМ!$B$33:$B$776,K$207)+'СЕТ СН'!$F$12</f>
        <v>0</v>
      </c>
      <c r="L218" s="36">
        <f>SUMIFS(СВЦЭМ!$G$34:$G$777,СВЦЭМ!$A$34:$A$777,$A218,СВЦЭМ!$B$33:$B$776,L$207)+'СЕТ СН'!$F$12</f>
        <v>0</v>
      </c>
      <c r="M218" s="36">
        <f>SUMIFS(СВЦЭМ!$G$34:$G$777,СВЦЭМ!$A$34:$A$777,$A218,СВЦЭМ!$B$33:$B$776,M$207)+'СЕТ СН'!$F$12</f>
        <v>0</v>
      </c>
      <c r="N218" s="36">
        <f>SUMIFS(СВЦЭМ!$G$34:$G$777,СВЦЭМ!$A$34:$A$777,$A218,СВЦЭМ!$B$33:$B$776,N$207)+'СЕТ СН'!$F$12</f>
        <v>0</v>
      </c>
      <c r="O218" s="36">
        <f>SUMIFS(СВЦЭМ!$G$34:$G$777,СВЦЭМ!$A$34:$A$777,$A218,СВЦЭМ!$B$33:$B$776,O$207)+'СЕТ СН'!$F$12</f>
        <v>0</v>
      </c>
      <c r="P218" s="36">
        <f>SUMIFS(СВЦЭМ!$G$34:$G$777,СВЦЭМ!$A$34:$A$777,$A218,СВЦЭМ!$B$33:$B$776,P$207)+'СЕТ СН'!$F$12</f>
        <v>0</v>
      </c>
      <c r="Q218" s="36">
        <f>SUMIFS(СВЦЭМ!$G$34:$G$777,СВЦЭМ!$A$34:$A$777,$A218,СВЦЭМ!$B$33:$B$776,Q$207)+'СЕТ СН'!$F$12</f>
        <v>0</v>
      </c>
      <c r="R218" s="36">
        <f>SUMIFS(СВЦЭМ!$G$34:$G$777,СВЦЭМ!$A$34:$A$777,$A218,СВЦЭМ!$B$33:$B$776,R$207)+'СЕТ СН'!$F$12</f>
        <v>0</v>
      </c>
      <c r="S218" s="36">
        <f>SUMIFS(СВЦЭМ!$G$34:$G$777,СВЦЭМ!$A$34:$A$777,$A218,СВЦЭМ!$B$33:$B$776,S$207)+'СЕТ СН'!$F$12</f>
        <v>0</v>
      </c>
      <c r="T218" s="36">
        <f>SUMIFS(СВЦЭМ!$G$34:$G$777,СВЦЭМ!$A$34:$A$777,$A218,СВЦЭМ!$B$33:$B$776,T$207)+'СЕТ СН'!$F$12</f>
        <v>0</v>
      </c>
      <c r="U218" s="36">
        <f>SUMIFS(СВЦЭМ!$G$34:$G$777,СВЦЭМ!$A$34:$A$777,$A218,СВЦЭМ!$B$33:$B$776,U$207)+'СЕТ СН'!$F$12</f>
        <v>0</v>
      </c>
      <c r="V218" s="36">
        <f>SUMIFS(СВЦЭМ!$G$34:$G$777,СВЦЭМ!$A$34:$A$777,$A218,СВЦЭМ!$B$33:$B$776,V$207)+'СЕТ СН'!$F$12</f>
        <v>0</v>
      </c>
      <c r="W218" s="36">
        <f>SUMIFS(СВЦЭМ!$G$34:$G$777,СВЦЭМ!$A$34:$A$777,$A218,СВЦЭМ!$B$33:$B$776,W$207)+'СЕТ СН'!$F$12</f>
        <v>0</v>
      </c>
      <c r="X218" s="36">
        <f>SUMIFS(СВЦЭМ!$G$34:$G$777,СВЦЭМ!$A$34:$A$777,$A218,СВЦЭМ!$B$33:$B$776,X$207)+'СЕТ СН'!$F$12</f>
        <v>0</v>
      </c>
      <c r="Y218" s="36">
        <f>SUMIFS(СВЦЭМ!$G$34:$G$777,СВЦЭМ!$A$34:$A$777,$A218,СВЦЭМ!$B$33:$B$776,Y$207)+'СЕТ СН'!$F$12</f>
        <v>0</v>
      </c>
    </row>
    <row r="219" spans="1:25" ht="15.75" hidden="1" x14ac:dyDescent="0.2">
      <c r="A219" s="35">
        <f t="shared" si="6"/>
        <v>44239</v>
      </c>
      <c r="B219" s="36">
        <f>SUMIFS(СВЦЭМ!$G$34:$G$777,СВЦЭМ!$A$34:$A$777,$A219,СВЦЭМ!$B$33:$B$776,B$207)+'СЕТ СН'!$F$12</f>
        <v>0</v>
      </c>
      <c r="C219" s="36">
        <f>SUMIFS(СВЦЭМ!$G$34:$G$777,СВЦЭМ!$A$34:$A$777,$A219,СВЦЭМ!$B$33:$B$776,C$207)+'СЕТ СН'!$F$12</f>
        <v>0</v>
      </c>
      <c r="D219" s="36">
        <f>SUMIFS(СВЦЭМ!$G$34:$G$777,СВЦЭМ!$A$34:$A$777,$A219,СВЦЭМ!$B$33:$B$776,D$207)+'СЕТ СН'!$F$12</f>
        <v>0</v>
      </c>
      <c r="E219" s="36">
        <f>SUMIFS(СВЦЭМ!$G$34:$G$777,СВЦЭМ!$A$34:$A$777,$A219,СВЦЭМ!$B$33:$B$776,E$207)+'СЕТ СН'!$F$12</f>
        <v>0</v>
      </c>
      <c r="F219" s="36">
        <f>SUMIFS(СВЦЭМ!$G$34:$G$777,СВЦЭМ!$A$34:$A$777,$A219,СВЦЭМ!$B$33:$B$776,F$207)+'СЕТ СН'!$F$12</f>
        <v>0</v>
      </c>
      <c r="G219" s="36">
        <f>SUMIFS(СВЦЭМ!$G$34:$G$777,СВЦЭМ!$A$34:$A$777,$A219,СВЦЭМ!$B$33:$B$776,G$207)+'СЕТ СН'!$F$12</f>
        <v>0</v>
      </c>
      <c r="H219" s="36">
        <f>SUMIFS(СВЦЭМ!$G$34:$G$777,СВЦЭМ!$A$34:$A$777,$A219,СВЦЭМ!$B$33:$B$776,H$207)+'СЕТ СН'!$F$12</f>
        <v>0</v>
      </c>
      <c r="I219" s="36">
        <f>SUMIFS(СВЦЭМ!$G$34:$G$777,СВЦЭМ!$A$34:$A$777,$A219,СВЦЭМ!$B$33:$B$776,I$207)+'СЕТ СН'!$F$12</f>
        <v>0</v>
      </c>
      <c r="J219" s="36">
        <f>SUMIFS(СВЦЭМ!$G$34:$G$777,СВЦЭМ!$A$34:$A$777,$A219,СВЦЭМ!$B$33:$B$776,J$207)+'СЕТ СН'!$F$12</f>
        <v>0</v>
      </c>
      <c r="K219" s="36">
        <f>SUMIFS(СВЦЭМ!$G$34:$G$777,СВЦЭМ!$A$34:$A$777,$A219,СВЦЭМ!$B$33:$B$776,K$207)+'СЕТ СН'!$F$12</f>
        <v>0</v>
      </c>
      <c r="L219" s="36">
        <f>SUMIFS(СВЦЭМ!$G$34:$G$777,СВЦЭМ!$A$34:$A$777,$A219,СВЦЭМ!$B$33:$B$776,L$207)+'СЕТ СН'!$F$12</f>
        <v>0</v>
      </c>
      <c r="M219" s="36">
        <f>SUMIFS(СВЦЭМ!$G$34:$G$777,СВЦЭМ!$A$34:$A$777,$A219,СВЦЭМ!$B$33:$B$776,M$207)+'СЕТ СН'!$F$12</f>
        <v>0</v>
      </c>
      <c r="N219" s="36">
        <f>SUMIFS(СВЦЭМ!$G$34:$G$777,СВЦЭМ!$A$34:$A$777,$A219,СВЦЭМ!$B$33:$B$776,N$207)+'СЕТ СН'!$F$12</f>
        <v>0</v>
      </c>
      <c r="O219" s="36">
        <f>SUMIFS(СВЦЭМ!$G$34:$G$777,СВЦЭМ!$A$34:$A$777,$A219,СВЦЭМ!$B$33:$B$776,O$207)+'СЕТ СН'!$F$12</f>
        <v>0</v>
      </c>
      <c r="P219" s="36">
        <f>SUMIFS(СВЦЭМ!$G$34:$G$777,СВЦЭМ!$A$34:$A$777,$A219,СВЦЭМ!$B$33:$B$776,P$207)+'СЕТ СН'!$F$12</f>
        <v>0</v>
      </c>
      <c r="Q219" s="36">
        <f>SUMIFS(СВЦЭМ!$G$34:$G$777,СВЦЭМ!$A$34:$A$777,$A219,СВЦЭМ!$B$33:$B$776,Q$207)+'СЕТ СН'!$F$12</f>
        <v>0</v>
      </c>
      <c r="R219" s="36">
        <f>SUMIFS(СВЦЭМ!$G$34:$G$777,СВЦЭМ!$A$34:$A$777,$A219,СВЦЭМ!$B$33:$B$776,R$207)+'СЕТ СН'!$F$12</f>
        <v>0</v>
      </c>
      <c r="S219" s="36">
        <f>SUMIFS(СВЦЭМ!$G$34:$G$777,СВЦЭМ!$A$34:$A$777,$A219,СВЦЭМ!$B$33:$B$776,S$207)+'СЕТ СН'!$F$12</f>
        <v>0</v>
      </c>
      <c r="T219" s="36">
        <f>SUMIFS(СВЦЭМ!$G$34:$G$777,СВЦЭМ!$A$34:$A$777,$A219,СВЦЭМ!$B$33:$B$776,T$207)+'СЕТ СН'!$F$12</f>
        <v>0</v>
      </c>
      <c r="U219" s="36">
        <f>SUMIFS(СВЦЭМ!$G$34:$G$777,СВЦЭМ!$A$34:$A$777,$A219,СВЦЭМ!$B$33:$B$776,U$207)+'СЕТ СН'!$F$12</f>
        <v>0</v>
      </c>
      <c r="V219" s="36">
        <f>SUMIFS(СВЦЭМ!$G$34:$G$777,СВЦЭМ!$A$34:$A$777,$A219,СВЦЭМ!$B$33:$B$776,V$207)+'СЕТ СН'!$F$12</f>
        <v>0</v>
      </c>
      <c r="W219" s="36">
        <f>SUMIFS(СВЦЭМ!$G$34:$G$777,СВЦЭМ!$A$34:$A$777,$A219,СВЦЭМ!$B$33:$B$776,W$207)+'СЕТ СН'!$F$12</f>
        <v>0</v>
      </c>
      <c r="X219" s="36">
        <f>SUMIFS(СВЦЭМ!$G$34:$G$777,СВЦЭМ!$A$34:$A$777,$A219,СВЦЭМ!$B$33:$B$776,X$207)+'СЕТ СН'!$F$12</f>
        <v>0</v>
      </c>
      <c r="Y219" s="36">
        <f>SUMIFS(СВЦЭМ!$G$34:$G$777,СВЦЭМ!$A$34:$A$777,$A219,СВЦЭМ!$B$33:$B$776,Y$207)+'СЕТ СН'!$F$12</f>
        <v>0</v>
      </c>
    </row>
    <row r="220" spans="1:25" ht="15.75" hidden="1" x14ac:dyDescent="0.2">
      <c r="A220" s="35">
        <f t="shared" si="6"/>
        <v>44240</v>
      </c>
      <c r="B220" s="36">
        <f>SUMIFS(СВЦЭМ!$G$34:$G$777,СВЦЭМ!$A$34:$A$777,$A220,СВЦЭМ!$B$33:$B$776,B$207)+'СЕТ СН'!$F$12</f>
        <v>0</v>
      </c>
      <c r="C220" s="36">
        <f>SUMIFS(СВЦЭМ!$G$34:$G$777,СВЦЭМ!$A$34:$A$777,$A220,СВЦЭМ!$B$33:$B$776,C$207)+'СЕТ СН'!$F$12</f>
        <v>0</v>
      </c>
      <c r="D220" s="36">
        <f>SUMIFS(СВЦЭМ!$G$34:$G$777,СВЦЭМ!$A$34:$A$777,$A220,СВЦЭМ!$B$33:$B$776,D$207)+'СЕТ СН'!$F$12</f>
        <v>0</v>
      </c>
      <c r="E220" s="36">
        <f>SUMIFS(СВЦЭМ!$G$34:$G$777,СВЦЭМ!$A$34:$A$777,$A220,СВЦЭМ!$B$33:$B$776,E$207)+'СЕТ СН'!$F$12</f>
        <v>0</v>
      </c>
      <c r="F220" s="36">
        <f>SUMIFS(СВЦЭМ!$G$34:$G$777,СВЦЭМ!$A$34:$A$777,$A220,СВЦЭМ!$B$33:$B$776,F$207)+'СЕТ СН'!$F$12</f>
        <v>0</v>
      </c>
      <c r="G220" s="36">
        <f>SUMIFS(СВЦЭМ!$G$34:$G$777,СВЦЭМ!$A$34:$A$777,$A220,СВЦЭМ!$B$33:$B$776,G$207)+'СЕТ СН'!$F$12</f>
        <v>0</v>
      </c>
      <c r="H220" s="36">
        <f>SUMIFS(СВЦЭМ!$G$34:$G$777,СВЦЭМ!$A$34:$A$777,$A220,СВЦЭМ!$B$33:$B$776,H$207)+'СЕТ СН'!$F$12</f>
        <v>0</v>
      </c>
      <c r="I220" s="36">
        <f>SUMIFS(СВЦЭМ!$G$34:$G$777,СВЦЭМ!$A$34:$A$777,$A220,СВЦЭМ!$B$33:$B$776,I$207)+'СЕТ СН'!$F$12</f>
        <v>0</v>
      </c>
      <c r="J220" s="36">
        <f>SUMIFS(СВЦЭМ!$G$34:$G$777,СВЦЭМ!$A$34:$A$777,$A220,СВЦЭМ!$B$33:$B$776,J$207)+'СЕТ СН'!$F$12</f>
        <v>0</v>
      </c>
      <c r="K220" s="36">
        <f>SUMIFS(СВЦЭМ!$G$34:$G$777,СВЦЭМ!$A$34:$A$777,$A220,СВЦЭМ!$B$33:$B$776,K$207)+'СЕТ СН'!$F$12</f>
        <v>0</v>
      </c>
      <c r="L220" s="36">
        <f>SUMIFS(СВЦЭМ!$G$34:$G$777,СВЦЭМ!$A$34:$A$777,$A220,СВЦЭМ!$B$33:$B$776,L$207)+'СЕТ СН'!$F$12</f>
        <v>0</v>
      </c>
      <c r="M220" s="36">
        <f>SUMIFS(СВЦЭМ!$G$34:$G$777,СВЦЭМ!$A$34:$A$777,$A220,СВЦЭМ!$B$33:$B$776,M$207)+'СЕТ СН'!$F$12</f>
        <v>0</v>
      </c>
      <c r="N220" s="36">
        <f>SUMIFS(СВЦЭМ!$G$34:$G$777,СВЦЭМ!$A$34:$A$777,$A220,СВЦЭМ!$B$33:$B$776,N$207)+'СЕТ СН'!$F$12</f>
        <v>0</v>
      </c>
      <c r="O220" s="36">
        <f>SUMIFS(СВЦЭМ!$G$34:$G$777,СВЦЭМ!$A$34:$A$777,$A220,СВЦЭМ!$B$33:$B$776,O$207)+'СЕТ СН'!$F$12</f>
        <v>0</v>
      </c>
      <c r="P220" s="36">
        <f>SUMIFS(СВЦЭМ!$G$34:$G$777,СВЦЭМ!$A$34:$A$777,$A220,СВЦЭМ!$B$33:$B$776,P$207)+'СЕТ СН'!$F$12</f>
        <v>0</v>
      </c>
      <c r="Q220" s="36">
        <f>SUMIFS(СВЦЭМ!$G$34:$G$777,СВЦЭМ!$A$34:$A$777,$A220,СВЦЭМ!$B$33:$B$776,Q$207)+'СЕТ СН'!$F$12</f>
        <v>0</v>
      </c>
      <c r="R220" s="36">
        <f>SUMIFS(СВЦЭМ!$G$34:$G$777,СВЦЭМ!$A$34:$A$777,$A220,СВЦЭМ!$B$33:$B$776,R$207)+'СЕТ СН'!$F$12</f>
        <v>0</v>
      </c>
      <c r="S220" s="36">
        <f>SUMIFS(СВЦЭМ!$G$34:$G$777,СВЦЭМ!$A$34:$A$777,$A220,СВЦЭМ!$B$33:$B$776,S$207)+'СЕТ СН'!$F$12</f>
        <v>0</v>
      </c>
      <c r="T220" s="36">
        <f>SUMIFS(СВЦЭМ!$G$34:$G$777,СВЦЭМ!$A$34:$A$777,$A220,СВЦЭМ!$B$33:$B$776,T$207)+'СЕТ СН'!$F$12</f>
        <v>0</v>
      </c>
      <c r="U220" s="36">
        <f>SUMIFS(СВЦЭМ!$G$34:$G$777,СВЦЭМ!$A$34:$A$777,$A220,СВЦЭМ!$B$33:$B$776,U$207)+'СЕТ СН'!$F$12</f>
        <v>0</v>
      </c>
      <c r="V220" s="36">
        <f>SUMIFS(СВЦЭМ!$G$34:$G$777,СВЦЭМ!$A$34:$A$777,$A220,СВЦЭМ!$B$33:$B$776,V$207)+'СЕТ СН'!$F$12</f>
        <v>0</v>
      </c>
      <c r="W220" s="36">
        <f>SUMIFS(СВЦЭМ!$G$34:$G$777,СВЦЭМ!$A$34:$A$777,$A220,СВЦЭМ!$B$33:$B$776,W$207)+'СЕТ СН'!$F$12</f>
        <v>0</v>
      </c>
      <c r="X220" s="36">
        <f>SUMIFS(СВЦЭМ!$G$34:$G$777,СВЦЭМ!$A$34:$A$777,$A220,СВЦЭМ!$B$33:$B$776,X$207)+'СЕТ СН'!$F$12</f>
        <v>0</v>
      </c>
      <c r="Y220" s="36">
        <f>SUMIFS(СВЦЭМ!$G$34:$G$777,СВЦЭМ!$A$34:$A$777,$A220,СВЦЭМ!$B$33:$B$776,Y$207)+'СЕТ СН'!$F$12</f>
        <v>0</v>
      </c>
    </row>
    <row r="221" spans="1:25" ht="15.75" hidden="1" x14ac:dyDescent="0.2">
      <c r="A221" s="35">
        <f t="shared" si="6"/>
        <v>44241</v>
      </c>
      <c r="B221" s="36">
        <f>SUMIFS(СВЦЭМ!$G$34:$G$777,СВЦЭМ!$A$34:$A$777,$A221,СВЦЭМ!$B$33:$B$776,B$207)+'СЕТ СН'!$F$12</f>
        <v>0</v>
      </c>
      <c r="C221" s="36">
        <f>SUMIFS(СВЦЭМ!$G$34:$G$777,СВЦЭМ!$A$34:$A$777,$A221,СВЦЭМ!$B$33:$B$776,C$207)+'СЕТ СН'!$F$12</f>
        <v>0</v>
      </c>
      <c r="D221" s="36">
        <f>SUMIFS(СВЦЭМ!$G$34:$G$777,СВЦЭМ!$A$34:$A$777,$A221,СВЦЭМ!$B$33:$B$776,D$207)+'СЕТ СН'!$F$12</f>
        <v>0</v>
      </c>
      <c r="E221" s="36">
        <f>SUMIFS(СВЦЭМ!$G$34:$G$777,СВЦЭМ!$A$34:$A$777,$A221,СВЦЭМ!$B$33:$B$776,E$207)+'СЕТ СН'!$F$12</f>
        <v>0</v>
      </c>
      <c r="F221" s="36">
        <f>SUMIFS(СВЦЭМ!$G$34:$G$777,СВЦЭМ!$A$34:$A$777,$A221,СВЦЭМ!$B$33:$B$776,F$207)+'СЕТ СН'!$F$12</f>
        <v>0</v>
      </c>
      <c r="G221" s="36">
        <f>SUMIFS(СВЦЭМ!$G$34:$G$777,СВЦЭМ!$A$34:$A$777,$A221,СВЦЭМ!$B$33:$B$776,G$207)+'СЕТ СН'!$F$12</f>
        <v>0</v>
      </c>
      <c r="H221" s="36">
        <f>SUMIFS(СВЦЭМ!$G$34:$G$777,СВЦЭМ!$A$34:$A$777,$A221,СВЦЭМ!$B$33:$B$776,H$207)+'СЕТ СН'!$F$12</f>
        <v>0</v>
      </c>
      <c r="I221" s="36">
        <f>SUMIFS(СВЦЭМ!$G$34:$G$777,СВЦЭМ!$A$34:$A$777,$A221,СВЦЭМ!$B$33:$B$776,I$207)+'СЕТ СН'!$F$12</f>
        <v>0</v>
      </c>
      <c r="J221" s="36">
        <f>SUMIFS(СВЦЭМ!$G$34:$G$777,СВЦЭМ!$A$34:$A$777,$A221,СВЦЭМ!$B$33:$B$776,J$207)+'СЕТ СН'!$F$12</f>
        <v>0</v>
      </c>
      <c r="K221" s="36">
        <f>SUMIFS(СВЦЭМ!$G$34:$G$777,СВЦЭМ!$A$34:$A$777,$A221,СВЦЭМ!$B$33:$B$776,K$207)+'СЕТ СН'!$F$12</f>
        <v>0</v>
      </c>
      <c r="L221" s="36">
        <f>SUMIFS(СВЦЭМ!$G$34:$G$777,СВЦЭМ!$A$34:$A$777,$A221,СВЦЭМ!$B$33:$B$776,L$207)+'СЕТ СН'!$F$12</f>
        <v>0</v>
      </c>
      <c r="M221" s="36">
        <f>SUMIFS(СВЦЭМ!$G$34:$G$777,СВЦЭМ!$A$34:$A$777,$A221,СВЦЭМ!$B$33:$B$776,M$207)+'СЕТ СН'!$F$12</f>
        <v>0</v>
      </c>
      <c r="N221" s="36">
        <f>SUMIFS(СВЦЭМ!$G$34:$G$777,СВЦЭМ!$A$34:$A$777,$A221,СВЦЭМ!$B$33:$B$776,N$207)+'СЕТ СН'!$F$12</f>
        <v>0</v>
      </c>
      <c r="O221" s="36">
        <f>SUMIFS(СВЦЭМ!$G$34:$G$777,СВЦЭМ!$A$34:$A$777,$A221,СВЦЭМ!$B$33:$B$776,O$207)+'СЕТ СН'!$F$12</f>
        <v>0</v>
      </c>
      <c r="P221" s="36">
        <f>SUMIFS(СВЦЭМ!$G$34:$G$777,СВЦЭМ!$A$34:$A$777,$A221,СВЦЭМ!$B$33:$B$776,P$207)+'СЕТ СН'!$F$12</f>
        <v>0</v>
      </c>
      <c r="Q221" s="36">
        <f>SUMIFS(СВЦЭМ!$G$34:$G$777,СВЦЭМ!$A$34:$A$777,$A221,СВЦЭМ!$B$33:$B$776,Q$207)+'СЕТ СН'!$F$12</f>
        <v>0</v>
      </c>
      <c r="R221" s="36">
        <f>SUMIFS(СВЦЭМ!$G$34:$G$777,СВЦЭМ!$A$34:$A$777,$A221,СВЦЭМ!$B$33:$B$776,R$207)+'СЕТ СН'!$F$12</f>
        <v>0</v>
      </c>
      <c r="S221" s="36">
        <f>SUMIFS(СВЦЭМ!$G$34:$G$777,СВЦЭМ!$A$34:$A$777,$A221,СВЦЭМ!$B$33:$B$776,S$207)+'СЕТ СН'!$F$12</f>
        <v>0</v>
      </c>
      <c r="T221" s="36">
        <f>SUMIFS(СВЦЭМ!$G$34:$G$777,СВЦЭМ!$A$34:$A$777,$A221,СВЦЭМ!$B$33:$B$776,T$207)+'СЕТ СН'!$F$12</f>
        <v>0</v>
      </c>
      <c r="U221" s="36">
        <f>SUMIFS(СВЦЭМ!$G$34:$G$777,СВЦЭМ!$A$34:$A$777,$A221,СВЦЭМ!$B$33:$B$776,U$207)+'СЕТ СН'!$F$12</f>
        <v>0</v>
      </c>
      <c r="V221" s="36">
        <f>SUMIFS(СВЦЭМ!$G$34:$G$777,СВЦЭМ!$A$34:$A$777,$A221,СВЦЭМ!$B$33:$B$776,V$207)+'СЕТ СН'!$F$12</f>
        <v>0</v>
      </c>
      <c r="W221" s="36">
        <f>SUMIFS(СВЦЭМ!$G$34:$G$777,СВЦЭМ!$A$34:$A$777,$A221,СВЦЭМ!$B$33:$B$776,W$207)+'СЕТ СН'!$F$12</f>
        <v>0</v>
      </c>
      <c r="X221" s="36">
        <f>SUMIFS(СВЦЭМ!$G$34:$G$777,СВЦЭМ!$A$34:$A$777,$A221,СВЦЭМ!$B$33:$B$776,X$207)+'СЕТ СН'!$F$12</f>
        <v>0</v>
      </c>
      <c r="Y221" s="36">
        <f>SUMIFS(СВЦЭМ!$G$34:$G$777,СВЦЭМ!$A$34:$A$777,$A221,СВЦЭМ!$B$33:$B$776,Y$207)+'СЕТ СН'!$F$12</f>
        <v>0</v>
      </c>
    </row>
    <row r="222" spans="1:25" ht="15.75" hidden="1" x14ac:dyDescent="0.2">
      <c r="A222" s="35">
        <f t="shared" si="6"/>
        <v>44242</v>
      </c>
      <c r="B222" s="36">
        <f>SUMIFS(СВЦЭМ!$G$34:$G$777,СВЦЭМ!$A$34:$A$777,$A222,СВЦЭМ!$B$33:$B$776,B$207)+'СЕТ СН'!$F$12</f>
        <v>0</v>
      </c>
      <c r="C222" s="36">
        <f>SUMIFS(СВЦЭМ!$G$34:$G$777,СВЦЭМ!$A$34:$A$777,$A222,СВЦЭМ!$B$33:$B$776,C$207)+'СЕТ СН'!$F$12</f>
        <v>0</v>
      </c>
      <c r="D222" s="36">
        <f>SUMIFS(СВЦЭМ!$G$34:$G$777,СВЦЭМ!$A$34:$A$777,$A222,СВЦЭМ!$B$33:$B$776,D$207)+'СЕТ СН'!$F$12</f>
        <v>0</v>
      </c>
      <c r="E222" s="36">
        <f>SUMIFS(СВЦЭМ!$G$34:$G$777,СВЦЭМ!$A$34:$A$777,$A222,СВЦЭМ!$B$33:$B$776,E$207)+'СЕТ СН'!$F$12</f>
        <v>0</v>
      </c>
      <c r="F222" s="36">
        <f>SUMIFS(СВЦЭМ!$G$34:$G$777,СВЦЭМ!$A$34:$A$777,$A222,СВЦЭМ!$B$33:$B$776,F$207)+'СЕТ СН'!$F$12</f>
        <v>0</v>
      </c>
      <c r="G222" s="36">
        <f>SUMIFS(СВЦЭМ!$G$34:$G$777,СВЦЭМ!$A$34:$A$777,$A222,СВЦЭМ!$B$33:$B$776,G$207)+'СЕТ СН'!$F$12</f>
        <v>0</v>
      </c>
      <c r="H222" s="36">
        <f>SUMIFS(СВЦЭМ!$G$34:$G$777,СВЦЭМ!$A$34:$A$777,$A222,СВЦЭМ!$B$33:$B$776,H$207)+'СЕТ СН'!$F$12</f>
        <v>0</v>
      </c>
      <c r="I222" s="36">
        <f>SUMIFS(СВЦЭМ!$G$34:$G$777,СВЦЭМ!$A$34:$A$777,$A222,СВЦЭМ!$B$33:$B$776,I$207)+'СЕТ СН'!$F$12</f>
        <v>0</v>
      </c>
      <c r="J222" s="36">
        <f>SUMIFS(СВЦЭМ!$G$34:$G$777,СВЦЭМ!$A$34:$A$777,$A222,СВЦЭМ!$B$33:$B$776,J$207)+'СЕТ СН'!$F$12</f>
        <v>0</v>
      </c>
      <c r="K222" s="36">
        <f>SUMIFS(СВЦЭМ!$G$34:$G$777,СВЦЭМ!$A$34:$A$777,$A222,СВЦЭМ!$B$33:$B$776,K$207)+'СЕТ СН'!$F$12</f>
        <v>0</v>
      </c>
      <c r="L222" s="36">
        <f>SUMIFS(СВЦЭМ!$G$34:$G$777,СВЦЭМ!$A$34:$A$777,$A222,СВЦЭМ!$B$33:$B$776,L$207)+'СЕТ СН'!$F$12</f>
        <v>0</v>
      </c>
      <c r="M222" s="36">
        <f>SUMIFS(СВЦЭМ!$G$34:$G$777,СВЦЭМ!$A$34:$A$777,$A222,СВЦЭМ!$B$33:$B$776,M$207)+'СЕТ СН'!$F$12</f>
        <v>0</v>
      </c>
      <c r="N222" s="36">
        <f>SUMIFS(СВЦЭМ!$G$34:$G$777,СВЦЭМ!$A$34:$A$777,$A222,СВЦЭМ!$B$33:$B$776,N$207)+'СЕТ СН'!$F$12</f>
        <v>0</v>
      </c>
      <c r="O222" s="36">
        <f>SUMIFS(СВЦЭМ!$G$34:$G$777,СВЦЭМ!$A$34:$A$777,$A222,СВЦЭМ!$B$33:$B$776,O$207)+'СЕТ СН'!$F$12</f>
        <v>0</v>
      </c>
      <c r="P222" s="36">
        <f>SUMIFS(СВЦЭМ!$G$34:$G$777,СВЦЭМ!$A$34:$A$777,$A222,СВЦЭМ!$B$33:$B$776,P$207)+'СЕТ СН'!$F$12</f>
        <v>0</v>
      </c>
      <c r="Q222" s="36">
        <f>SUMIFS(СВЦЭМ!$G$34:$G$777,СВЦЭМ!$A$34:$A$777,$A222,СВЦЭМ!$B$33:$B$776,Q$207)+'СЕТ СН'!$F$12</f>
        <v>0</v>
      </c>
      <c r="R222" s="36">
        <f>SUMIFS(СВЦЭМ!$G$34:$G$777,СВЦЭМ!$A$34:$A$777,$A222,СВЦЭМ!$B$33:$B$776,R$207)+'СЕТ СН'!$F$12</f>
        <v>0</v>
      </c>
      <c r="S222" s="36">
        <f>SUMIFS(СВЦЭМ!$G$34:$G$777,СВЦЭМ!$A$34:$A$777,$A222,СВЦЭМ!$B$33:$B$776,S$207)+'СЕТ СН'!$F$12</f>
        <v>0</v>
      </c>
      <c r="T222" s="36">
        <f>SUMIFS(СВЦЭМ!$G$34:$G$777,СВЦЭМ!$A$34:$A$777,$A222,СВЦЭМ!$B$33:$B$776,T$207)+'СЕТ СН'!$F$12</f>
        <v>0</v>
      </c>
      <c r="U222" s="36">
        <f>SUMIFS(СВЦЭМ!$G$34:$G$777,СВЦЭМ!$A$34:$A$777,$A222,СВЦЭМ!$B$33:$B$776,U$207)+'СЕТ СН'!$F$12</f>
        <v>0</v>
      </c>
      <c r="V222" s="36">
        <f>SUMIFS(СВЦЭМ!$G$34:$G$777,СВЦЭМ!$A$34:$A$777,$A222,СВЦЭМ!$B$33:$B$776,V$207)+'СЕТ СН'!$F$12</f>
        <v>0</v>
      </c>
      <c r="W222" s="36">
        <f>SUMIFS(СВЦЭМ!$G$34:$G$777,СВЦЭМ!$A$34:$A$777,$A222,СВЦЭМ!$B$33:$B$776,W$207)+'СЕТ СН'!$F$12</f>
        <v>0</v>
      </c>
      <c r="X222" s="36">
        <f>SUMIFS(СВЦЭМ!$G$34:$G$777,СВЦЭМ!$A$34:$A$777,$A222,СВЦЭМ!$B$33:$B$776,X$207)+'СЕТ СН'!$F$12</f>
        <v>0</v>
      </c>
      <c r="Y222" s="36">
        <f>SUMIFS(СВЦЭМ!$G$34:$G$777,СВЦЭМ!$A$34:$A$777,$A222,СВЦЭМ!$B$33:$B$776,Y$207)+'СЕТ СН'!$F$12</f>
        <v>0</v>
      </c>
    </row>
    <row r="223" spans="1:25" ht="15.75" hidden="1" x14ac:dyDescent="0.2">
      <c r="A223" s="35">
        <f t="shared" si="6"/>
        <v>44243</v>
      </c>
      <c r="B223" s="36">
        <f>SUMIFS(СВЦЭМ!$G$34:$G$777,СВЦЭМ!$A$34:$A$777,$A223,СВЦЭМ!$B$33:$B$776,B$207)+'СЕТ СН'!$F$12</f>
        <v>0</v>
      </c>
      <c r="C223" s="36">
        <f>SUMIFS(СВЦЭМ!$G$34:$G$777,СВЦЭМ!$A$34:$A$777,$A223,СВЦЭМ!$B$33:$B$776,C$207)+'СЕТ СН'!$F$12</f>
        <v>0</v>
      </c>
      <c r="D223" s="36">
        <f>SUMIFS(СВЦЭМ!$G$34:$G$777,СВЦЭМ!$A$34:$A$777,$A223,СВЦЭМ!$B$33:$B$776,D$207)+'СЕТ СН'!$F$12</f>
        <v>0</v>
      </c>
      <c r="E223" s="36">
        <f>SUMIFS(СВЦЭМ!$G$34:$G$777,СВЦЭМ!$A$34:$A$777,$A223,СВЦЭМ!$B$33:$B$776,E$207)+'СЕТ СН'!$F$12</f>
        <v>0</v>
      </c>
      <c r="F223" s="36">
        <f>SUMIFS(СВЦЭМ!$G$34:$G$777,СВЦЭМ!$A$34:$A$777,$A223,СВЦЭМ!$B$33:$B$776,F$207)+'СЕТ СН'!$F$12</f>
        <v>0</v>
      </c>
      <c r="G223" s="36">
        <f>SUMIFS(СВЦЭМ!$G$34:$G$777,СВЦЭМ!$A$34:$A$777,$A223,СВЦЭМ!$B$33:$B$776,G$207)+'СЕТ СН'!$F$12</f>
        <v>0</v>
      </c>
      <c r="H223" s="36">
        <f>SUMIFS(СВЦЭМ!$G$34:$G$777,СВЦЭМ!$A$34:$A$777,$A223,СВЦЭМ!$B$33:$B$776,H$207)+'СЕТ СН'!$F$12</f>
        <v>0</v>
      </c>
      <c r="I223" s="36">
        <f>SUMIFS(СВЦЭМ!$G$34:$G$777,СВЦЭМ!$A$34:$A$777,$A223,СВЦЭМ!$B$33:$B$776,I$207)+'СЕТ СН'!$F$12</f>
        <v>0</v>
      </c>
      <c r="J223" s="36">
        <f>SUMIFS(СВЦЭМ!$G$34:$G$777,СВЦЭМ!$A$34:$A$777,$A223,СВЦЭМ!$B$33:$B$776,J$207)+'СЕТ СН'!$F$12</f>
        <v>0</v>
      </c>
      <c r="K223" s="36">
        <f>SUMIFS(СВЦЭМ!$G$34:$G$777,СВЦЭМ!$A$34:$A$777,$A223,СВЦЭМ!$B$33:$B$776,K$207)+'СЕТ СН'!$F$12</f>
        <v>0</v>
      </c>
      <c r="L223" s="36">
        <f>SUMIFS(СВЦЭМ!$G$34:$G$777,СВЦЭМ!$A$34:$A$777,$A223,СВЦЭМ!$B$33:$B$776,L$207)+'СЕТ СН'!$F$12</f>
        <v>0</v>
      </c>
      <c r="M223" s="36">
        <f>SUMIFS(СВЦЭМ!$G$34:$G$777,СВЦЭМ!$A$34:$A$777,$A223,СВЦЭМ!$B$33:$B$776,M$207)+'СЕТ СН'!$F$12</f>
        <v>0</v>
      </c>
      <c r="N223" s="36">
        <f>SUMIFS(СВЦЭМ!$G$34:$G$777,СВЦЭМ!$A$34:$A$777,$A223,СВЦЭМ!$B$33:$B$776,N$207)+'СЕТ СН'!$F$12</f>
        <v>0</v>
      </c>
      <c r="O223" s="36">
        <f>SUMIFS(СВЦЭМ!$G$34:$G$777,СВЦЭМ!$A$34:$A$777,$A223,СВЦЭМ!$B$33:$B$776,O$207)+'СЕТ СН'!$F$12</f>
        <v>0</v>
      </c>
      <c r="P223" s="36">
        <f>SUMIFS(СВЦЭМ!$G$34:$G$777,СВЦЭМ!$A$34:$A$777,$A223,СВЦЭМ!$B$33:$B$776,P$207)+'СЕТ СН'!$F$12</f>
        <v>0</v>
      </c>
      <c r="Q223" s="36">
        <f>SUMIFS(СВЦЭМ!$G$34:$G$777,СВЦЭМ!$A$34:$A$777,$A223,СВЦЭМ!$B$33:$B$776,Q$207)+'СЕТ СН'!$F$12</f>
        <v>0</v>
      </c>
      <c r="R223" s="36">
        <f>SUMIFS(СВЦЭМ!$G$34:$G$777,СВЦЭМ!$A$34:$A$777,$A223,СВЦЭМ!$B$33:$B$776,R$207)+'СЕТ СН'!$F$12</f>
        <v>0</v>
      </c>
      <c r="S223" s="36">
        <f>SUMIFS(СВЦЭМ!$G$34:$G$777,СВЦЭМ!$A$34:$A$777,$A223,СВЦЭМ!$B$33:$B$776,S$207)+'СЕТ СН'!$F$12</f>
        <v>0</v>
      </c>
      <c r="T223" s="36">
        <f>SUMIFS(СВЦЭМ!$G$34:$G$777,СВЦЭМ!$A$34:$A$777,$A223,СВЦЭМ!$B$33:$B$776,T$207)+'СЕТ СН'!$F$12</f>
        <v>0</v>
      </c>
      <c r="U223" s="36">
        <f>SUMIFS(СВЦЭМ!$G$34:$G$777,СВЦЭМ!$A$34:$A$777,$A223,СВЦЭМ!$B$33:$B$776,U$207)+'СЕТ СН'!$F$12</f>
        <v>0</v>
      </c>
      <c r="V223" s="36">
        <f>SUMIFS(СВЦЭМ!$G$34:$G$777,СВЦЭМ!$A$34:$A$777,$A223,СВЦЭМ!$B$33:$B$776,V$207)+'СЕТ СН'!$F$12</f>
        <v>0</v>
      </c>
      <c r="W223" s="36">
        <f>SUMIFS(СВЦЭМ!$G$34:$G$777,СВЦЭМ!$A$34:$A$777,$A223,СВЦЭМ!$B$33:$B$776,W$207)+'СЕТ СН'!$F$12</f>
        <v>0</v>
      </c>
      <c r="X223" s="36">
        <f>SUMIFS(СВЦЭМ!$G$34:$G$777,СВЦЭМ!$A$34:$A$777,$A223,СВЦЭМ!$B$33:$B$776,X$207)+'СЕТ СН'!$F$12</f>
        <v>0</v>
      </c>
      <c r="Y223" s="36">
        <f>SUMIFS(СВЦЭМ!$G$34:$G$777,СВЦЭМ!$A$34:$A$777,$A223,СВЦЭМ!$B$33:$B$776,Y$207)+'СЕТ СН'!$F$12</f>
        <v>0</v>
      </c>
    </row>
    <row r="224" spans="1:25" ht="15.75" hidden="1" x14ac:dyDescent="0.2">
      <c r="A224" s="35">
        <f t="shared" si="6"/>
        <v>44244</v>
      </c>
      <c r="B224" s="36">
        <f>SUMIFS(СВЦЭМ!$G$34:$G$777,СВЦЭМ!$A$34:$A$777,$A224,СВЦЭМ!$B$33:$B$776,B$207)+'СЕТ СН'!$F$12</f>
        <v>0</v>
      </c>
      <c r="C224" s="36">
        <f>SUMIFS(СВЦЭМ!$G$34:$G$777,СВЦЭМ!$A$34:$A$777,$A224,СВЦЭМ!$B$33:$B$776,C$207)+'СЕТ СН'!$F$12</f>
        <v>0</v>
      </c>
      <c r="D224" s="36">
        <f>SUMIFS(СВЦЭМ!$G$34:$G$777,СВЦЭМ!$A$34:$A$777,$A224,СВЦЭМ!$B$33:$B$776,D$207)+'СЕТ СН'!$F$12</f>
        <v>0</v>
      </c>
      <c r="E224" s="36">
        <f>SUMIFS(СВЦЭМ!$G$34:$G$777,СВЦЭМ!$A$34:$A$777,$A224,СВЦЭМ!$B$33:$B$776,E$207)+'СЕТ СН'!$F$12</f>
        <v>0</v>
      </c>
      <c r="F224" s="36">
        <f>SUMIFS(СВЦЭМ!$G$34:$G$777,СВЦЭМ!$A$34:$A$777,$A224,СВЦЭМ!$B$33:$B$776,F$207)+'СЕТ СН'!$F$12</f>
        <v>0</v>
      </c>
      <c r="G224" s="36">
        <f>SUMIFS(СВЦЭМ!$G$34:$G$777,СВЦЭМ!$A$34:$A$777,$A224,СВЦЭМ!$B$33:$B$776,G$207)+'СЕТ СН'!$F$12</f>
        <v>0</v>
      </c>
      <c r="H224" s="36">
        <f>SUMIFS(СВЦЭМ!$G$34:$G$777,СВЦЭМ!$A$34:$A$777,$A224,СВЦЭМ!$B$33:$B$776,H$207)+'СЕТ СН'!$F$12</f>
        <v>0</v>
      </c>
      <c r="I224" s="36">
        <f>SUMIFS(СВЦЭМ!$G$34:$G$777,СВЦЭМ!$A$34:$A$777,$A224,СВЦЭМ!$B$33:$B$776,I$207)+'СЕТ СН'!$F$12</f>
        <v>0</v>
      </c>
      <c r="J224" s="36">
        <f>SUMIFS(СВЦЭМ!$G$34:$G$777,СВЦЭМ!$A$34:$A$777,$A224,СВЦЭМ!$B$33:$B$776,J$207)+'СЕТ СН'!$F$12</f>
        <v>0</v>
      </c>
      <c r="K224" s="36">
        <f>SUMIFS(СВЦЭМ!$G$34:$G$777,СВЦЭМ!$A$34:$A$777,$A224,СВЦЭМ!$B$33:$B$776,K$207)+'СЕТ СН'!$F$12</f>
        <v>0</v>
      </c>
      <c r="L224" s="36">
        <f>SUMIFS(СВЦЭМ!$G$34:$G$777,СВЦЭМ!$A$34:$A$777,$A224,СВЦЭМ!$B$33:$B$776,L$207)+'СЕТ СН'!$F$12</f>
        <v>0</v>
      </c>
      <c r="M224" s="36">
        <f>SUMIFS(СВЦЭМ!$G$34:$G$777,СВЦЭМ!$A$34:$A$777,$A224,СВЦЭМ!$B$33:$B$776,M$207)+'СЕТ СН'!$F$12</f>
        <v>0</v>
      </c>
      <c r="N224" s="36">
        <f>SUMIFS(СВЦЭМ!$G$34:$G$777,СВЦЭМ!$A$34:$A$777,$A224,СВЦЭМ!$B$33:$B$776,N$207)+'СЕТ СН'!$F$12</f>
        <v>0</v>
      </c>
      <c r="O224" s="36">
        <f>SUMIFS(СВЦЭМ!$G$34:$G$777,СВЦЭМ!$A$34:$A$777,$A224,СВЦЭМ!$B$33:$B$776,O$207)+'СЕТ СН'!$F$12</f>
        <v>0</v>
      </c>
      <c r="P224" s="36">
        <f>SUMIFS(СВЦЭМ!$G$34:$G$777,СВЦЭМ!$A$34:$A$777,$A224,СВЦЭМ!$B$33:$B$776,P$207)+'СЕТ СН'!$F$12</f>
        <v>0</v>
      </c>
      <c r="Q224" s="36">
        <f>SUMIFS(СВЦЭМ!$G$34:$G$777,СВЦЭМ!$A$34:$A$777,$A224,СВЦЭМ!$B$33:$B$776,Q$207)+'СЕТ СН'!$F$12</f>
        <v>0</v>
      </c>
      <c r="R224" s="36">
        <f>SUMIFS(СВЦЭМ!$G$34:$G$777,СВЦЭМ!$A$34:$A$777,$A224,СВЦЭМ!$B$33:$B$776,R$207)+'СЕТ СН'!$F$12</f>
        <v>0</v>
      </c>
      <c r="S224" s="36">
        <f>SUMIFS(СВЦЭМ!$G$34:$G$777,СВЦЭМ!$A$34:$A$777,$A224,СВЦЭМ!$B$33:$B$776,S$207)+'СЕТ СН'!$F$12</f>
        <v>0</v>
      </c>
      <c r="T224" s="36">
        <f>SUMIFS(СВЦЭМ!$G$34:$G$777,СВЦЭМ!$A$34:$A$777,$A224,СВЦЭМ!$B$33:$B$776,T$207)+'СЕТ СН'!$F$12</f>
        <v>0</v>
      </c>
      <c r="U224" s="36">
        <f>SUMIFS(СВЦЭМ!$G$34:$G$777,СВЦЭМ!$A$34:$A$777,$A224,СВЦЭМ!$B$33:$B$776,U$207)+'СЕТ СН'!$F$12</f>
        <v>0</v>
      </c>
      <c r="V224" s="36">
        <f>SUMIFS(СВЦЭМ!$G$34:$G$777,СВЦЭМ!$A$34:$A$777,$A224,СВЦЭМ!$B$33:$B$776,V$207)+'СЕТ СН'!$F$12</f>
        <v>0</v>
      </c>
      <c r="W224" s="36">
        <f>SUMIFS(СВЦЭМ!$G$34:$G$777,СВЦЭМ!$A$34:$A$777,$A224,СВЦЭМ!$B$33:$B$776,W$207)+'СЕТ СН'!$F$12</f>
        <v>0</v>
      </c>
      <c r="X224" s="36">
        <f>SUMIFS(СВЦЭМ!$G$34:$G$777,СВЦЭМ!$A$34:$A$777,$A224,СВЦЭМ!$B$33:$B$776,X$207)+'СЕТ СН'!$F$12</f>
        <v>0</v>
      </c>
      <c r="Y224" s="36">
        <f>SUMIFS(СВЦЭМ!$G$34:$G$777,СВЦЭМ!$A$34:$A$777,$A224,СВЦЭМ!$B$33:$B$776,Y$207)+'СЕТ СН'!$F$12</f>
        <v>0</v>
      </c>
    </row>
    <row r="225" spans="1:25" ht="15.75" hidden="1" x14ac:dyDescent="0.2">
      <c r="A225" s="35">
        <f t="shared" si="6"/>
        <v>44245</v>
      </c>
      <c r="B225" s="36">
        <f>SUMIFS(СВЦЭМ!$G$34:$G$777,СВЦЭМ!$A$34:$A$777,$A225,СВЦЭМ!$B$33:$B$776,B$207)+'СЕТ СН'!$F$12</f>
        <v>0</v>
      </c>
      <c r="C225" s="36">
        <f>SUMIFS(СВЦЭМ!$G$34:$G$777,СВЦЭМ!$A$34:$A$777,$A225,СВЦЭМ!$B$33:$B$776,C$207)+'СЕТ СН'!$F$12</f>
        <v>0</v>
      </c>
      <c r="D225" s="36">
        <f>SUMIFS(СВЦЭМ!$G$34:$G$777,СВЦЭМ!$A$34:$A$777,$A225,СВЦЭМ!$B$33:$B$776,D$207)+'СЕТ СН'!$F$12</f>
        <v>0</v>
      </c>
      <c r="E225" s="36">
        <f>SUMIFS(СВЦЭМ!$G$34:$G$777,СВЦЭМ!$A$34:$A$777,$A225,СВЦЭМ!$B$33:$B$776,E$207)+'СЕТ СН'!$F$12</f>
        <v>0</v>
      </c>
      <c r="F225" s="36">
        <f>SUMIFS(СВЦЭМ!$G$34:$G$777,СВЦЭМ!$A$34:$A$777,$A225,СВЦЭМ!$B$33:$B$776,F$207)+'СЕТ СН'!$F$12</f>
        <v>0</v>
      </c>
      <c r="G225" s="36">
        <f>SUMIFS(СВЦЭМ!$G$34:$G$777,СВЦЭМ!$A$34:$A$777,$A225,СВЦЭМ!$B$33:$B$776,G$207)+'СЕТ СН'!$F$12</f>
        <v>0</v>
      </c>
      <c r="H225" s="36">
        <f>SUMIFS(СВЦЭМ!$G$34:$G$777,СВЦЭМ!$A$34:$A$777,$A225,СВЦЭМ!$B$33:$B$776,H$207)+'СЕТ СН'!$F$12</f>
        <v>0</v>
      </c>
      <c r="I225" s="36">
        <f>SUMIFS(СВЦЭМ!$G$34:$G$777,СВЦЭМ!$A$34:$A$777,$A225,СВЦЭМ!$B$33:$B$776,I$207)+'СЕТ СН'!$F$12</f>
        <v>0</v>
      </c>
      <c r="J225" s="36">
        <f>SUMIFS(СВЦЭМ!$G$34:$G$777,СВЦЭМ!$A$34:$A$777,$A225,СВЦЭМ!$B$33:$B$776,J$207)+'СЕТ СН'!$F$12</f>
        <v>0</v>
      </c>
      <c r="K225" s="36">
        <f>SUMIFS(СВЦЭМ!$G$34:$G$777,СВЦЭМ!$A$34:$A$777,$A225,СВЦЭМ!$B$33:$B$776,K$207)+'СЕТ СН'!$F$12</f>
        <v>0</v>
      </c>
      <c r="L225" s="36">
        <f>SUMIFS(СВЦЭМ!$G$34:$G$777,СВЦЭМ!$A$34:$A$777,$A225,СВЦЭМ!$B$33:$B$776,L$207)+'СЕТ СН'!$F$12</f>
        <v>0</v>
      </c>
      <c r="M225" s="36">
        <f>SUMIFS(СВЦЭМ!$G$34:$G$777,СВЦЭМ!$A$34:$A$777,$A225,СВЦЭМ!$B$33:$B$776,M$207)+'СЕТ СН'!$F$12</f>
        <v>0</v>
      </c>
      <c r="N225" s="36">
        <f>SUMIFS(СВЦЭМ!$G$34:$G$777,СВЦЭМ!$A$34:$A$777,$A225,СВЦЭМ!$B$33:$B$776,N$207)+'СЕТ СН'!$F$12</f>
        <v>0</v>
      </c>
      <c r="O225" s="36">
        <f>SUMIFS(СВЦЭМ!$G$34:$G$777,СВЦЭМ!$A$34:$A$777,$A225,СВЦЭМ!$B$33:$B$776,O$207)+'СЕТ СН'!$F$12</f>
        <v>0</v>
      </c>
      <c r="P225" s="36">
        <f>SUMIFS(СВЦЭМ!$G$34:$G$777,СВЦЭМ!$A$34:$A$777,$A225,СВЦЭМ!$B$33:$B$776,P$207)+'СЕТ СН'!$F$12</f>
        <v>0</v>
      </c>
      <c r="Q225" s="36">
        <f>SUMIFS(СВЦЭМ!$G$34:$G$777,СВЦЭМ!$A$34:$A$777,$A225,СВЦЭМ!$B$33:$B$776,Q$207)+'СЕТ СН'!$F$12</f>
        <v>0</v>
      </c>
      <c r="R225" s="36">
        <f>SUMIFS(СВЦЭМ!$G$34:$G$777,СВЦЭМ!$A$34:$A$777,$A225,СВЦЭМ!$B$33:$B$776,R$207)+'СЕТ СН'!$F$12</f>
        <v>0</v>
      </c>
      <c r="S225" s="36">
        <f>SUMIFS(СВЦЭМ!$G$34:$G$777,СВЦЭМ!$A$34:$A$777,$A225,СВЦЭМ!$B$33:$B$776,S$207)+'СЕТ СН'!$F$12</f>
        <v>0</v>
      </c>
      <c r="T225" s="36">
        <f>SUMIFS(СВЦЭМ!$G$34:$G$777,СВЦЭМ!$A$34:$A$777,$A225,СВЦЭМ!$B$33:$B$776,T$207)+'СЕТ СН'!$F$12</f>
        <v>0</v>
      </c>
      <c r="U225" s="36">
        <f>SUMIFS(СВЦЭМ!$G$34:$G$777,СВЦЭМ!$A$34:$A$777,$A225,СВЦЭМ!$B$33:$B$776,U$207)+'СЕТ СН'!$F$12</f>
        <v>0</v>
      </c>
      <c r="V225" s="36">
        <f>SUMIFS(СВЦЭМ!$G$34:$G$777,СВЦЭМ!$A$34:$A$777,$A225,СВЦЭМ!$B$33:$B$776,V$207)+'СЕТ СН'!$F$12</f>
        <v>0</v>
      </c>
      <c r="W225" s="36">
        <f>SUMIFS(СВЦЭМ!$G$34:$G$777,СВЦЭМ!$A$34:$A$777,$A225,СВЦЭМ!$B$33:$B$776,W$207)+'СЕТ СН'!$F$12</f>
        <v>0</v>
      </c>
      <c r="X225" s="36">
        <f>SUMIFS(СВЦЭМ!$G$34:$G$777,СВЦЭМ!$A$34:$A$777,$A225,СВЦЭМ!$B$33:$B$776,X$207)+'СЕТ СН'!$F$12</f>
        <v>0</v>
      </c>
      <c r="Y225" s="36">
        <f>SUMIFS(СВЦЭМ!$G$34:$G$777,СВЦЭМ!$A$34:$A$777,$A225,СВЦЭМ!$B$33:$B$776,Y$207)+'СЕТ СН'!$F$12</f>
        <v>0</v>
      </c>
    </row>
    <row r="226" spans="1:25" ht="15.75" hidden="1" x14ac:dyDescent="0.2">
      <c r="A226" s="35">
        <f t="shared" si="6"/>
        <v>44246</v>
      </c>
      <c r="B226" s="36">
        <f>SUMIFS(СВЦЭМ!$G$34:$G$777,СВЦЭМ!$A$34:$A$777,$A226,СВЦЭМ!$B$33:$B$776,B$207)+'СЕТ СН'!$F$12</f>
        <v>0</v>
      </c>
      <c r="C226" s="36">
        <f>SUMIFS(СВЦЭМ!$G$34:$G$777,СВЦЭМ!$A$34:$A$777,$A226,СВЦЭМ!$B$33:$B$776,C$207)+'СЕТ СН'!$F$12</f>
        <v>0</v>
      </c>
      <c r="D226" s="36">
        <f>SUMIFS(СВЦЭМ!$G$34:$G$777,СВЦЭМ!$A$34:$A$777,$A226,СВЦЭМ!$B$33:$B$776,D$207)+'СЕТ СН'!$F$12</f>
        <v>0</v>
      </c>
      <c r="E226" s="36">
        <f>SUMIFS(СВЦЭМ!$G$34:$G$777,СВЦЭМ!$A$34:$A$777,$A226,СВЦЭМ!$B$33:$B$776,E$207)+'СЕТ СН'!$F$12</f>
        <v>0</v>
      </c>
      <c r="F226" s="36">
        <f>SUMIFS(СВЦЭМ!$G$34:$G$777,СВЦЭМ!$A$34:$A$777,$A226,СВЦЭМ!$B$33:$B$776,F$207)+'СЕТ СН'!$F$12</f>
        <v>0</v>
      </c>
      <c r="G226" s="36">
        <f>SUMIFS(СВЦЭМ!$G$34:$G$777,СВЦЭМ!$A$34:$A$777,$A226,СВЦЭМ!$B$33:$B$776,G$207)+'СЕТ СН'!$F$12</f>
        <v>0</v>
      </c>
      <c r="H226" s="36">
        <f>SUMIFS(СВЦЭМ!$G$34:$G$777,СВЦЭМ!$A$34:$A$777,$A226,СВЦЭМ!$B$33:$B$776,H$207)+'СЕТ СН'!$F$12</f>
        <v>0</v>
      </c>
      <c r="I226" s="36">
        <f>SUMIFS(СВЦЭМ!$G$34:$G$777,СВЦЭМ!$A$34:$A$777,$A226,СВЦЭМ!$B$33:$B$776,I$207)+'СЕТ СН'!$F$12</f>
        <v>0</v>
      </c>
      <c r="J226" s="36">
        <f>SUMIFS(СВЦЭМ!$G$34:$G$777,СВЦЭМ!$A$34:$A$777,$A226,СВЦЭМ!$B$33:$B$776,J$207)+'СЕТ СН'!$F$12</f>
        <v>0</v>
      </c>
      <c r="K226" s="36">
        <f>SUMIFS(СВЦЭМ!$G$34:$G$777,СВЦЭМ!$A$34:$A$777,$A226,СВЦЭМ!$B$33:$B$776,K$207)+'СЕТ СН'!$F$12</f>
        <v>0</v>
      </c>
      <c r="L226" s="36">
        <f>SUMIFS(СВЦЭМ!$G$34:$G$777,СВЦЭМ!$A$34:$A$777,$A226,СВЦЭМ!$B$33:$B$776,L$207)+'СЕТ СН'!$F$12</f>
        <v>0</v>
      </c>
      <c r="M226" s="36">
        <f>SUMIFS(СВЦЭМ!$G$34:$G$777,СВЦЭМ!$A$34:$A$777,$A226,СВЦЭМ!$B$33:$B$776,M$207)+'СЕТ СН'!$F$12</f>
        <v>0</v>
      </c>
      <c r="N226" s="36">
        <f>SUMIFS(СВЦЭМ!$G$34:$G$777,СВЦЭМ!$A$34:$A$777,$A226,СВЦЭМ!$B$33:$B$776,N$207)+'СЕТ СН'!$F$12</f>
        <v>0</v>
      </c>
      <c r="O226" s="36">
        <f>SUMIFS(СВЦЭМ!$G$34:$G$777,СВЦЭМ!$A$34:$A$777,$A226,СВЦЭМ!$B$33:$B$776,O$207)+'СЕТ СН'!$F$12</f>
        <v>0</v>
      </c>
      <c r="P226" s="36">
        <f>SUMIFS(СВЦЭМ!$G$34:$G$777,СВЦЭМ!$A$34:$A$777,$A226,СВЦЭМ!$B$33:$B$776,P$207)+'СЕТ СН'!$F$12</f>
        <v>0</v>
      </c>
      <c r="Q226" s="36">
        <f>SUMIFS(СВЦЭМ!$G$34:$G$777,СВЦЭМ!$A$34:$A$777,$A226,СВЦЭМ!$B$33:$B$776,Q$207)+'СЕТ СН'!$F$12</f>
        <v>0</v>
      </c>
      <c r="R226" s="36">
        <f>SUMIFS(СВЦЭМ!$G$34:$G$777,СВЦЭМ!$A$34:$A$777,$A226,СВЦЭМ!$B$33:$B$776,R$207)+'СЕТ СН'!$F$12</f>
        <v>0</v>
      </c>
      <c r="S226" s="36">
        <f>SUMIFS(СВЦЭМ!$G$34:$G$777,СВЦЭМ!$A$34:$A$777,$A226,СВЦЭМ!$B$33:$B$776,S$207)+'СЕТ СН'!$F$12</f>
        <v>0</v>
      </c>
      <c r="T226" s="36">
        <f>SUMIFS(СВЦЭМ!$G$34:$G$777,СВЦЭМ!$A$34:$A$777,$A226,СВЦЭМ!$B$33:$B$776,T$207)+'СЕТ СН'!$F$12</f>
        <v>0</v>
      </c>
      <c r="U226" s="36">
        <f>SUMIFS(СВЦЭМ!$G$34:$G$777,СВЦЭМ!$A$34:$A$777,$A226,СВЦЭМ!$B$33:$B$776,U$207)+'СЕТ СН'!$F$12</f>
        <v>0</v>
      </c>
      <c r="V226" s="36">
        <f>SUMIFS(СВЦЭМ!$G$34:$G$777,СВЦЭМ!$A$34:$A$777,$A226,СВЦЭМ!$B$33:$B$776,V$207)+'СЕТ СН'!$F$12</f>
        <v>0</v>
      </c>
      <c r="W226" s="36">
        <f>SUMIFS(СВЦЭМ!$G$34:$G$777,СВЦЭМ!$A$34:$A$777,$A226,СВЦЭМ!$B$33:$B$776,W$207)+'СЕТ СН'!$F$12</f>
        <v>0</v>
      </c>
      <c r="X226" s="36">
        <f>SUMIFS(СВЦЭМ!$G$34:$G$777,СВЦЭМ!$A$34:$A$777,$A226,СВЦЭМ!$B$33:$B$776,X$207)+'СЕТ СН'!$F$12</f>
        <v>0</v>
      </c>
      <c r="Y226" s="36">
        <f>SUMIFS(СВЦЭМ!$G$34:$G$777,СВЦЭМ!$A$34:$A$777,$A226,СВЦЭМ!$B$33:$B$776,Y$207)+'СЕТ СН'!$F$12</f>
        <v>0</v>
      </c>
    </row>
    <row r="227" spans="1:25" ht="15.75" hidden="1" x14ac:dyDescent="0.2">
      <c r="A227" s="35">
        <f t="shared" si="6"/>
        <v>44247</v>
      </c>
      <c r="B227" s="36">
        <f>SUMIFS(СВЦЭМ!$G$34:$G$777,СВЦЭМ!$A$34:$A$777,$A227,СВЦЭМ!$B$33:$B$776,B$207)+'СЕТ СН'!$F$12</f>
        <v>0</v>
      </c>
      <c r="C227" s="36">
        <f>SUMIFS(СВЦЭМ!$G$34:$G$777,СВЦЭМ!$A$34:$A$777,$A227,СВЦЭМ!$B$33:$B$776,C$207)+'СЕТ СН'!$F$12</f>
        <v>0</v>
      </c>
      <c r="D227" s="36">
        <f>SUMIFS(СВЦЭМ!$G$34:$G$777,СВЦЭМ!$A$34:$A$777,$A227,СВЦЭМ!$B$33:$B$776,D$207)+'СЕТ СН'!$F$12</f>
        <v>0</v>
      </c>
      <c r="E227" s="36">
        <f>SUMIFS(СВЦЭМ!$G$34:$G$777,СВЦЭМ!$A$34:$A$777,$A227,СВЦЭМ!$B$33:$B$776,E$207)+'СЕТ СН'!$F$12</f>
        <v>0</v>
      </c>
      <c r="F227" s="36">
        <f>SUMIFS(СВЦЭМ!$G$34:$G$777,СВЦЭМ!$A$34:$A$777,$A227,СВЦЭМ!$B$33:$B$776,F$207)+'СЕТ СН'!$F$12</f>
        <v>0</v>
      </c>
      <c r="G227" s="36">
        <f>SUMIFS(СВЦЭМ!$G$34:$G$777,СВЦЭМ!$A$34:$A$777,$A227,СВЦЭМ!$B$33:$B$776,G$207)+'СЕТ СН'!$F$12</f>
        <v>0</v>
      </c>
      <c r="H227" s="36">
        <f>SUMIFS(СВЦЭМ!$G$34:$G$777,СВЦЭМ!$A$34:$A$777,$A227,СВЦЭМ!$B$33:$B$776,H$207)+'СЕТ СН'!$F$12</f>
        <v>0</v>
      </c>
      <c r="I227" s="36">
        <f>SUMIFS(СВЦЭМ!$G$34:$G$777,СВЦЭМ!$A$34:$A$777,$A227,СВЦЭМ!$B$33:$B$776,I$207)+'СЕТ СН'!$F$12</f>
        <v>0</v>
      </c>
      <c r="J227" s="36">
        <f>SUMIFS(СВЦЭМ!$G$34:$G$777,СВЦЭМ!$A$34:$A$777,$A227,СВЦЭМ!$B$33:$B$776,J$207)+'СЕТ СН'!$F$12</f>
        <v>0</v>
      </c>
      <c r="K227" s="36">
        <f>SUMIFS(СВЦЭМ!$G$34:$G$777,СВЦЭМ!$A$34:$A$777,$A227,СВЦЭМ!$B$33:$B$776,K$207)+'СЕТ СН'!$F$12</f>
        <v>0</v>
      </c>
      <c r="L227" s="36">
        <f>SUMIFS(СВЦЭМ!$G$34:$G$777,СВЦЭМ!$A$34:$A$777,$A227,СВЦЭМ!$B$33:$B$776,L$207)+'СЕТ СН'!$F$12</f>
        <v>0</v>
      </c>
      <c r="M227" s="36">
        <f>SUMIFS(СВЦЭМ!$G$34:$G$777,СВЦЭМ!$A$34:$A$777,$A227,СВЦЭМ!$B$33:$B$776,M$207)+'СЕТ СН'!$F$12</f>
        <v>0</v>
      </c>
      <c r="N227" s="36">
        <f>SUMIFS(СВЦЭМ!$G$34:$G$777,СВЦЭМ!$A$34:$A$777,$A227,СВЦЭМ!$B$33:$B$776,N$207)+'СЕТ СН'!$F$12</f>
        <v>0</v>
      </c>
      <c r="O227" s="36">
        <f>SUMIFS(СВЦЭМ!$G$34:$G$777,СВЦЭМ!$A$34:$A$777,$A227,СВЦЭМ!$B$33:$B$776,O$207)+'СЕТ СН'!$F$12</f>
        <v>0</v>
      </c>
      <c r="P227" s="36">
        <f>SUMIFS(СВЦЭМ!$G$34:$G$777,СВЦЭМ!$A$34:$A$777,$A227,СВЦЭМ!$B$33:$B$776,P$207)+'СЕТ СН'!$F$12</f>
        <v>0</v>
      </c>
      <c r="Q227" s="36">
        <f>SUMIFS(СВЦЭМ!$G$34:$G$777,СВЦЭМ!$A$34:$A$777,$A227,СВЦЭМ!$B$33:$B$776,Q$207)+'СЕТ СН'!$F$12</f>
        <v>0</v>
      </c>
      <c r="R227" s="36">
        <f>SUMIFS(СВЦЭМ!$G$34:$G$777,СВЦЭМ!$A$34:$A$777,$A227,СВЦЭМ!$B$33:$B$776,R$207)+'СЕТ СН'!$F$12</f>
        <v>0</v>
      </c>
      <c r="S227" s="36">
        <f>SUMIFS(СВЦЭМ!$G$34:$G$777,СВЦЭМ!$A$34:$A$777,$A227,СВЦЭМ!$B$33:$B$776,S$207)+'СЕТ СН'!$F$12</f>
        <v>0</v>
      </c>
      <c r="T227" s="36">
        <f>SUMIFS(СВЦЭМ!$G$34:$G$777,СВЦЭМ!$A$34:$A$777,$A227,СВЦЭМ!$B$33:$B$776,T$207)+'СЕТ СН'!$F$12</f>
        <v>0</v>
      </c>
      <c r="U227" s="36">
        <f>SUMIFS(СВЦЭМ!$G$34:$G$777,СВЦЭМ!$A$34:$A$777,$A227,СВЦЭМ!$B$33:$B$776,U$207)+'СЕТ СН'!$F$12</f>
        <v>0</v>
      </c>
      <c r="V227" s="36">
        <f>SUMIFS(СВЦЭМ!$G$34:$G$777,СВЦЭМ!$A$34:$A$777,$A227,СВЦЭМ!$B$33:$B$776,V$207)+'СЕТ СН'!$F$12</f>
        <v>0</v>
      </c>
      <c r="W227" s="36">
        <f>SUMIFS(СВЦЭМ!$G$34:$G$777,СВЦЭМ!$A$34:$A$777,$A227,СВЦЭМ!$B$33:$B$776,W$207)+'СЕТ СН'!$F$12</f>
        <v>0</v>
      </c>
      <c r="X227" s="36">
        <f>SUMIFS(СВЦЭМ!$G$34:$G$777,СВЦЭМ!$A$34:$A$777,$A227,СВЦЭМ!$B$33:$B$776,X$207)+'СЕТ СН'!$F$12</f>
        <v>0</v>
      </c>
      <c r="Y227" s="36">
        <f>SUMIFS(СВЦЭМ!$G$34:$G$777,СВЦЭМ!$A$34:$A$777,$A227,СВЦЭМ!$B$33:$B$776,Y$207)+'СЕТ СН'!$F$12</f>
        <v>0</v>
      </c>
    </row>
    <row r="228" spans="1:25" ht="15.75" hidden="1" x14ac:dyDescent="0.2">
      <c r="A228" s="35">
        <f t="shared" si="6"/>
        <v>44248</v>
      </c>
      <c r="B228" s="36">
        <f>SUMIFS(СВЦЭМ!$G$34:$G$777,СВЦЭМ!$A$34:$A$777,$A228,СВЦЭМ!$B$33:$B$776,B$207)+'СЕТ СН'!$F$12</f>
        <v>0</v>
      </c>
      <c r="C228" s="36">
        <f>SUMIFS(СВЦЭМ!$G$34:$G$777,СВЦЭМ!$A$34:$A$777,$A228,СВЦЭМ!$B$33:$B$776,C$207)+'СЕТ СН'!$F$12</f>
        <v>0</v>
      </c>
      <c r="D228" s="36">
        <f>SUMIFS(СВЦЭМ!$G$34:$G$777,СВЦЭМ!$A$34:$A$777,$A228,СВЦЭМ!$B$33:$B$776,D$207)+'СЕТ СН'!$F$12</f>
        <v>0</v>
      </c>
      <c r="E228" s="36">
        <f>SUMIFS(СВЦЭМ!$G$34:$G$777,СВЦЭМ!$A$34:$A$777,$A228,СВЦЭМ!$B$33:$B$776,E$207)+'СЕТ СН'!$F$12</f>
        <v>0</v>
      </c>
      <c r="F228" s="36">
        <f>SUMIFS(СВЦЭМ!$G$34:$G$777,СВЦЭМ!$A$34:$A$777,$A228,СВЦЭМ!$B$33:$B$776,F$207)+'СЕТ СН'!$F$12</f>
        <v>0</v>
      </c>
      <c r="G228" s="36">
        <f>SUMIFS(СВЦЭМ!$G$34:$G$777,СВЦЭМ!$A$34:$A$777,$A228,СВЦЭМ!$B$33:$B$776,G$207)+'СЕТ СН'!$F$12</f>
        <v>0</v>
      </c>
      <c r="H228" s="36">
        <f>SUMIFS(СВЦЭМ!$G$34:$G$777,СВЦЭМ!$A$34:$A$777,$A228,СВЦЭМ!$B$33:$B$776,H$207)+'СЕТ СН'!$F$12</f>
        <v>0</v>
      </c>
      <c r="I228" s="36">
        <f>SUMIFS(СВЦЭМ!$G$34:$G$777,СВЦЭМ!$A$34:$A$777,$A228,СВЦЭМ!$B$33:$B$776,I$207)+'СЕТ СН'!$F$12</f>
        <v>0</v>
      </c>
      <c r="J228" s="36">
        <f>SUMIFS(СВЦЭМ!$G$34:$G$777,СВЦЭМ!$A$34:$A$777,$A228,СВЦЭМ!$B$33:$B$776,J$207)+'СЕТ СН'!$F$12</f>
        <v>0</v>
      </c>
      <c r="K228" s="36">
        <f>SUMIFS(СВЦЭМ!$G$34:$G$777,СВЦЭМ!$A$34:$A$777,$A228,СВЦЭМ!$B$33:$B$776,K$207)+'СЕТ СН'!$F$12</f>
        <v>0</v>
      </c>
      <c r="L228" s="36">
        <f>SUMIFS(СВЦЭМ!$G$34:$G$777,СВЦЭМ!$A$34:$A$777,$A228,СВЦЭМ!$B$33:$B$776,L$207)+'СЕТ СН'!$F$12</f>
        <v>0</v>
      </c>
      <c r="M228" s="36">
        <f>SUMIFS(СВЦЭМ!$G$34:$G$777,СВЦЭМ!$A$34:$A$777,$A228,СВЦЭМ!$B$33:$B$776,M$207)+'СЕТ СН'!$F$12</f>
        <v>0</v>
      </c>
      <c r="N228" s="36">
        <f>SUMIFS(СВЦЭМ!$G$34:$G$777,СВЦЭМ!$A$34:$A$777,$A228,СВЦЭМ!$B$33:$B$776,N$207)+'СЕТ СН'!$F$12</f>
        <v>0</v>
      </c>
      <c r="O228" s="36">
        <f>SUMIFS(СВЦЭМ!$G$34:$G$777,СВЦЭМ!$A$34:$A$777,$A228,СВЦЭМ!$B$33:$B$776,O$207)+'СЕТ СН'!$F$12</f>
        <v>0</v>
      </c>
      <c r="P228" s="36">
        <f>SUMIFS(СВЦЭМ!$G$34:$G$777,СВЦЭМ!$A$34:$A$777,$A228,СВЦЭМ!$B$33:$B$776,P$207)+'СЕТ СН'!$F$12</f>
        <v>0</v>
      </c>
      <c r="Q228" s="36">
        <f>SUMIFS(СВЦЭМ!$G$34:$G$777,СВЦЭМ!$A$34:$A$777,$A228,СВЦЭМ!$B$33:$B$776,Q$207)+'СЕТ СН'!$F$12</f>
        <v>0</v>
      </c>
      <c r="R228" s="36">
        <f>SUMIFS(СВЦЭМ!$G$34:$G$777,СВЦЭМ!$A$34:$A$777,$A228,СВЦЭМ!$B$33:$B$776,R$207)+'СЕТ СН'!$F$12</f>
        <v>0</v>
      </c>
      <c r="S228" s="36">
        <f>SUMIFS(СВЦЭМ!$G$34:$G$777,СВЦЭМ!$A$34:$A$777,$A228,СВЦЭМ!$B$33:$B$776,S$207)+'СЕТ СН'!$F$12</f>
        <v>0</v>
      </c>
      <c r="T228" s="36">
        <f>SUMIFS(СВЦЭМ!$G$34:$G$777,СВЦЭМ!$A$34:$A$777,$A228,СВЦЭМ!$B$33:$B$776,T$207)+'СЕТ СН'!$F$12</f>
        <v>0</v>
      </c>
      <c r="U228" s="36">
        <f>SUMIFS(СВЦЭМ!$G$34:$G$777,СВЦЭМ!$A$34:$A$777,$A228,СВЦЭМ!$B$33:$B$776,U$207)+'СЕТ СН'!$F$12</f>
        <v>0</v>
      </c>
      <c r="V228" s="36">
        <f>SUMIFS(СВЦЭМ!$G$34:$G$777,СВЦЭМ!$A$34:$A$777,$A228,СВЦЭМ!$B$33:$B$776,V$207)+'СЕТ СН'!$F$12</f>
        <v>0</v>
      </c>
      <c r="W228" s="36">
        <f>SUMIFS(СВЦЭМ!$G$34:$G$777,СВЦЭМ!$A$34:$A$777,$A228,СВЦЭМ!$B$33:$B$776,W$207)+'СЕТ СН'!$F$12</f>
        <v>0</v>
      </c>
      <c r="X228" s="36">
        <f>SUMIFS(СВЦЭМ!$G$34:$G$777,СВЦЭМ!$A$34:$A$777,$A228,СВЦЭМ!$B$33:$B$776,X$207)+'СЕТ СН'!$F$12</f>
        <v>0</v>
      </c>
      <c r="Y228" s="36">
        <f>SUMIFS(СВЦЭМ!$G$34:$G$777,СВЦЭМ!$A$34:$A$777,$A228,СВЦЭМ!$B$33:$B$776,Y$207)+'СЕТ СН'!$F$12</f>
        <v>0</v>
      </c>
    </row>
    <row r="229" spans="1:25" ht="15.75" hidden="1" x14ac:dyDescent="0.2">
      <c r="A229" s="35">
        <f t="shared" si="6"/>
        <v>44249</v>
      </c>
      <c r="B229" s="36">
        <f>SUMIFS(СВЦЭМ!$G$34:$G$777,СВЦЭМ!$A$34:$A$777,$A229,СВЦЭМ!$B$33:$B$776,B$207)+'СЕТ СН'!$F$12</f>
        <v>0</v>
      </c>
      <c r="C229" s="36">
        <f>SUMIFS(СВЦЭМ!$G$34:$G$777,СВЦЭМ!$A$34:$A$777,$A229,СВЦЭМ!$B$33:$B$776,C$207)+'СЕТ СН'!$F$12</f>
        <v>0</v>
      </c>
      <c r="D229" s="36">
        <f>SUMIFS(СВЦЭМ!$G$34:$G$777,СВЦЭМ!$A$34:$A$777,$A229,СВЦЭМ!$B$33:$B$776,D$207)+'СЕТ СН'!$F$12</f>
        <v>0</v>
      </c>
      <c r="E229" s="36">
        <f>SUMIFS(СВЦЭМ!$G$34:$G$777,СВЦЭМ!$A$34:$A$777,$A229,СВЦЭМ!$B$33:$B$776,E$207)+'СЕТ СН'!$F$12</f>
        <v>0</v>
      </c>
      <c r="F229" s="36">
        <f>SUMIFS(СВЦЭМ!$G$34:$G$777,СВЦЭМ!$A$34:$A$777,$A229,СВЦЭМ!$B$33:$B$776,F$207)+'СЕТ СН'!$F$12</f>
        <v>0</v>
      </c>
      <c r="G229" s="36">
        <f>SUMIFS(СВЦЭМ!$G$34:$G$777,СВЦЭМ!$A$34:$A$777,$A229,СВЦЭМ!$B$33:$B$776,G$207)+'СЕТ СН'!$F$12</f>
        <v>0</v>
      </c>
      <c r="H229" s="36">
        <f>SUMIFS(СВЦЭМ!$G$34:$G$777,СВЦЭМ!$A$34:$A$777,$A229,СВЦЭМ!$B$33:$B$776,H$207)+'СЕТ СН'!$F$12</f>
        <v>0</v>
      </c>
      <c r="I229" s="36">
        <f>SUMIFS(СВЦЭМ!$G$34:$G$777,СВЦЭМ!$A$34:$A$777,$A229,СВЦЭМ!$B$33:$B$776,I$207)+'СЕТ СН'!$F$12</f>
        <v>0</v>
      </c>
      <c r="J229" s="36">
        <f>SUMIFS(СВЦЭМ!$G$34:$G$777,СВЦЭМ!$A$34:$A$777,$A229,СВЦЭМ!$B$33:$B$776,J$207)+'СЕТ СН'!$F$12</f>
        <v>0</v>
      </c>
      <c r="K229" s="36">
        <f>SUMIFS(СВЦЭМ!$G$34:$G$777,СВЦЭМ!$A$34:$A$777,$A229,СВЦЭМ!$B$33:$B$776,K$207)+'СЕТ СН'!$F$12</f>
        <v>0</v>
      </c>
      <c r="L229" s="36">
        <f>SUMIFS(СВЦЭМ!$G$34:$G$777,СВЦЭМ!$A$34:$A$777,$A229,СВЦЭМ!$B$33:$B$776,L$207)+'СЕТ СН'!$F$12</f>
        <v>0</v>
      </c>
      <c r="M229" s="36">
        <f>SUMIFS(СВЦЭМ!$G$34:$G$777,СВЦЭМ!$A$34:$A$777,$A229,СВЦЭМ!$B$33:$B$776,M$207)+'СЕТ СН'!$F$12</f>
        <v>0</v>
      </c>
      <c r="N229" s="36">
        <f>SUMIFS(СВЦЭМ!$G$34:$G$777,СВЦЭМ!$A$34:$A$777,$A229,СВЦЭМ!$B$33:$B$776,N$207)+'СЕТ СН'!$F$12</f>
        <v>0</v>
      </c>
      <c r="O229" s="36">
        <f>SUMIFS(СВЦЭМ!$G$34:$G$777,СВЦЭМ!$A$34:$A$777,$A229,СВЦЭМ!$B$33:$B$776,O$207)+'СЕТ СН'!$F$12</f>
        <v>0</v>
      </c>
      <c r="P229" s="36">
        <f>SUMIFS(СВЦЭМ!$G$34:$G$777,СВЦЭМ!$A$34:$A$777,$A229,СВЦЭМ!$B$33:$B$776,P$207)+'СЕТ СН'!$F$12</f>
        <v>0</v>
      </c>
      <c r="Q229" s="36">
        <f>SUMIFS(СВЦЭМ!$G$34:$G$777,СВЦЭМ!$A$34:$A$777,$A229,СВЦЭМ!$B$33:$B$776,Q$207)+'СЕТ СН'!$F$12</f>
        <v>0</v>
      </c>
      <c r="R229" s="36">
        <f>SUMIFS(СВЦЭМ!$G$34:$G$777,СВЦЭМ!$A$34:$A$777,$A229,СВЦЭМ!$B$33:$B$776,R$207)+'СЕТ СН'!$F$12</f>
        <v>0</v>
      </c>
      <c r="S229" s="36">
        <f>SUMIFS(СВЦЭМ!$G$34:$G$777,СВЦЭМ!$A$34:$A$777,$A229,СВЦЭМ!$B$33:$B$776,S$207)+'СЕТ СН'!$F$12</f>
        <v>0</v>
      </c>
      <c r="T229" s="36">
        <f>SUMIFS(СВЦЭМ!$G$34:$G$777,СВЦЭМ!$A$34:$A$777,$A229,СВЦЭМ!$B$33:$B$776,T$207)+'СЕТ СН'!$F$12</f>
        <v>0</v>
      </c>
      <c r="U229" s="36">
        <f>SUMIFS(СВЦЭМ!$G$34:$G$777,СВЦЭМ!$A$34:$A$777,$A229,СВЦЭМ!$B$33:$B$776,U$207)+'СЕТ СН'!$F$12</f>
        <v>0</v>
      </c>
      <c r="V229" s="36">
        <f>SUMIFS(СВЦЭМ!$G$34:$G$777,СВЦЭМ!$A$34:$A$777,$A229,СВЦЭМ!$B$33:$B$776,V$207)+'СЕТ СН'!$F$12</f>
        <v>0</v>
      </c>
      <c r="W229" s="36">
        <f>SUMIFS(СВЦЭМ!$G$34:$G$777,СВЦЭМ!$A$34:$A$777,$A229,СВЦЭМ!$B$33:$B$776,W$207)+'СЕТ СН'!$F$12</f>
        <v>0</v>
      </c>
      <c r="X229" s="36">
        <f>SUMIFS(СВЦЭМ!$G$34:$G$777,СВЦЭМ!$A$34:$A$777,$A229,СВЦЭМ!$B$33:$B$776,X$207)+'СЕТ СН'!$F$12</f>
        <v>0</v>
      </c>
      <c r="Y229" s="36">
        <f>SUMIFS(СВЦЭМ!$G$34:$G$777,СВЦЭМ!$A$34:$A$777,$A229,СВЦЭМ!$B$33:$B$776,Y$207)+'СЕТ СН'!$F$12</f>
        <v>0</v>
      </c>
    </row>
    <row r="230" spans="1:25" ht="15.75" hidden="1" x14ac:dyDescent="0.2">
      <c r="A230" s="35">
        <f t="shared" si="6"/>
        <v>44250</v>
      </c>
      <c r="B230" s="36">
        <f>SUMIFS(СВЦЭМ!$G$34:$G$777,СВЦЭМ!$A$34:$A$777,$A230,СВЦЭМ!$B$33:$B$776,B$207)+'СЕТ СН'!$F$12</f>
        <v>0</v>
      </c>
      <c r="C230" s="36">
        <f>SUMIFS(СВЦЭМ!$G$34:$G$777,СВЦЭМ!$A$34:$A$777,$A230,СВЦЭМ!$B$33:$B$776,C$207)+'СЕТ СН'!$F$12</f>
        <v>0</v>
      </c>
      <c r="D230" s="36">
        <f>SUMIFS(СВЦЭМ!$G$34:$G$777,СВЦЭМ!$A$34:$A$777,$A230,СВЦЭМ!$B$33:$B$776,D$207)+'СЕТ СН'!$F$12</f>
        <v>0</v>
      </c>
      <c r="E230" s="36">
        <f>SUMIFS(СВЦЭМ!$G$34:$G$777,СВЦЭМ!$A$34:$A$777,$A230,СВЦЭМ!$B$33:$B$776,E$207)+'СЕТ СН'!$F$12</f>
        <v>0</v>
      </c>
      <c r="F230" s="36">
        <f>SUMIFS(СВЦЭМ!$G$34:$G$777,СВЦЭМ!$A$34:$A$777,$A230,СВЦЭМ!$B$33:$B$776,F$207)+'СЕТ СН'!$F$12</f>
        <v>0</v>
      </c>
      <c r="G230" s="36">
        <f>SUMIFS(СВЦЭМ!$G$34:$G$777,СВЦЭМ!$A$34:$A$777,$A230,СВЦЭМ!$B$33:$B$776,G$207)+'СЕТ СН'!$F$12</f>
        <v>0</v>
      </c>
      <c r="H230" s="36">
        <f>SUMIFS(СВЦЭМ!$G$34:$G$777,СВЦЭМ!$A$34:$A$777,$A230,СВЦЭМ!$B$33:$B$776,H$207)+'СЕТ СН'!$F$12</f>
        <v>0</v>
      </c>
      <c r="I230" s="36">
        <f>SUMIFS(СВЦЭМ!$G$34:$G$777,СВЦЭМ!$A$34:$A$777,$A230,СВЦЭМ!$B$33:$B$776,I$207)+'СЕТ СН'!$F$12</f>
        <v>0</v>
      </c>
      <c r="J230" s="36">
        <f>SUMIFS(СВЦЭМ!$G$34:$G$777,СВЦЭМ!$A$34:$A$777,$A230,СВЦЭМ!$B$33:$B$776,J$207)+'СЕТ СН'!$F$12</f>
        <v>0</v>
      </c>
      <c r="K230" s="36">
        <f>SUMIFS(СВЦЭМ!$G$34:$G$777,СВЦЭМ!$A$34:$A$777,$A230,СВЦЭМ!$B$33:$B$776,K$207)+'СЕТ СН'!$F$12</f>
        <v>0</v>
      </c>
      <c r="L230" s="36">
        <f>SUMIFS(СВЦЭМ!$G$34:$G$777,СВЦЭМ!$A$34:$A$777,$A230,СВЦЭМ!$B$33:$B$776,L$207)+'СЕТ СН'!$F$12</f>
        <v>0</v>
      </c>
      <c r="M230" s="36">
        <f>SUMIFS(СВЦЭМ!$G$34:$G$777,СВЦЭМ!$A$34:$A$777,$A230,СВЦЭМ!$B$33:$B$776,M$207)+'СЕТ СН'!$F$12</f>
        <v>0</v>
      </c>
      <c r="N230" s="36">
        <f>SUMIFS(СВЦЭМ!$G$34:$G$777,СВЦЭМ!$A$34:$A$777,$A230,СВЦЭМ!$B$33:$B$776,N$207)+'СЕТ СН'!$F$12</f>
        <v>0</v>
      </c>
      <c r="O230" s="36">
        <f>SUMIFS(СВЦЭМ!$G$34:$G$777,СВЦЭМ!$A$34:$A$777,$A230,СВЦЭМ!$B$33:$B$776,O$207)+'СЕТ СН'!$F$12</f>
        <v>0</v>
      </c>
      <c r="P230" s="36">
        <f>SUMIFS(СВЦЭМ!$G$34:$G$777,СВЦЭМ!$A$34:$A$777,$A230,СВЦЭМ!$B$33:$B$776,P$207)+'СЕТ СН'!$F$12</f>
        <v>0</v>
      </c>
      <c r="Q230" s="36">
        <f>SUMIFS(СВЦЭМ!$G$34:$G$777,СВЦЭМ!$A$34:$A$777,$A230,СВЦЭМ!$B$33:$B$776,Q$207)+'СЕТ СН'!$F$12</f>
        <v>0</v>
      </c>
      <c r="R230" s="36">
        <f>SUMIFS(СВЦЭМ!$G$34:$G$777,СВЦЭМ!$A$34:$A$777,$A230,СВЦЭМ!$B$33:$B$776,R$207)+'СЕТ СН'!$F$12</f>
        <v>0</v>
      </c>
      <c r="S230" s="36">
        <f>SUMIFS(СВЦЭМ!$G$34:$G$777,СВЦЭМ!$A$34:$A$777,$A230,СВЦЭМ!$B$33:$B$776,S$207)+'СЕТ СН'!$F$12</f>
        <v>0</v>
      </c>
      <c r="T230" s="36">
        <f>SUMIFS(СВЦЭМ!$G$34:$G$777,СВЦЭМ!$A$34:$A$777,$A230,СВЦЭМ!$B$33:$B$776,T$207)+'СЕТ СН'!$F$12</f>
        <v>0</v>
      </c>
      <c r="U230" s="36">
        <f>SUMIFS(СВЦЭМ!$G$34:$G$777,СВЦЭМ!$A$34:$A$777,$A230,СВЦЭМ!$B$33:$B$776,U$207)+'СЕТ СН'!$F$12</f>
        <v>0</v>
      </c>
      <c r="V230" s="36">
        <f>SUMIFS(СВЦЭМ!$G$34:$G$777,СВЦЭМ!$A$34:$A$777,$A230,СВЦЭМ!$B$33:$B$776,V$207)+'СЕТ СН'!$F$12</f>
        <v>0</v>
      </c>
      <c r="W230" s="36">
        <f>SUMIFS(СВЦЭМ!$G$34:$G$777,СВЦЭМ!$A$34:$A$777,$A230,СВЦЭМ!$B$33:$B$776,W$207)+'СЕТ СН'!$F$12</f>
        <v>0</v>
      </c>
      <c r="X230" s="36">
        <f>SUMIFS(СВЦЭМ!$G$34:$G$777,СВЦЭМ!$A$34:$A$777,$A230,СВЦЭМ!$B$33:$B$776,X$207)+'СЕТ СН'!$F$12</f>
        <v>0</v>
      </c>
      <c r="Y230" s="36">
        <f>SUMIFS(СВЦЭМ!$G$34:$G$777,СВЦЭМ!$A$34:$A$777,$A230,СВЦЭМ!$B$33:$B$776,Y$207)+'СЕТ СН'!$F$12</f>
        <v>0</v>
      </c>
    </row>
    <row r="231" spans="1:25" ht="15.75" hidden="1" x14ac:dyDescent="0.2">
      <c r="A231" s="35">
        <f t="shared" si="6"/>
        <v>44251</v>
      </c>
      <c r="B231" s="36">
        <f>SUMIFS(СВЦЭМ!$G$34:$G$777,СВЦЭМ!$A$34:$A$777,$A231,СВЦЭМ!$B$33:$B$776,B$207)+'СЕТ СН'!$F$12</f>
        <v>0</v>
      </c>
      <c r="C231" s="36">
        <f>SUMIFS(СВЦЭМ!$G$34:$G$777,СВЦЭМ!$A$34:$A$777,$A231,СВЦЭМ!$B$33:$B$776,C$207)+'СЕТ СН'!$F$12</f>
        <v>0</v>
      </c>
      <c r="D231" s="36">
        <f>SUMIFS(СВЦЭМ!$G$34:$G$777,СВЦЭМ!$A$34:$A$777,$A231,СВЦЭМ!$B$33:$B$776,D$207)+'СЕТ СН'!$F$12</f>
        <v>0</v>
      </c>
      <c r="E231" s="36">
        <f>SUMIFS(СВЦЭМ!$G$34:$G$777,СВЦЭМ!$A$34:$A$777,$A231,СВЦЭМ!$B$33:$B$776,E$207)+'СЕТ СН'!$F$12</f>
        <v>0</v>
      </c>
      <c r="F231" s="36">
        <f>SUMIFS(СВЦЭМ!$G$34:$G$777,СВЦЭМ!$A$34:$A$777,$A231,СВЦЭМ!$B$33:$B$776,F$207)+'СЕТ СН'!$F$12</f>
        <v>0</v>
      </c>
      <c r="G231" s="36">
        <f>SUMIFS(СВЦЭМ!$G$34:$G$777,СВЦЭМ!$A$34:$A$777,$A231,СВЦЭМ!$B$33:$B$776,G$207)+'СЕТ СН'!$F$12</f>
        <v>0</v>
      </c>
      <c r="H231" s="36">
        <f>SUMIFS(СВЦЭМ!$G$34:$G$777,СВЦЭМ!$A$34:$A$777,$A231,СВЦЭМ!$B$33:$B$776,H$207)+'СЕТ СН'!$F$12</f>
        <v>0</v>
      </c>
      <c r="I231" s="36">
        <f>SUMIFS(СВЦЭМ!$G$34:$G$777,СВЦЭМ!$A$34:$A$777,$A231,СВЦЭМ!$B$33:$B$776,I$207)+'СЕТ СН'!$F$12</f>
        <v>0</v>
      </c>
      <c r="J231" s="36">
        <f>SUMIFS(СВЦЭМ!$G$34:$G$777,СВЦЭМ!$A$34:$A$777,$A231,СВЦЭМ!$B$33:$B$776,J$207)+'СЕТ СН'!$F$12</f>
        <v>0</v>
      </c>
      <c r="K231" s="36">
        <f>SUMIFS(СВЦЭМ!$G$34:$G$777,СВЦЭМ!$A$34:$A$777,$A231,СВЦЭМ!$B$33:$B$776,K$207)+'СЕТ СН'!$F$12</f>
        <v>0</v>
      </c>
      <c r="L231" s="36">
        <f>SUMIFS(СВЦЭМ!$G$34:$G$777,СВЦЭМ!$A$34:$A$777,$A231,СВЦЭМ!$B$33:$B$776,L$207)+'СЕТ СН'!$F$12</f>
        <v>0</v>
      </c>
      <c r="M231" s="36">
        <f>SUMIFS(СВЦЭМ!$G$34:$G$777,СВЦЭМ!$A$34:$A$777,$A231,СВЦЭМ!$B$33:$B$776,M$207)+'СЕТ СН'!$F$12</f>
        <v>0</v>
      </c>
      <c r="N231" s="36">
        <f>SUMIFS(СВЦЭМ!$G$34:$G$777,СВЦЭМ!$A$34:$A$777,$A231,СВЦЭМ!$B$33:$B$776,N$207)+'СЕТ СН'!$F$12</f>
        <v>0</v>
      </c>
      <c r="O231" s="36">
        <f>SUMIFS(СВЦЭМ!$G$34:$G$777,СВЦЭМ!$A$34:$A$777,$A231,СВЦЭМ!$B$33:$B$776,O$207)+'СЕТ СН'!$F$12</f>
        <v>0</v>
      </c>
      <c r="P231" s="36">
        <f>SUMIFS(СВЦЭМ!$G$34:$G$777,СВЦЭМ!$A$34:$A$777,$A231,СВЦЭМ!$B$33:$B$776,P$207)+'СЕТ СН'!$F$12</f>
        <v>0</v>
      </c>
      <c r="Q231" s="36">
        <f>SUMIFS(СВЦЭМ!$G$34:$G$777,СВЦЭМ!$A$34:$A$777,$A231,СВЦЭМ!$B$33:$B$776,Q$207)+'СЕТ СН'!$F$12</f>
        <v>0</v>
      </c>
      <c r="R231" s="36">
        <f>SUMIFS(СВЦЭМ!$G$34:$G$777,СВЦЭМ!$A$34:$A$777,$A231,СВЦЭМ!$B$33:$B$776,R$207)+'СЕТ СН'!$F$12</f>
        <v>0</v>
      </c>
      <c r="S231" s="36">
        <f>SUMIFS(СВЦЭМ!$G$34:$G$777,СВЦЭМ!$A$34:$A$777,$A231,СВЦЭМ!$B$33:$B$776,S$207)+'СЕТ СН'!$F$12</f>
        <v>0</v>
      </c>
      <c r="T231" s="36">
        <f>SUMIFS(СВЦЭМ!$G$34:$G$777,СВЦЭМ!$A$34:$A$777,$A231,СВЦЭМ!$B$33:$B$776,T$207)+'СЕТ СН'!$F$12</f>
        <v>0</v>
      </c>
      <c r="U231" s="36">
        <f>SUMIFS(СВЦЭМ!$G$34:$G$777,СВЦЭМ!$A$34:$A$777,$A231,СВЦЭМ!$B$33:$B$776,U$207)+'СЕТ СН'!$F$12</f>
        <v>0</v>
      </c>
      <c r="V231" s="36">
        <f>SUMIFS(СВЦЭМ!$G$34:$G$777,СВЦЭМ!$A$34:$A$777,$A231,СВЦЭМ!$B$33:$B$776,V$207)+'СЕТ СН'!$F$12</f>
        <v>0</v>
      </c>
      <c r="W231" s="36">
        <f>SUMIFS(СВЦЭМ!$G$34:$G$777,СВЦЭМ!$A$34:$A$777,$A231,СВЦЭМ!$B$33:$B$776,W$207)+'СЕТ СН'!$F$12</f>
        <v>0</v>
      </c>
      <c r="X231" s="36">
        <f>SUMIFS(СВЦЭМ!$G$34:$G$777,СВЦЭМ!$A$34:$A$777,$A231,СВЦЭМ!$B$33:$B$776,X$207)+'СЕТ СН'!$F$12</f>
        <v>0</v>
      </c>
      <c r="Y231" s="36">
        <f>SUMIFS(СВЦЭМ!$G$34:$G$777,СВЦЭМ!$A$34:$A$777,$A231,СВЦЭМ!$B$33:$B$776,Y$207)+'СЕТ СН'!$F$12</f>
        <v>0</v>
      </c>
    </row>
    <row r="232" spans="1:25" ht="15.75" hidden="1" x14ac:dyDescent="0.2">
      <c r="A232" s="35">
        <f t="shared" si="6"/>
        <v>44252</v>
      </c>
      <c r="B232" s="36">
        <f>SUMIFS(СВЦЭМ!$G$34:$G$777,СВЦЭМ!$A$34:$A$777,$A232,СВЦЭМ!$B$33:$B$776,B$207)+'СЕТ СН'!$F$12</f>
        <v>0</v>
      </c>
      <c r="C232" s="36">
        <f>SUMIFS(СВЦЭМ!$G$34:$G$777,СВЦЭМ!$A$34:$A$777,$A232,СВЦЭМ!$B$33:$B$776,C$207)+'СЕТ СН'!$F$12</f>
        <v>0</v>
      </c>
      <c r="D232" s="36">
        <f>SUMIFS(СВЦЭМ!$G$34:$G$777,СВЦЭМ!$A$34:$A$777,$A232,СВЦЭМ!$B$33:$B$776,D$207)+'СЕТ СН'!$F$12</f>
        <v>0</v>
      </c>
      <c r="E232" s="36">
        <f>SUMIFS(СВЦЭМ!$G$34:$G$777,СВЦЭМ!$A$34:$A$777,$A232,СВЦЭМ!$B$33:$B$776,E$207)+'СЕТ СН'!$F$12</f>
        <v>0</v>
      </c>
      <c r="F232" s="36">
        <f>SUMIFS(СВЦЭМ!$G$34:$G$777,СВЦЭМ!$A$34:$A$777,$A232,СВЦЭМ!$B$33:$B$776,F$207)+'СЕТ СН'!$F$12</f>
        <v>0</v>
      </c>
      <c r="G232" s="36">
        <f>SUMIFS(СВЦЭМ!$G$34:$G$777,СВЦЭМ!$A$34:$A$777,$A232,СВЦЭМ!$B$33:$B$776,G$207)+'СЕТ СН'!$F$12</f>
        <v>0</v>
      </c>
      <c r="H232" s="36">
        <f>SUMIFS(СВЦЭМ!$G$34:$G$777,СВЦЭМ!$A$34:$A$777,$A232,СВЦЭМ!$B$33:$B$776,H$207)+'СЕТ СН'!$F$12</f>
        <v>0</v>
      </c>
      <c r="I232" s="36">
        <f>SUMIFS(СВЦЭМ!$G$34:$G$777,СВЦЭМ!$A$34:$A$777,$A232,СВЦЭМ!$B$33:$B$776,I$207)+'СЕТ СН'!$F$12</f>
        <v>0</v>
      </c>
      <c r="J232" s="36">
        <f>SUMIFS(СВЦЭМ!$G$34:$G$777,СВЦЭМ!$A$34:$A$777,$A232,СВЦЭМ!$B$33:$B$776,J$207)+'СЕТ СН'!$F$12</f>
        <v>0</v>
      </c>
      <c r="K232" s="36">
        <f>SUMIFS(СВЦЭМ!$G$34:$G$777,СВЦЭМ!$A$34:$A$777,$A232,СВЦЭМ!$B$33:$B$776,K$207)+'СЕТ СН'!$F$12</f>
        <v>0</v>
      </c>
      <c r="L232" s="36">
        <f>SUMIFS(СВЦЭМ!$G$34:$G$777,СВЦЭМ!$A$34:$A$777,$A232,СВЦЭМ!$B$33:$B$776,L$207)+'СЕТ СН'!$F$12</f>
        <v>0</v>
      </c>
      <c r="M232" s="36">
        <f>SUMIFS(СВЦЭМ!$G$34:$G$777,СВЦЭМ!$A$34:$A$777,$A232,СВЦЭМ!$B$33:$B$776,M$207)+'СЕТ СН'!$F$12</f>
        <v>0</v>
      </c>
      <c r="N232" s="36">
        <f>SUMIFS(СВЦЭМ!$G$34:$G$777,СВЦЭМ!$A$34:$A$777,$A232,СВЦЭМ!$B$33:$B$776,N$207)+'СЕТ СН'!$F$12</f>
        <v>0</v>
      </c>
      <c r="O232" s="36">
        <f>SUMIFS(СВЦЭМ!$G$34:$G$777,СВЦЭМ!$A$34:$A$777,$A232,СВЦЭМ!$B$33:$B$776,O$207)+'СЕТ СН'!$F$12</f>
        <v>0</v>
      </c>
      <c r="P232" s="36">
        <f>SUMIFS(СВЦЭМ!$G$34:$G$777,СВЦЭМ!$A$34:$A$777,$A232,СВЦЭМ!$B$33:$B$776,P$207)+'СЕТ СН'!$F$12</f>
        <v>0</v>
      </c>
      <c r="Q232" s="36">
        <f>SUMIFS(СВЦЭМ!$G$34:$G$777,СВЦЭМ!$A$34:$A$777,$A232,СВЦЭМ!$B$33:$B$776,Q$207)+'СЕТ СН'!$F$12</f>
        <v>0</v>
      </c>
      <c r="R232" s="36">
        <f>SUMIFS(СВЦЭМ!$G$34:$G$777,СВЦЭМ!$A$34:$A$777,$A232,СВЦЭМ!$B$33:$B$776,R$207)+'СЕТ СН'!$F$12</f>
        <v>0</v>
      </c>
      <c r="S232" s="36">
        <f>SUMIFS(СВЦЭМ!$G$34:$G$777,СВЦЭМ!$A$34:$A$777,$A232,СВЦЭМ!$B$33:$B$776,S$207)+'СЕТ СН'!$F$12</f>
        <v>0</v>
      </c>
      <c r="T232" s="36">
        <f>SUMIFS(СВЦЭМ!$G$34:$G$777,СВЦЭМ!$A$34:$A$777,$A232,СВЦЭМ!$B$33:$B$776,T$207)+'СЕТ СН'!$F$12</f>
        <v>0</v>
      </c>
      <c r="U232" s="36">
        <f>SUMIFS(СВЦЭМ!$G$34:$G$777,СВЦЭМ!$A$34:$A$777,$A232,СВЦЭМ!$B$33:$B$776,U$207)+'СЕТ СН'!$F$12</f>
        <v>0</v>
      </c>
      <c r="V232" s="36">
        <f>SUMIFS(СВЦЭМ!$G$34:$G$777,СВЦЭМ!$A$34:$A$777,$A232,СВЦЭМ!$B$33:$B$776,V$207)+'СЕТ СН'!$F$12</f>
        <v>0</v>
      </c>
      <c r="W232" s="36">
        <f>SUMIFS(СВЦЭМ!$G$34:$G$777,СВЦЭМ!$A$34:$A$777,$A232,СВЦЭМ!$B$33:$B$776,W$207)+'СЕТ СН'!$F$12</f>
        <v>0</v>
      </c>
      <c r="X232" s="36">
        <f>SUMIFS(СВЦЭМ!$G$34:$G$777,СВЦЭМ!$A$34:$A$777,$A232,СВЦЭМ!$B$33:$B$776,X$207)+'СЕТ СН'!$F$12</f>
        <v>0</v>
      </c>
      <c r="Y232" s="36">
        <f>SUMIFS(СВЦЭМ!$G$34:$G$777,СВЦЭМ!$A$34:$A$777,$A232,СВЦЭМ!$B$33:$B$776,Y$207)+'СЕТ СН'!$F$12</f>
        <v>0</v>
      </c>
    </row>
    <row r="233" spans="1:25" ht="15.75" hidden="1" x14ac:dyDescent="0.2">
      <c r="A233" s="35">
        <f t="shared" si="6"/>
        <v>44253</v>
      </c>
      <c r="B233" s="36">
        <f>SUMIFS(СВЦЭМ!$G$34:$G$777,СВЦЭМ!$A$34:$A$777,$A233,СВЦЭМ!$B$33:$B$776,B$207)+'СЕТ СН'!$F$12</f>
        <v>0</v>
      </c>
      <c r="C233" s="36">
        <f>SUMIFS(СВЦЭМ!$G$34:$G$777,СВЦЭМ!$A$34:$A$777,$A233,СВЦЭМ!$B$33:$B$776,C$207)+'СЕТ СН'!$F$12</f>
        <v>0</v>
      </c>
      <c r="D233" s="36">
        <f>SUMIFS(СВЦЭМ!$G$34:$G$777,СВЦЭМ!$A$34:$A$777,$A233,СВЦЭМ!$B$33:$B$776,D$207)+'СЕТ СН'!$F$12</f>
        <v>0</v>
      </c>
      <c r="E233" s="36">
        <f>SUMIFS(СВЦЭМ!$G$34:$G$777,СВЦЭМ!$A$34:$A$777,$A233,СВЦЭМ!$B$33:$B$776,E$207)+'СЕТ СН'!$F$12</f>
        <v>0</v>
      </c>
      <c r="F233" s="36">
        <f>SUMIFS(СВЦЭМ!$G$34:$G$777,СВЦЭМ!$A$34:$A$777,$A233,СВЦЭМ!$B$33:$B$776,F$207)+'СЕТ СН'!$F$12</f>
        <v>0</v>
      </c>
      <c r="G233" s="36">
        <f>SUMIFS(СВЦЭМ!$G$34:$G$777,СВЦЭМ!$A$34:$A$777,$A233,СВЦЭМ!$B$33:$B$776,G$207)+'СЕТ СН'!$F$12</f>
        <v>0</v>
      </c>
      <c r="H233" s="36">
        <f>SUMIFS(СВЦЭМ!$G$34:$G$777,СВЦЭМ!$A$34:$A$777,$A233,СВЦЭМ!$B$33:$B$776,H$207)+'СЕТ СН'!$F$12</f>
        <v>0</v>
      </c>
      <c r="I233" s="36">
        <f>SUMIFS(СВЦЭМ!$G$34:$G$777,СВЦЭМ!$A$34:$A$777,$A233,СВЦЭМ!$B$33:$B$776,I$207)+'СЕТ СН'!$F$12</f>
        <v>0</v>
      </c>
      <c r="J233" s="36">
        <f>SUMIFS(СВЦЭМ!$G$34:$G$777,СВЦЭМ!$A$34:$A$777,$A233,СВЦЭМ!$B$33:$B$776,J$207)+'СЕТ СН'!$F$12</f>
        <v>0</v>
      </c>
      <c r="K233" s="36">
        <f>SUMIFS(СВЦЭМ!$G$34:$G$777,СВЦЭМ!$A$34:$A$777,$A233,СВЦЭМ!$B$33:$B$776,K$207)+'СЕТ СН'!$F$12</f>
        <v>0</v>
      </c>
      <c r="L233" s="36">
        <f>SUMIFS(СВЦЭМ!$G$34:$G$777,СВЦЭМ!$A$34:$A$777,$A233,СВЦЭМ!$B$33:$B$776,L$207)+'СЕТ СН'!$F$12</f>
        <v>0</v>
      </c>
      <c r="M233" s="36">
        <f>SUMIFS(СВЦЭМ!$G$34:$G$777,СВЦЭМ!$A$34:$A$777,$A233,СВЦЭМ!$B$33:$B$776,M$207)+'СЕТ СН'!$F$12</f>
        <v>0</v>
      </c>
      <c r="N233" s="36">
        <f>SUMIFS(СВЦЭМ!$G$34:$G$777,СВЦЭМ!$A$34:$A$777,$A233,СВЦЭМ!$B$33:$B$776,N$207)+'СЕТ СН'!$F$12</f>
        <v>0</v>
      </c>
      <c r="O233" s="36">
        <f>SUMIFS(СВЦЭМ!$G$34:$G$777,СВЦЭМ!$A$34:$A$777,$A233,СВЦЭМ!$B$33:$B$776,O$207)+'СЕТ СН'!$F$12</f>
        <v>0</v>
      </c>
      <c r="P233" s="36">
        <f>SUMIFS(СВЦЭМ!$G$34:$G$777,СВЦЭМ!$A$34:$A$777,$A233,СВЦЭМ!$B$33:$B$776,P$207)+'СЕТ СН'!$F$12</f>
        <v>0</v>
      </c>
      <c r="Q233" s="36">
        <f>SUMIFS(СВЦЭМ!$G$34:$G$777,СВЦЭМ!$A$34:$A$777,$A233,СВЦЭМ!$B$33:$B$776,Q$207)+'СЕТ СН'!$F$12</f>
        <v>0</v>
      </c>
      <c r="R233" s="36">
        <f>SUMIFS(СВЦЭМ!$G$34:$G$777,СВЦЭМ!$A$34:$A$777,$A233,СВЦЭМ!$B$33:$B$776,R$207)+'СЕТ СН'!$F$12</f>
        <v>0</v>
      </c>
      <c r="S233" s="36">
        <f>SUMIFS(СВЦЭМ!$G$34:$G$777,СВЦЭМ!$A$34:$A$777,$A233,СВЦЭМ!$B$33:$B$776,S$207)+'СЕТ СН'!$F$12</f>
        <v>0</v>
      </c>
      <c r="T233" s="36">
        <f>SUMIFS(СВЦЭМ!$G$34:$G$777,СВЦЭМ!$A$34:$A$777,$A233,СВЦЭМ!$B$33:$B$776,T$207)+'СЕТ СН'!$F$12</f>
        <v>0</v>
      </c>
      <c r="U233" s="36">
        <f>SUMIFS(СВЦЭМ!$G$34:$G$777,СВЦЭМ!$A$34:$A$777,$A233,СВЦЭМ!$B$33:$B$776,U$207)+'СЕТ СН'!$F$12</f>
        <v>0</v>
      </c>
      <c r="V233" s="36">
        <f>SUMIFS(СВЦЭМ!$G$34:$G$777,СВЦЭМ!$A$34:$A$777,$A233,СВЦЭМ!$B$33:$B$776,V$207)+'СЕТ СН'!$F$12</f>
        <v>0</v>
      </c>
      <c r="W233" s="36">
        <f>SUMIFS(СВЦЭМ!$G$34:$G$777,СВЦЭМ!$A$34:$A$777,$A233,СВЦЭМ!$B$33:$B$776,W$207)+'СЕТ СН'!$F$12</f>
        <v>0</v>
      </c>
      <c r="X233" s="36">
        <f>SUMIFS(СВЦЭМ!$G$34:$G$777,СВЦЭМ!$A$34:$A$777,$A233,СВЦЭМ!$B$33:$B$776,X$207)+'СЕТ СН'!$F$12</f>
        <v>0</v>
      </c>
      <c r="Y233" s="36">
        <f>SUMIFS(СВЦЭМ!$G$34:$G$777,СВЦЭМ!$A$34:$A$777,$A233,СВЦЭМ!$B$33:$B$776,Y$207)+'СЕТ СН'!$F$12</f>
        <v>0</v>
      </c>
    </row>
    <row r="234" spans="1:25" ht="15.75" hidden="1" x14ac:dyDescent="0.2">
      <c r="A234" s="35">
        <f t="shared" si="6"/>
        <v>44254</v>
      </c>
      <c r="B234" s="36">
        <f>SUMIFS(СВЦЭМ!$G$34:$G$777,СВЦЭМ!$A$34:$A$777,$A234,СВЦЭМ!$B$33:$B$776,B$207)+'СЕТ СН'!$F$12</f>
        <v>0</v>
      </c>
      <c r="C234" s="36">
        <f>SUMIFS(СВЦЭМ!$G$34:$G$777,СВЦЭМ!$A$34:$A$777,$A234,СВЦЭМ!$B$33:$B$776,C$207)+'СЕТ СН'!$F$12</f>
        <v>0</v>
      </c>
      <c r="D234" s="36">
        <f>SUMIFS(СВЦЭМ!$G$34:$G$777,СВЦЭМ!$A$34:$A$777,$A234,СВЦЭМ!$B$33:$B$776,D$207)+'СЕТ СН'!$F$12</f>
        <v>0</v>
      </c>
      <c r="E234" s="36">
        <f>SUMIFS(СВЦЭМ!$G$34:$G$777,СВЦЭМ!$A$34:$A$777,$A234,СВЦЭМ!$B$33:$B$776,E$207)+'СЕТ СН'!$F$12</f>
        <v>0</v>
      </c>
      <c r="F234" s="36">
        <f>SUMIFS(СВЦЭМ!$G$34:$G$777,СВЦЭМ!$A$34:$A$777,$A234,СВЦЭМ!$B$33:$B$776,F$207)+'СЕТ СН'!$F$12</f>
        <v>0</v>
      </c>
      <c r="G234" s="36">
        <f>SUMIFS(СВЦЭМ!$G$34:$G$777,СВЦЭМ!$A$34:$A$777,$A234,СВЦЭМ!$B$33:$B$776,G$207)+'СЕТ СН'!$F$12</f>
        <v>0</v>
      </c>
      <c r="H234" s="36">
        <f>SUMIFS(СВЦЭМ!$G$34:$G$777,СВЦЭМ!$A$34:$A$777,$A234,СВЦЭМ!$B$33:$B$776,H$207)+'СЕТ СН'!$F$12</f>
        <v>0</v>
      </c>
      <c r="I234" s="36">
        <f>SUMIFS(СВЦЭМ!$G$34:$G$777,СВЦЭМ!$A$34:$A$777,$A234,СВЦЭМ!$B$33:$B$776,I$207)+'СЕТ СН'!$F$12</f>
        <v>0</v>
      </c>
      <c r="J234" s="36">
        <f>SUMIFS(СВЦЭМ!$G$34:$G$777,СВЦЭМ!$A$34:$A$777,$A234,СВЦЭМ!$B$33:$B$776,J$207)+'СЕТ СН'!$F$12</f>
        <v>0</v>
      </c>
      <c r="K234" s="36">
        <f>SUMIFS(СВЦЭМ!$G$34:$G$777,СВЦЭМ!$A$34:$A$777,$A234,СВЦЭМ!$B$33:$B$776,K$207)+'СЕТ СН'!$F$12</f>
        <v>0</v>
      </c>
      <c r="L234" s="36">
        <f>SUMIFS(СВЦЭМ!$G$34:$G$777,СВЦЭМ!$A$34:$A$777,$A234,СВЦЭМ!$B$33:$B$776,L$207)+'СЕТ СН'!$F$12</f>
        <v>0</v>
      </c>
      <c r="M234" s="36">
        <f>SUMIFS(СВЦЭМ!$G$34:$G$777,СВЦЭМ!$A$34:$A$777,$A234,СВЦЭМ!$B$33:$B$776,M$207)+'СЕТ СН'!$F$12</f>
        <v>0</v>
      </c>
      <c r="N234" s="36">
        <f>SUMIFS(СВЦЭМ!$G$34:$G$777,СВЦЭМ!$A$34:$A$777,$A234,СВЦЭМ!$B$33:$B$776,N$207)+'СЕТ СН'!$F$12</f>
        <v>0</v>
      </c>
      <c r="O234" s="36">
        <f>SUMIFS(СВЦЭМ!$G$34:$G$777,СВЦЭМ!$A$34:$A$777,$A234,СВЦЭМ!$B$33:$B$776,O$207)+'СЕТ СН'!$F$12</f>
        <v>0</v>
      </c>
      <c r="P234" s="36">
        <f>SUMIFS(СВЦЭМ!$G$34:$G$777,СВЦЭМ!$A$34:$A$777,$A234,СВЦЭМ!$B$33:$B$776,P$207)+'СЕТ СН'!$F$12</f>
        <v>0</v>
      </c>
      <c r="Q234" s="36">
        <f>SUMIFS(СВЦЭМ!$G$34:$G$777,СВЦЭМ!$A$34:$A$777,$A234,СВЦЭМ!$B$33:$B$776,Q$207)+'СЕТ СН'!$F$12</f>
        <v>0</v>
      </c>
      <c r="R234" s="36">
        <f>SUMIFS(СВЦЭМ!$G$34:$G$777,СВЦЭМ!$A$34:$A$777,$A234,СВЦЭМ!$B$33:$B$776,R$207)+'СЕТ СН'!$F$12</f>
        <v>0</v>
      </c>
      <c r="S234" s="36">
        <f>SUMIFS(СВЦЭМ!$G$34:$G$777,СВЦЭМ!$A$34:$A$777,$A234,СВЦЭМ!$B$33:$B$776,S$207)+'СЕТ СН'!$F$12</f>
        <v>0</v>
      </c>
      <c r="T234" s="36">
        <f>SUMIFS(СВЦЭМ!$G$34:$G$777,СВЦЭМ!$A$34:$A$777,$A234,СВЦЭМ!$B$33:$B$776,T$207)+'СЕТ СН'!$F$12</f>
        <v>0</v>
      </c>
      <c r="U234" s="36">
        <f>SUMIFS(СВЦЭМ!$G$34:$G$777,СВЦЭМ!$A$34:$A$777,$A234,СВЦЭМ!$B$33:$B$776,U$207)+'СЕТ СН'!$F$12</f>
        <v>0</v>
      </c>
      <c r="V234" s="36">
        <f>SUMIFS(СВЦЭМ!$G$34:$G$777,СВЦЭМ!$A$34:$A$777,$A234,СВЦЭМ!$B$33:$B$776,V$207)+'СЕТ СН'!$F$12</f>
        <v>0</v>
      </c>
      <c r="W234" s="36">
        <f>SUMIFS(СВЦЭМ!$G$34:$G$777,СВЦЭМ!$A$34:$A$777,$A234,СВЦЭМ!$B$33:$B$776,W$207)+'СЕТ СН'!$F$12</f>
        <v>0</v>
      </c>
      <c r="X234" s="36">
        <f>SUMIFS(СВЦЭМ!$G$34:$G$777,СВЦЭМ!$A$34:$A$777,$A234,СВЦЭМ!$B$33:$B$776,X$207)+'СЕТ СН'!$F$12</f>
        <v>0</v>
      </c>
      <c r="Y234" s="36">
        <f>SUMIFS(СВЦЭМ!$G$34:$G$777,СВЦЭМ!$A$34:$A$777,$A234,СВЦЭМ!$B$33:$B$776,Y$207)+'СЕТ СН'!$F$12</f>
        <v>0</v>
      </c>
    </row>
    <row r="235" spans="1:25" ht="15.75" hidden="1" x14ac:dyDescent="0.2">
      <c r="A235" s="35">
        <f t="shared" si="6"/>
        <v>44255</v>
      </c>
      <c r="B235" s="36">
        <f>SUMIFS(СВЦЭМ!$G$34:$G$777,СВЦЭМ!$A$34:$A$777,$A235,СВЦЭМ!$B$33:$B$776,B$207)+'СЕТ СН'!$F$12</f>
        <v>0</v>
      </c>
      <c r="C235" s="36">
        <f>SUMIFS(СВЦЭМ!$G$34:$G$777,СВЦЭМ!$A$34:$A$777,$A235,СВЦЭМ!$B$33:$B$776,C$207)+'СЕТ СН'!$F$12</f>
        <v>0</v>
      </c>
      <c r="D235" s="36">
        <f>SUMIFS(СВЦЭМ!$G$34:$G$777,СВЦЭМ!$A$34:$A$777,$A235,СВЦЭМ!$B$33:$B$776,D$207)+'СЕТ СН'!$F$12</f>
        <v>0</v>
      </c>
      <c r="E235" s="36">
        <f>SUMIFS(СВЦЭМ!$G$34:$G$777,СВЦЭМ!$A$34:$A$777,$A235,СВЦЭМ!$B$33:$B$776,E$207)+'СЕТ СН'!$F$12</f>
        <v>0</v>
      </c>
      <c r="F235" s="36">
        <f>SUMIFS(СВЦЭМ!$G$34:$G$777,СВЦЭМ!$A$34:$A$777,$A235,СВЦЭМ!$B$33:$B$776,F$207)+'СЕТ СН'!$F$12</f>
        <v>0</v>
      </c>
      <c r="G235" s="36">
        <f>SUMIFS(СВЦЭМ!$G$34:$G$777,СВЦЭМ!$A$34:$A$777,$A235,СВЦЭМ!$B$33:$B$776,G$207)+'СЕТ СН'!$F$12</f>
        <v>0</v>
      </c>
      <c r="H235" s="36">
        <f>SUMIFS(СВЦЭМ!$G$34:$G$777,СВЦЭМ!$A$34:$A$777,$A235,СВЦЭМ!$B$33:$B$776,H$207)+'СЕТ СН'!$F$12</f>
        <v>0</v>
      </c>
      <c r="I235" s="36">
        <f>SUMIFS(СВЦЭМ!$G$34:$G$777,СВЦЭМ!$A$34:$A$777,$A235,СВЦЭМ!$B$33:$B$776,I$207)+'СЕТ СН'!$F$12</f>
        <v>0</v>
      </c>
      <c r="J235" s="36">
        <f>SUMIFS(СВЦЭМ!$G$34:$G$777,СВЦЭМ!$A$34:$A$777,$A235,СВЦЭМ!$B$33:$B$776,J$207)+'СЕТ СН'!$F$12</f>
        <v>0</v>
      </c>
      <c r="K235" s="36">
        <f>SUMIFS(СВЦЭМ!$G$34:$G$777,СВЦЭМ!$A$34:$A$777,$A235,СВЦЭМ!$B$33:$B$776,K$207)+'СЕТ СН'!$F$12</f>
        <v>0</v>
      </c>
      <c r="L235" s="36">
        <f>SUMIFS(СВЦЭМ!$G$34:$G$777,СВЦЭМ!$A$34:$A$777,$A235,СВЦЭМ!$B$33:$B$776,L$207)+'СЕТ СН'!$F$12</f>
        <v>0</v>
      </c>
      <c r="M235" s="36">
        <f>SUMIFS(СВЦЭМ!$G$34:$G$777,СВЦЭМ!$A$34:$A$777,$A235,СВЦЭМ!$B$33:$B$776,M$207)+'СЕТ СН'!$F$12</f>
        <v>0</v>
      </c>
      <c r="N235" s="36">
        <f>SUMIFS(СВЦЭМ!$G$34:$G$777,СВЦЭМ!$A$34:$A$777,$A235,СВЦЭМ!$B$33:$B$776,N$207)+'СЕТ СН'!$F$12</f>
        <v>0</v>
      </c>
      <c r="O235" s="36">
        <f>SUMIFS(СВЦЭМ!$G$34:$G$777,СВЦЭМ!$A$34:$A$777,$A235,СВЦЭМ!$B$33:$B$776,O$207)+'СЕТ СН'!$F$12</f>
        <v>0</v>
      </c>
      <c r="P235" s="36">
        <f>SUMIFS(СВЦЭМ!$G$34:$G$777,СВЦЭМ!$A$34:$A$777,$A235,СВЦЭМ!$B$33:$B$776,P$207)+'СЕТ СН'!$F$12</f>
        <v>0</v>
      </c>
      <c r="Q235" s="36">
        <f>SUMIFS(СВЦЭМ!$G$34:$G$777,СВЦЭМ!$A$34:$A$777,$A235,СВЦЭМ!$B$33:$B$776,Q$207)+'СЕТ СН'!$F$12</f>
        <v>0</v>
      </c>
      <c r="R235" s="36">
        <f>SUMIFS(СВЦЭМ!$G$34:$G$777,СВЦЭМ!$A$34:$A$777,$A235,СВЦЭМ!$B$33:$B$776,R$207)+'СЕТ СН'!$F$12</f>
        <v>0</v>
      </c>
      <c r="S235" s="36">
        <f>SUMIFS(СВЦЭМ!$G$34:$G$777,СВЦЭМ!$A$34:$A$777,$A235,СВЦЭМ!$B$33:$B$776,S$207)+'СЕТ СН'!$F$12</f>
        <v>0</v>
      </c>
      <c r="T235" s="36">
        <f>SUMIFS(СВЦЭМ!$G$34:$G$777,СВЦЭМ!$A$34:$A$777,$A235,СВЦЭМ!$B$33:$B$776,T$207)+'СЕТ СН'!$F$12</f>
        <v>0</v>
      </c>
      <c r="U235" s="36">
        <f>SUMIFS(СВЦЭМ!$G$34:$G$777,СВЦЭМ!$A$34:$A$777,$A235,СВЦЭМ!$B$33:$B$776,U$207)+'СЕТ СН'!$F$12</f>
        <v>0</v>
      </c>
      <c r="V235" s="36">
        <f>SUMIFS(СВЦЭМ!$G$34:$G$777,СВЦЭМ!$A$34:$A$777,$A235,СВЦЭМ!$B$33:$B$776,V$207)+'СЕТ СН'!$F$12</f>
        <v>0</v>
      </c>
      <c r="W235" s="36">
        <f>SUMIFS(СВЦЭМ!$G$34:$G$777,СВЦЭМ!$A$34:$A$777,$A235,СВЦЭМ!$B$33:$B$776,W$207)+'СЕТ СН'!$F$12</f>
        <v>0</v>
      </c>
      <c r="X235" s="36">
        <f>SUMIFS(СВЦЭМ!$G$34:$G$777,СВЦЭМ!$A$34:$A$777,$A235,СВЦЭМ!$B$33:$B$776,X$207)+'СЕТ СН'!$F$12</f>
        <v>0</v>
      </c>
      <c r="Y235" s="36">
        <f>SUMIFS(СВЦЭМ!$G$34:$G$777,СВЦЭМ!$A$34:$A$777,$A235,СВЦЭМ!$B$33:$B$776,Y$207)+'СЕТ СН'!$F$12</f>
        <v>0</v>
      </c>
    </row>
    <row r="236" spans="1:25" ht="15.75" hidden="1" x14ac:dyDescent="0.2">
      <c r="A236" s="35">
        <f t="shared" si="6"/>
        <v>44256</v>
      </c>
      <c r="B236" s="36">
        <f>SUMIFS(СВЦЭМ!$G$34:$G$777,СВЦЭМ!$A$34:$A$777,$A236,СВЦЭМ!$B$33:$B$776,B$207)+'СЕТ СН'!$F$12</f>
        <v>0</v>
      </c>
      <c r="C236" s="36">
        <f>SUMIFS(СВЦЭМ!$G$34:$G$777,СВЦЭМ!$A$34:$A$777,$A236,СВЦЭМ!$B$33:$B$776,C$207)+'СЕТ СН'!$F$12</f>
        <v>0</v>
      </c>
      <c r="D236" s="36">
        <f>SUMIFS(СВЦЭМ!$G$34:$G$777,СВЦЭМ!$A$34:$A$777,$A236,СВЦЭМ!$B$33:$B$776,D$207)+'СЕТ СН'!$F$12</f>
        <v>0</v>
      </c>
      <c r="E236" s="36">
        <f>SUMIFS(СВЦЭМ!$G$34:$G$777,СВЦЭМ!$A$34:$A$777,$A236,СВЦЭМ!$B$33:$B$776,E$207)+'СЕТ СН'!$F$12</f>
        <v>0</v>
      </c>
      <c r="F236" s="36">
        <f>SUMIFS(СВЦЭМ!$G$34:$G$777,СВЦЭМ!$A$34:$A$777,$A236,СВЦЭМ!$B$33:$B$776,F$207)+'СЕТ СН'!$F$12</f>
        <v>0</v>
      </c>
      <c r="G236" s="36">
        <f>SUMIFS(СВЦЭМ!$G$34:$G$777,СВЦЭМ!$A$34:$A$777,$A236,СВЦЭМ!$B$33:$B$776,G$207)+'СЕТ СН'!$F$12</f>
        <v>0</v>
      </c>
      <c r="H236" s="36">
        <f>SUMIFS(СВЦЭМ!$G$34:$G$777,СВЦЭМ!$A$34:$A$777,$A236,СВЦЭМ!$B$33:$B$776,H$207)+'СЕТ СН'!$F$12</f>
        <v>0</v>
      </c>
      <c r="I236" s="36">
        <f>SUMIFS(СВЦЭМ!$G$34:$G$777,СВЦЭМ!$A$34:$A$777,$A236,СВЦЭМ!$B$33:$B$776,I$207)+'СЕТ СН'!$F$12</f>
        <v>0</v>
      </c>
      <c r="J236" s="36">
        <f>SUMIFS(СВЦЭМ!$G$34:$G$777,СВЦЭМ!$A$34:$A$777,$A236,СВЦЭМ!$B$33:$B$776,J$207)+'СЕТ СН'!$F$12</f>
        <v>0</v>
      </c>
      <c r="K236" s="36">
        <f>SUMIFS(СВЦЭМ!$G$34:$G$777,СВЦЭМ!$A$34:$A$777,$A236,СВЦЭМ!$B$33:$B$776,K$207)+'СЕТ СН'!$F$12</f>
        <v>0</v>
      </c>
      <c r="L236" s="36">
        <f>SUMIFS(СВЦЭМ!$G$34:$G$777,СВЦЭМ!$A$34:$A$777,$A236,СВЦЭМ!$B$33:$B$776,L$207)+'СЕТ СН'!$F$12</f>
        <v>0</v>
      </c>
      <c r="M236" s="36">
        <f>SUMIFS(СВЦЭМ!$G$34:$G$777,СВЦЭМ!$A$34:$A$777,$A236,СВЦЭМ!$B$33:$B$776,M$207)+'СЕТ СН'!$F$12</f>
        <v>0</v>
      </c>
      <c r="N236" s="36">
        <f>SUMIFS(СВЦЭМ!$G$34:$G$777,СВЦЭМ!$A$34:$A$777,$A236,СВЦЭМ!$B$33:$B$776,N$207)+'СЕТ СН'!$F$12</f>
        <v>0</v>
      </c>
      <c r="O236" s="36">
        <f>SUMIFS(СВЦЭМ!$G$34:$G$777,СВЦЭМ!$A$34:$A$777,$A236,СВЦЭМ!$B$33:$B$776,O$207)+'СЕТ СН'!$F$12</f>
        <v>0</v>
      </c>
      <c r="P236" s="36">
        <f>SUMIFS(СВЦЭМ!$G$34:$G$777,СВЦЭМ!$A$34:$A$777,$A236,СВЦЭМ!$B$33:$B$776,P$207)+'СЕТ СН'!$F$12</f>
        <v>0</v>
      </c>
      <c r="Q236" s="36">
        <f>SUMIFS(СВЦЭМ!$G$34:$G$777,СВЦЭМ!$A$34:$A$777,$A236,СВЦЭМ!$B$33:$B$776,Q$207)+'СЕТ СН'!$F$12</f>
        <v>0</v>
      </c>
      <c r="R236" s="36">
        <f>SUMIFS(СВЦЭМ!$G$34:$G$777,СВЦЭМ!$A$34:$A$777,$A236,СВЦЭМ!$B$33:$B$776,R$207)+'СЕТ СН'!$F$12</f>
        <v>0</v>
      </c>
      <c r="S236" s="36">
        <f>SUMIFS(СВЦЭМ!$G$34:$G$777,СВЦЭМ!$A$34:$A$777,$A236,СВЦЭМ!$B$33:$B$776,S$207)+'СЕТ СН'!$F$12</f>
        <v>0</v>
      </c>
      <c r="T236" s="36">
        <f>SUMIFS(СВЦЭМ!$G$34:$G$777,СВЦЭМ!$A$34:$A$777,$A236,СВЦЭМ!$B$33:$B$776,T$207)+'СЕТ СН'!$F$12</f>
        <v>0</v>
      </c>
      <c r="U236" s="36">
        <f>SUMIFS(СВЦЭМ!$G$34:$G$777,СВЦЭМ!$A$34:$A$777,$A236,СВЦЭМ!$B$33:$B$776,U$207)+'СЕТ СН'!$F$12</f>
        <v>0</v>
      </c>
      <c r="V236" s="36">
        <f>SUMIFS(СВЦЭМ!$G$34:$G$777,СВЦЭМ!$A$34:$A$777,$A236,СВЦЭМ!$B$33:$B$776,V$207)+'СЕТ СН'!$F$12</f>
        <v>0</v>
      </c>
      <c r="W236" s="36">
        <f>SUMIFS(СВЦЭМ!$G$34:$G$777,СВЦЭМ!$A$34:$A$777,$A236,СВЦЭМ!$B$33:$B$776,W$207)+'СЕТ СН'!$F$12</f>
        <v>0</v>
      </c>
      <c r="X236" s="36">
        <f>SUMIFS(СВЦЭМ!$G$34:$G$777,СВЦЭМ!$A$34:$A$777,$A236,СВЦЭМ!$B$33:$B$776,X$207)+'СЕТ СН'!$F$12</f>
        <v>0</v>
      </c>
      <c r="Y236" s="36">
        <f>SUMIFS(СВЦЭМ!$G$34:$G$777,СВЦЭМ!$A$34:$A$777,$A236,СВЦЭМ!$B$33:$B$776,Y$207)+'СЕТ СН'!$F$12</f>
        <v>0</v>
      </c>
    </row>
    <row r="237" spans="1:25" ht="15.75" hidden="1" x14ac:dyDescent="0.2">
      <c r="A237" s="35">
        <f t="shared" si="6"/>
        <v>44257</v>
      </c>
      <c r="B237" s="36">
        <f>SUMIFS(СВЦЭМ!$G$34:$G$777,СВЦЭМ!$A$34:$A$777,$A237,СВЦЭМ!$B$33:$B$776,B$207)+'СЕТ СН'!$F$12</f>
        <v>0</v>
      </c>
      <c r="C237" s="36">
        <f>SUMIFS(СВЦЭМ!$G$34:$G$777,СВЦЭМ!$A$34:$A$777,$A237,СВЦЭМ!$B$33:$B$776,C$207)+'СЕТ СН'!$F$12</f>
        <v>0</v>
      </c>
      <c r="D237" s="36">
        <f>SUMIFS(СВЦЭМ!$G$34:$G$777,СВЦЭМ!$A$34:$A$777,$A237,СВЦЭМ!$B$33:$B$776,D$207)+'СЕТ СН'!$F$12</f>
        <v>0</v>
      </c>
      <c r="E237" s="36">
        <f>SUMIFS(СВЦЭМ!$G$34:$G$777,СВЦЭМ!$A$34:$A$777,$A237,СВЦЭМ!$B$33:$B$776,E$207)+'СЕТ СН'!$F$12</f>
        <v>0</v>
      </c>
      <c r="F237" s="36">
        <f>SUMIFS(СВЦЭМ!$G$34:$G$777,СВЦЭМ!$A$34:$A$777,$A237,СВЦЭМ!$B$33:$B$776,F$207)+'СЕТ СН'!$F$12</f>
        <v>0</v>
      </c>
      <c r="G237" s="36">
        <f>SUMIFS(СВЦЭМ!$G$34:$G$777,СВЦЭМ!$A$34:$A$777,$A237,СВЦЭМ!$B$33:$B$776,G$207)+'СЕТ СН'!$F$12</f>
        <v>0</v>
      </c>
      <c r="H237" s="36">
        <f>SUMIFS(СВЦЭМ!$G$34:$G$777,СВЦЭМ!$A$34:$A$777,$A237,СВЦЭМ!$B$33:$B$776,H$207)+'СЕТ СН'!$F$12</f>
        <v>0</v>
      </c>
      <c r="I237" s="36">
        <f>SUMIFS(СВЦЭМ!$G$34:$G$777,СВЦЭМ!$A$34:$A$777,$A237,СВЦЭМ!$B$33:$B$776,I$207)+'СЕТ СН'!$F$12</f>
        <v>0</v>
      </c>
      <c r="J237" s="36">
        <f>SUMIFS(СВЦЭМ!$G$34:$G$777,СВЦЭМ!$A$34:$A$777,$A237,СВЦЭМ!$B$33:$B$776,J$207)+'СЕТ СН'!$F$12</f>
        <v>0</v>
      </c>
      <c r="K237" s="36">
        <f>SUMIFS(СВЦЭМ!$G$34:$G$777,СВЦЭМ!$A$34:$A$777,$A237,СВЦЭМ!$B$33:$B$776,K$207)+'СЕТ СН'!$F$12</f>
        <v>0</v>
      </c>
      <c r="L237" s="36">
        <f>SUMIFS(СВЦЭМ!$G$34:$G$777,СВЦЭМ!$A$34:$A$777,$A237,СВЦЭМ!$B$33:$B$776,L$207)+'СЕТ СН'!$F$12</f>
        <v>0</v>
      </c>
      <c r="M237" s="36">
        <f>SUMIFS(СВЦЭМ!$G$34:$G$777,СВЦЭМ!$A$34:$A$777,$A237,СВЦЭМ!$B$33:$B$776,M$207)+'СЕТ СН'!$F$12</f>
        <v>0</v>
      </c>
      <c r="N237" s="36">
        <f>SUMIFS(СВЦЭМ!$G$34:$G$777,СВЦЭМ!$A$34:$A$777,$A237,СВЦЭМ!$B$33:$B$776,N$207)+'СЕТ СН'!$F$12</f>
        <v>0</v>
      </c>
      <c r="O237" s="36">
        <f>SUMIFS(СВЦЭМ!$G$34:$G$777,СВЦЭМ!$A$34:$A$777,$A237,СВЦЭМ!$B$33:$B$776,O$207)+'СЕТ СН'!$F$12</f>
        <v>0</v>
      </c>
      <c r="P237" s="36">
        <f>SUMIFS(СВЦЭМ!$G$34:$G$777,СВЦЭМ!$A$34:$A$777,$A237,СВЦЭМ!$B$33:$B$776,P$207)+'СЕТ СН'!$F$12</f>
        <v>0</v>
      </c>
      <c r="Q237" s="36">
        <f>SUMIFS(СВЦЭМ!$G$34:$G$777,СВЦЭМ!$A$34:$A$777,$A237,СВЦЭМ!$B$33:$B$776,Q$207)+'СЕТ СН'!$F$12</f>
        <v>0</v>
      </c>
      <c r="R237" s="36">
        <f>SUMIFS(СВЦЭМ!$G$34:$G$777,СВЦЭМ!$A$34:$A$777,$A237,СВЦЭМ!$B$33:$B$776,R$207)+'СЕТ СН'!$F$12</f>
        <v>0</v>
      </c>
      <c r="S237" s="36">
        <f>SUMIFS(СВЦЭМ!$G$34:$G$777,СВЦЭМ!$A$34:$A$777,$A237,СВЦЭМ!$B$33:$B$776,S$207)+'СЕТ СН'!$F$12</f>
        <v>0</v>
      </c>
      <c r="T237" s="36">
        <f>SUMIFS(СВЦЭМ!$G$34:$G$777,СВЦЭМ!$A$34:$A$777,$A237,СВЦЭМ!$B$33:$B$776,T$207)+'СЕТ СН'!$F$12</f>
        <v>0</v>
      </c>
      <c r="U237" s="36">
        <f>SUMIFS(СВЦЭМ!$G$34:$G$777,СВЦЭМ!$A$34:$A$777,$A237,СВЦЭМ!$B$33:$B$776,U$207)+'СЕТ СН'!$F$12</f>
        <v>0</v>
      </c>
      <c r="V237" s="36">
        <f>SUMIFS(СВЦЭМ!$G$34:$G$777,СВЦЭМ!$A$34:$A$777,$A237,СВЦЭМ!$B$33:$B$776,V$207)+'СЕТ СН'!$F$12</f>
        <v>0</v>
      </c>
      <c r="W237" s="36">
        <f>SUMIFS(СВЦЭМ!$G$34:$G$777,СВЦЭМ!$A$34:$A$777,$A237,СВЦЭМ!$B$33:$B$776,W$207)+'СЕТ СН'!$F$12</f>
        <v>0</v>
      </c>
      <c r="X237" s="36">
        <f>SUMIFS(СВЦЭМ!$G$34:$G$777,СВЦЭМ!$A$34:$A$777,$A237,СВЦЭМ!$B$33:$B$776,X$207)+'СЕТ СН'!$F$12</f>
        <v>0</v>
      </c>
      <c r="Y237" s="36">
        <f>SUMIFS(СВЦЭМ!$G$34:$G$777,СВЦЭМ!$A$34:$A$777,$A237,СВЦЭМ!$B$33:$B$776,Y$207)+'СЕТ СН'!$F$12</f>
        <v>0</v>
      </c>
    </row>
    <row r="238" spans="1:25" ht="15.75" hidden="1" x14ac:dyDescent="0.2">
      <c r="A238" s="35">
        <f t="shared" si="6"/>
        <v>44258</v>
      </c>
      <c r="B238" s="36">
        <f>SUMIFS(СВЦЭМ!$G$34:$G$777,СВЦЭМ!$A$34:$A$777,$A238,СВЦЭМ!$B$33:$B$776,B$207)+'СЕТ СН'!$F$12</f>
        <v>0</v>
      </c>
      <c r="C238" s="36">
        <f>SUMIFS(СВЦЭМ!$G$34:$G$777,СВЦЭМ!$A$34:$A$777,$A238,СВЦЭМ!$B$33:$B$776,C$207)+'СЕТ СН'!$F$12</f>
        <v>0</v>
      </c>
      <c r="D238" s="36">
        <f>SUMIFS(СВЦЭМ!$G$34:$G$777,СВЦЭМ!$A$34:$A$777,$A238,СВЦЭМ!$B$33:$B$776,D$207)+'СЕТ СН'!$F$12</f>
        <v>0</v>
      </c>
      <c r="E238" s="36">
        <f>SUMIFS(СВЦЭМ!$G$34:$G$777,СВЦЭМ!$A$34:$A$777,$A238,СВЦЭМ!$B$33:$B$776,E$207)+'СЕТ СН'!$F$12</f>
        <v>0</v>
      </c>
      <c r="F238" s="36">
        <f>SUMIFS(СВЦЭМ!$G$34:$G$777,СВЦЭМ!$A$34:$A$777,$A238,СВЦЭМ!$B$33:$B$776,F$207)+'СЕТ СН'!$F$12</f>
        <v>0</v>
      </c>
      <c r="G238" s="36">
        <f>SUMIFS(СВЦЭМ!$G$34:$G$777,СВЦЭМ!$A$34:$A$777,$A238,СВЦЭМ!$B$33:$B$776,G$207)+'СЕТ СН'!$F$12</f>
        <v>0</v>
      </c>
      <c r="H238" s="36">
        <f>SUMIFS(СВЦЭМ!$G$34:$G$777,СВЦЭМ!$A$34:$A$777,$A238,СВЦЭМ!$B$33:$B$776,H$207)+'СЕТ СН'!$F$12</f>
        <v>0</v>
      </c>
      <c r="I238" s="36">
        <f>SUMIFS(СВЦЭМ!$G$34:$G$777,СВЦЭМ!$A$34:$A$777,$A238,СВЦЭМ!$B$33:$B$776,I$207)+'СЕТ СН'!$F$12</f>
        <v>0</v>
      </c>
      <c r="J238" s="36">
        <f>SUMIFS(СВЦЭМ!$G$34:$G$777,СВЦЭМ!$A$34:$A$777,$A238,СВЦЭМ!$B$33:$B$776,J$207)+'СЕТ СН'!$F$12</f>
        <v>0</v>
      </c>
      <c r="K238" s="36">
        <f>SUMIFS(СВЦЭМ!$G$34:$G$777,СВЦЭМ!$A$34:$A$777,$A238,СВЦЭМ!$B$33:$B$776,K$207)+'СЕТ СН'!$F$12</f>
        <v>0</v>
      </c>
      <c r="L238" s="36">
        <f>SUMIFS(СВЦЭМ!$G$34:$G$777,СВЦЭМ!$A$34:$A$777,$A238,СВЦЭМ!$B$33:$B$776,L$207)+'СЕТ СН'!$F$12</f>
        <v>0</v>
      </c>
      <c r="M238" s="36">
        <f>SUMIFS(СВЦЭМ!$G$34:$G$777,СВЦЭМ!$A$34:$A$777,$A238,СВЦЭМ!$B$33:$B$776,M$207)+'СЕТ СН'!$F$12</f>
        <v>0</v>
      </c>
      <c r="N238" s="36">
        <f>SUMIFS(СВЦЭМ!$G$34:$G$777,СВЦЭМ!$A$34:$A$777,$A238,СВЦЭМ!$B$33:$B$776,N$207)+'СЕТ СН'!$F$12</f>
        <v>0</v>
      </c>
      <c r="O238" s="36">
        <f>SUMIFS(СВЦЭМ!$G$34:$G$777,СВЦЭМ!$A$34:$A$777,$A238,СВЦЭМ!$B$33:$B$776,O$207)+'СЕТ СН'!$F$12</f>
        <v>0</v>
      </c>
      <c r="P238" s="36">
        <f>SUMIFS(СВЦЭМ!$G$34:$G$777,СВЦЭМ!$A$34:$A$777,$A238,СВЦЭМ!$B$33:$B$776,P$207)+'СЕТ СН'!$F$12</f>
        <v>0</v>
      </c>
      <c r="Q238" s="36">
        <f>SUMIFS(СВЦЭМ!$G$34:$G$777,СВЦЭМ!$A$34:$A$777,$A238,СВЦЭМ!$B$33:$B$776,Q$207)+'СЕТ СН'!$F$12</f>
        <v>0</v>
      </c>
      <c r="R238" s="36">
        <f>SUMIFS(СВЦЭМ!$G$34:$G$777,СВЦЭМ!$A$34:$A$777,$A238,СВЦЭМ!$B$33:$B$776,R$207)+'СЕТ СН'!$F$12</f>
        <v>0</v>
      </c>
      <c r="S238" s="36">
        <f>SUMIFS(СВЦЭМ!$G$34:$G$777,СВЦЭМ!$A$34:$A$777,$A238,СВЦЭМ!$B$33:$B$776,S$207)+'СЕТ СН'!$F$12</f>
        <v>0</v>
      </c>
      <c r="T238" s="36">
        <f>SUMIFS(СВЦЭМ!$G$34:$G$777,СВЦЭМ!$A$34:$A$777,$A238,СВЦЭМ!$B$33:$B$776,T$207)+'СЕТ СН'!$F$12</f>
        <v>0</v>
      </c>
      <c r="U238" s="36">
        <f>SUMIFS(СВЦЭМ!$G$34:$G$777,СВЦЭМ!$A$34:$A$777,$A238,СВЦЭМ!$B$33:$B$776,U$207)+'СЕТ СН'!$F$12</f>
        <v>0</v>
      </c>
      <c r="V238" s="36">
        <f>SUMIFS(СВЦЭМ!$G$34:$G$777,СВЦЭМ!$A$34:$A$777,$A238,СВЦЭМ!$B$33:$B$776,V$207)+'СЕТ СН'!$F$12</f>
        <v>0</v>
      </c>
      <c r="W238" s="36">
        <f>SUMIFS(СВЦЭМ!$G$34:$G$777,СВЦЭМ!$A$34:$A$777,$A238,СВЦЭМ!$B$33:$B$776,W$207)+'СЕТ СН'!$F$12</f>
        <v>0</v>
      </c>
      <c r="X238" s="36">
        <f>SUMIFS(СВЦЭМ!$G$34:$G$777,СВЦЭМ!$A$34:$A$777,$A238,СВЦЭМ!$B$33:$B$776,X$207)+'СЕТ СН'!$F$12</f>
        <v>0</v>
      </c>
      <c r="Y238" s="36">
        <f>SUMIFS(СВЦЭМ!$G$34:$G$777,СВЦЭМ!$A$34:$A$777,$A238,СВЦЭМ!$B$33:$B$776,Y$207)+'СЕТ СН'!$F$12</f>
        <v>0</v>
      </c>
    </row>
    <row r="239" spans="1:25" ht="15.75" hidden="1" x14ac:dyDescent="0.2">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row>
    <row r="240" spans="1:25" ht="12.75" hidden="1" customHeight="1" x14ac:dyDescent="0.2">
      <c r="A240" s="121" t="s">
        <v>7</v>
      </c>
      <c r="B240" s="124" t="s">
        <v>121</v>
      </c>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6"/>
    </row>
    <row r="241" spans="1:27" ht="12.75" hidden="1" customHeight="1" x14ac:dyDescent="0.2">
      <c r="A241" s="122"/>
      <c r="B241" s="127"/>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9"/>
    </row>
    <row r="242" spans="1:27" s="46" customFormat="1" ht="12.75" hidden="1" customHeight="1" x14ac:dyDescent="0.2">
      <c r="A242" s="123"/>
      <c r="B242" s="34">
        <v>1</v>
      </c>
      <c r="C242" s="34">
        <v>2</v>
      </c>
      <c r="D242" s="34">
        <v>3</v>
      </c>
      <c r="E242" s="34">
        <v>4</v>
      </c>
      <c r="F242" s="34">
        <v>5</v>
      </c>
      <c r="G242" s="34">
        <v>6</v>
      </c>
      <c r="H242" s="34">
        <v>7</v>
      </c>
      <c r="I242" s="34">
        <v>8</v>
      </c>
      <c r="J242" s="34">
        <v>9</v>
      </c>
      <c r="K242" s="34">
        <v>10</v>
      </c>
      <c r="L242" s="34">
        <v>11</v>
      </c>
      <c r="M242" s="34">
        <v>12</v>
      </c>
      <c r="N242" s="34">
        <v>13</v>
      </c>
      <c r="O242" s="34">
        <v>14</v>
      </c>
      <c r="P242" s="34">
        <v>15</v>
      </c>
      <c r="Q242" s="34">
        <v>16</v>
      </c>
      <c r="R242" s="34">
        <v>17</v>
      </c>
      <c r="S242" s="34">
        <v>18</v>
      </c>
      <c r="T242" s="34">
        <v>19</v>
      </c>
      <c r="U242" s="34">
        <v>20</v>
      </c>
      <c r="V242" s="34">
        <v>21</v>
      </c>
      <c r="W242" s="34">
        <v>22</v>
      </c>
      <c r="X242" s="34">
        <v>23</v>
      </c>
      <c r="Y242" s="34">
        <v>24</v>
      </c>
    </row>
    <row r="243" spans="1:27" ht="15.75" hidden="1" customHeight="1" x14ac:dyDescent="0.2">
      <c r="A243" s="35" t="str">
        <f>A208</f>
        <v>01.02.2021</v>
      </c>
      <c r="B243" s="36">
        <f>SUMIFS(СВЦЭМ!$H$34:$H$777,СВЦЭМ!$A$34:$A$777,$A243,СВЦЭМ!$B$33:$B$776,B$242)+'СЕТ СН'!$F$12</f>
        <v>0</v>
      </c>
      <c r="C243" s="36">
        <f>SUMIFS(СВЦЭМ!$H$34:$H$777,СВЦЭМ!$A$34:$A$777,$A243,СВЦЭМ!$B$33:$B$776,C$242)+'СЕТ СН'!$F$12</f>
        <v>0</v>
      </c>
      <c r="D243" s="36">
        <f>SUMIFS(СВЦЭМ!$H$34:$H$777,СВЦЭМ!$A$34:$A$777,$A243,СВЦЭМ!$B$33:$B$776,D$242)+'СЕТ СН'!$F$12</f>
        <v>0</v>
      </c>
      <c r="E243" s="36">
        <f>SUMIFS(СВЦЭМ!$H$34:$H$777,СВЦЭМ!$A$34:$A$777,$A243,СВЦЭМ!$B$33:$B$776,E$242)+'СЕТ СН'!$F$12</f>
        <v>0</v>
      </c>
      <c r="F243" s="36">
        <f>SUMIFS(СВЦЭМ!$H$34:$H$777,СВЦЭМ!$A$34:$A$777,$A243,СВЦЭМ!$B$33:$B$776,F$242)+'СЕТ СН'!$F$12</f>
        <v>0</v>
      </c>
      <c r="G243" s="36">
        <f>SUMIFS(СВЦЭМ!$H$34:$H$777,СВЦЭМ!$A$34:$A$777,$A243,СВЦЭМ!$B$33:$B$776,G$242)+'СЕТ СН'!$F$12</f>
        <v>0</v>
      </c>
      <c r="H243" s="36">
        <f>SUMIFS(СВЦЭМ!$H$34:$H$777,СВЦЭМ!$A$34:$A$777,$A243,СВЦЭМ!$B$33:$B$776,H$242)+'СЕТ СН'!$F$12</f>
        <v>0</v>
      </c>
      <c r="I243" s="36">
        <f>SUMIFS(СВЦЭМ!$H$34:$H$777,СВЦЭМ!$A$34:$A$777,$A243,СВЦЭМ!$B$33:$B$776,I$242)+'СЕТ СН'!$F$12</f>
        <v>0</v>
      </c>
      <c r="J243" s="36">
        <f>SUMIFS(СВЦЭМ!$H$34:$H$777,СВЦЭМ!$A$34:$A$777,$A243,СВЦЭМ!$B$33:$B$776,J$242)+'СЕТ СН'!$F$12</f>
        <v>0</v>
      </c>
      <c r="K243" s="36">
        <f>SUMIFS(СВЦЭМ!$H$34:$H$777,СВЦЭМ!$A$34:$A$777,$A243,СВЦЭМ!$B$33:$B$776,K$242)+'СЕТ СН'!$F$12</f>
        <v>0</v>
      </c>
      <c r="L243" s="36">
        <f>SUMIFS(СВЦЭМ!$H$34:$H$777,СВЦЭМ!$A$34:$A$777,$A243,СВЦЭМ!$B$33:$B$776,L$242)+'СЕТ СН'!$F$12</f>
        <v>0</v>
      </c>
      <c r="M243" s="36">
        <f>SUMIFS(СВЦЭМ!$H$34:$H$777,СВЦЭМ!$A$34:$A$777,$A243,СВЦЭМ!$B$33:$B$776,M$242)+'СЕТ СН'!$F$12</f>
        <v>0</v>
      </c>
      <c r="N243" s="36">
        <f>SUMIFS(СВЦЭМ!$H$34:$H$777,СВЦЭМ!$A$34:$A$777,$A243,СВЦЭМ!$B$33:$B$776,N$242)+'СЕТ СН'!$F$12</f>
        <v>0</v>
      </c>
      <c r="O243" s="36">
        <f>SUMIFS(СВЦЭМ!$H$34:$H$777,СВЦЭМ!$A$34:$A$777,$A243,СВЦЭМ!$B$33:$B$776,O$242)+'СЕТ СН'!$F$12</f>
        <v>0</v>
      </c>
      <c r="P243" s="36">
        <f>SUMIFS(СВЦЭМ!$H$34:$H$777,СВЦЭМ!$A$34:$A$777,$A243,СВЦЭМ!$B$33:$B$776,P$242)+'СЕТ СН'!$F$12</f>
        <v>0</v>
      </c>
      <c r="Q243" s="36">
        <f>SUMIFS(СВЦЭМ!$H$34:$H$777,СВЦЭМ!$A$34:$A$777,$A243,СВЦЭМ!$B$33:$B$776,Q$242)+'СЕТ СН'!$F$12</f>
        <v>0</v>
      </c>
      <c r="R243" s="36">
        <f>SUMIFS(СВЦЭМ!$H$34:$H$777,СВЦЭМ!$A$34:$A$777,$A243,СВЦЭМ!$B$33:$B$776,R$242)+'СЕТ СН'!$F$12</f>
        <v>0</v>
      </c>
      <c r="S243" s="36">
        <f>SUMIFS(СВЦЭМ!$H$34:$H$777,СВЦЭМ!$A$34:$A$777,$A243,СВЦЭМ!$B$33:$B$776,S$242)+'СЕТ СН'!$F$12</f>
        <v>0</v>
      </c>
      <c r="T243" s="36">
        <f>SUMIFS(СВЦЭМ!$H$34:$H$777,СВЦЭМ!$A$34:$A$777,$A243,СВЦЭМ!$B$33:$B$776,T$242)+'СЕТ СН'!$F$12</f>
        <v>0</v>
      </c>
      <c r="U243" s="36">
        <f>SUMIFS(СВЦЭМ!$H$34:$H$777,СВЦЭМ!$A$34:$A$777,$A243,СВЦЭМ!$B$33:$B$776,U$242)+'СЕТ СН'!$F$12</f>
        <v>0</v>
      </c>
      <c r="V243" s="36">
        <f>SUMIFS(СВЦЭМ!$H$34:$H$777,СВЦЭМ!$A$34:$A$777,$A243,СВЦЭМ!$B$33:$B$776,V$242)+'СЕТ СН'!$F$12</f>
        <v>0</v>
      </c>
      <c r="W243" s="36">
        <f>SUMIFS(СВЦЭМ!$H$34:$H$777,СВЦЭМ!$A$34:$A$777,$A243,СВЦЭМ!$B$33:$B$776,W$242)+'СЕТ СН'!$F$12</f>
        <v>0</v>
      </c>
      <c r="X243" s="36">
        <f>SUMIFS(СВЦЭМ!$H$34:$H$777,СВЦЭМ!$A$34:$A$777,$A243,СВЦЭМ!$B$33:$B$776,X$242)+'СЕТ СН'!$F$12</f>
        <v>0</v>
      </c>
      <c r="Y243" s="36">
        <f>SUMIFS(СВЦЭМ!$H$34:$H$777,СВЦЭМ!$A$34:$A$777,$A243,СВЦЭМ!$B$33:$B$776,Y$242)+'СЕТ СН'!$F$12</f>
        <v>0</v>
      </c>
      <c r="AA243" s="45"/>
    </row>
    <row r="244" spans="1:27" ht="15.75" hidden="1" x14ac:dyDescent="0.2">
      <c r="A244" s="35">
        <f>A243+1</f>
        <v>44229</v>
      </c>
      <c r="B244" s="36">
        <f>SUMIFS(СВЦЭМ!$H$34:$H$777,СВЦЭМ!$A$34:$A$777,$A244,СВЦЭМ!$B$33:$B$776,B$242)+'СЕТ СН'!$F$12</f>
        <v>0</v>
      </c>
      <c r="C244" s="36">
        <f>SUMIFS(СВЦЭМ!$H$34:$H$777,СВЦЭМ!$A$34:$A$777,$A244,СВЦЭМ!$B$33:$B$776,C$242)+'СЕТ СН'!$F$12</f>
        <v>0</v>
      </c>
      <c r="D244" s="36">
        <f>SUMIFS(СВЦЭМ!$H$34:$H$777,СВЦЭМ!$A$34:$A$777,$A244,СВЦЭМ!$B$33:$B$776,D$242)+'СЕТ СН'!$F$12</f>
        <v>0</v>
      </c>
      <c r="E244" s="36">
        <f>SUMIFS(СВЦЭМ!$H$34:$H$777,СВЦЭМ!$A$34:$A$777,$A244,СВЦЭМ!$B$33:$B$776,E$242)+'СЕТ СН'!$F$12</f>
        <v>0</v>
      </c>
      <c r="F244" s="36">
        <f>SUMIFS(СВЦЭМ!$H$34:$H$777,СВЦЭМ!$A$34:$A$777,$A244,СВЦЭМ!$B$33:$B$776,F$242)+'СЕТ СН'!$F$12</f>
        <v>0</v>
      </c>
      <c r="G244" s="36">
        <f>SUMIFS(СВЦЭМ!$H$34:$H$777,СВЦЭМ!$A$34:$A$777,$A244,СВЦЭМ!$B$33:$B$776,G$242)+'СЕТ СН'!$F$12</f>
        <v>0</v>
      </c>
      <c r="H244" s="36">
        <f>SUMIFS(СВЦЭМ!$H$34:$H$777,СВЦЭМ!$A$34:$A$777,$A244,СВЦЭМ!$B$33:$B$776,H$242)+'СЕТ СН'!$F$12</f>
        <v>0</v>
      </c>
      <c r="I244" s="36">
        <f>SUMIFS(СВЦЭМ!$H$34:$H$777,СВЦЭМ!$A$34:$A$777,$A244,СВЦЭМ!$B$33:$B$776,I$242)+'СЕТ СН'!$F$12</f>
        <v>0</v>
      </c>
      <c r="J244" s="36">
        <f>SUMIFS(СВЦЭМ!$H$34:$H$777,СВЦЭМ!$A$34:$A$777,$A244,СВЦЭМ!$B$33:$B$776,J$242)+'СЕТ СН'!$F$12</f>
        <v>0</v>
      </c>
      <c r="K244" s="36">
        <f>SUMIFS(СВЦЭМ!$H$34:$H$777,СВЦЭМ!$A$34:$A$777,$A244,СВЦЭМ!$B$33:$B$776,K$242)+'СЕТ СН'!$F$12</f>
        <v>0</v>
      </c>
      <c r="L244" s="36">
        <f>SUMIFS(СВЦЭМ!$H$34:$H$777,СВЦЭМ!$A$34:$A$777,$A244,СВЦЭМ!$B$33:$B$776,L$242)+'СЕТ СН'!$F$12</f>
        <v>0</v>
      </c>
      <c r="M244" s="36">
        <f>SUMIFS(СВЦЭМ!$H$34:$H$777,СВЦЭМ!$A$34:$A$777,$A244,СВЦЭМ!$B$33:$B$776,M$242)+'СЕТ СН'!$F$12</f>
        <v>0</v>
      </c>
      <c r="N244" s="36">
        <f>SUMIFS(СВЦЭМ!$H$34:$H$777,СВЦЭМ!$A$34:$A$777,$A244,СВЦЭМ!$B$33:$B$776,N$242)+'СЕТ СН'!$F$12</f>
        <v>0</v>
      </c>
      <c r="O244" s="36">
        <f>SUMIFS(СВЦЭМ!$H$34:$H$777,СВЦЭМ!$A$34:$A$777,$A244,СВЦЭМ!$B$33:$B$776,O$242)+'СЕТ СН'!$F$12</f>
        <v>0</v>
      </c>
      <c r="P244" s="36">
        <f>SUMIFS(СВЦЭМ!$H$34:$H$777,СВЦЭМ!$A$34:$A$777,$A244,СВЦЭМ!$B$33:$B$776,P$242)+'СЕТ СН'!$F$12</f>
        <v>0</v>
      </c>
      <c r="Q244" s="36">
        <f>SUMIFS(СВЦЭМ!$H$34:$H$777,СВЦЭМ!$A$34:$A$777,$A244,СВЦЭМ!$B$33:$B$776,Q$242)+'СЕТ СН'!$F$12</f>
        <v>0</v>
      </c>
      <c r="R244" s="36">
        <f>SUMIFS(СВЦЭМ!$H$34:$H$777,СВЦЭМ!$A$34:$A$777,$A244,СВЦЭМ!$B$33:$B$776,R$242)+'СЕТ СН'!$F$12</f>
        <v>0</v>
      </c>
      <c r="S244" s="36">
        <f>SUMIFS(СВЦЭМ!$H$34:$H$777,СВЦЭМ!$A$34:$A$777,$A244,СВЦЭМ!$B$33:$B$776,S$242)+'СЕТ СН'!$F$12</f>
        <v>0</v>
      </c>
      <c r="T244" s="36">
        <f>SUMIFS(СВЦЭМ!$H$34:$H$777,СВЦЭМ!$A$34:$A$777,$A244,СВЦЭМ!$B$33:$B$776,T$242)+'СЕТ СН'!$F$12</f>
        <v>0</v>
      </c>
      <c r="U244" s="36">
        <f>SUMIFS(СВЦЭМ!$H$34:$H$777,СВЦЭМ!$A$34:$A$777,$A244,СВЦЭМ!$B$33:$B$776,U$242)+'СЕТ СН'!$F$12</f>
        <v>0</v>
      </c>
      <c r="V244" s="36">
        <f>SUMIFS(СВЦЭМ!$H$34:$H$777,СВЦЭМ!$A$34:$A$777,$A244,СВЦЭМ!$B$33:$B$776,V$242)+'СЕТ СН'!$F$12</f>
        <v>0</v>
      </c>
      <c r="W244" s="36">
        <f>SUMIFS(СВЦЭМ!$H$34:$H$777,СВЦЭМ!$A$34:$A$777,$A244,СВЦЭМ!$B$33:$B$776,W$242)+'СЕТ СН'!$F$12</f>
        <v>0</v>
      </c>
      <c r="X244" s="36">
        <f>SUMIFS(СВЦЭМ!$H$34:$H$777,СВЦЭМ!$A$34:$A$777,$A244,СВЦЭМ!$B$33:$B$776,X$242)+'СЕТ СН'!$F$12</f>
        <v>0</v>
      </c>
      <c r="Y244" s="36">
        <f>SUMIFS(СВЦЭМ!$H$34:$H$777,СВЦЭМ!$A$34:$A$777,$A244,СВЦЭМ!$B$33:$B$776,Y$242)+'СЕТ СН'!$F$12</f>
        <v>0</v>
      </c>
    </row>
    <row r="245" spans="1:27" ht="15.75" hidden="1" x14ac:dyDescent="0.2">
      <c r="A245" s="35">
        <f t="shared" ref="A245:A273" si="7">A244+1</f>
        <v>44230</v>
      </c>
      <c r="B245" s="36">
        <f>SUMIFS(СВЦЭМ!$H$34:$H$777,СВЦЭМ!$A$34:$A$777,$A245,СВЦЭМ!$B$33:$B$776,B$242)+'СЕТ СН'!$F$12</f>
        <v>0</v>
      </c>
      <c r="C245" s="36">
        <f>SUMIFS(СВЦЭМ!$H$34:$H$777,СВЦЭМ!$A$34:$A$777,$A245,СВЦЭМ!$B$33:$B$776,C$242)+'СЕТ СН'!$F$12</f>
        <v>0</v>
      </c>
      <c r="D245" s="36">
        <f>SUMIFS(СВЦЭМ!$H$34:$H$777,СВЦЭМ!$A$34:$A$777,$A245,СВЦЭМ!$B$33:$B$776,D$242)+'СЕТ СН'!$F$12</f>
        <v>0</v>
      </c>
      <c r="E245" s="36">
        <f>SUMIFS(СВЦЭМ!$H$34:$H$777,СВЦЭМ!$A$34:$A$777,$A245,СВЦЭМ!$B$33:$B$776,E$242)+'СЕТ СН'!$F$12</f>
        <v>0</v>
      </c>
      <c r="F245" s="36">
        <f>SUMIFS(СВЦЭМ!$H$34:$H$777,СВЦЭМ!$A$34:$A$777,$A245,СВЦЭМ!$B$33:$B$776,F$242)+'СЕТ СН'!$F$12</f>
        <v>0</v>
      </c>
      <c r="G245" s="36">
        <f>SUMIFS(СВЦЭМ!$H$34:$H$777,СВЦЭМ!$A$34:$A$777,$A245,СВЦЭМ!$B$33:$B$776,G$242)+'СЕТ СН'!$F$12</f>
        <v>0</v>
      </c>
      <c r="H245" s="36">
        <f>SUMIFS(СВЦЭМ!$H$34:$H$777,СВЦЭМ!$A$34:$A$777,$A245,СВЦЭМ!$B$33:$B$776,H$242)+'СЕТ СН'!$F$12</f>
        <v>0</v>
      </c>
      <c r="I245" s="36">
        <f>SUMIFS(СВЦЭМ!$H$34:$H$777,СВЦЭМ!$A$34:$A$777,$A245,СВЦЭМ!$B$33:$B$776,I$242)+'СЕТ СН'!$F$12</f>
        <v>0</v>
      </c>
      <c r="J245" s="36">
        <f>SUMIFS(СВЦЭМ!$H$34:$H$777,СВЦЭМ!$A$34:$A$777,$A245,СВЦЭМ!$B$33:$B$776,J$242)+'СЕТ СН'!$F$12</f>
        <v>0</v>
      </c>
      <c r="K245" s="36">
        <f>SUMIFS(СВЦЭМ!$H$34:$H$777,СВЦЭМ!$A$34:$A$777,$A245,СВЦЭМ!$B$33:$B$776,K$242)+'СЕТ СН'!$F$12</f>
        <v>0</v>
      </c>
      <c r="L245" s="36">
        <f>SUMIFS(СВЦЭМ!$H$34:$H$777,СВЦЭМ!$A$34:$A$777,$A245,СВЦЭМ!$B$33:$B$776,L$242)+'СЕТ СН'!$F$12</f>
        <v>0</v>
      </c>
      <c r="M245" s="36">
        <f>SUMIFS(СВЦЭМ!$H$34:$H$777,СВЦЭМ!$A$34:$A$777,$A245,СВЦЭМ!$B$33:$B$776,M$242)+'СЕТ СН'!$F$12</f>
        <v>0</v>
      </c>
      <c r="N245" s="36">
        <f>SUMIFS(СВЦЭМ!$H$34:$H$777,СВЦЭМ!$A$34:$A$777,$A245,СВЦЭМ!$B$33:$B$776,N$242)+'СЕТ СН'!$F$12</f>
        <v>0</v>
      </c>
      <c r="O245" s="36">
        <f>SUMIFS(СВЦЭМ!$H$34:$H$777,СВЦЭМ!$A$34:$A$777,$A245,СВЦЭМ!$B$33:$B$776,O$242)+'СЕТ СН'!$F$12</f>
        <v>0</v>
      </c>
      <c r="P245" s="36">
        <f>SUMIFS(СВЦЭМ!$H$34:$H$777,СВЦЭМ!$A$34:$A$777,$A245,СВЦЭМ!$B$33:$B$776,P$242)+'СЕТ СН'!$F$12</f>
        <v>0</v>
      </c>
      <c r="Q245" s="36">
        <f>SUMIFS(СВЦЭМ!$H$34:$H$777,СВЦЭМ!$A$34:$A$777,$A245,СВЦЭМ!$B$33:$B$776,Q$242)+'СЕТ СН'!$F$12</f>
        <v>0</v>
      </c>
      <c r="R245" s="36">
        <f>SUMIFS(СВЦЭМ!$H$34:$H$777,СВЦЭМ!$A$34:$A$777,$A245,СВЦЭМ!$B$33:$B$776,R$242)+'СЕТ СН'!$F$12</f>
        <v>0</v>
      </c>
      <c r="S245" s="36">
        <f>SUMIFS(СВЦЭМ!$H$34:$H$777,СВЦЭМ!$A$34:$A$777,$A245,СВЦЭМ!$B$33:$B$776,S$242)+'СЕТ СН'!$F$12</f>
        <v>0</v>
      </c>
      <c r="T245" s="36">
        <f>SUMIFS(СВЦЭМ!$H$34:$H$777,СВЦЭМ!$A$34:$A$777,$A245,СВЦЭМ!$B$33:$B$776,T$242)+'СЕТ СН'!$F$12</f>
        <v>0</v>
      </c>
      <c r="U245" s="36">
        <f>SUMIFS(СВЦЭМ!$H$34:$H$777,СВЦЭМ!$A$34:$A$777,$A245,СВЦЭМ!$B$33:$B$776,U$242)+'СЕТ СН'!$F$12</f>
        <v>0</v>
      </c>
      <c r="V245" s="36">
        <f>SUMIFS(СВЦЭМ!$H$34:$H$777,СВЦЭМ!$A$34:$A$777,$A245,СВЦЭМ!$B$33:$B$776,V$242)+'СЕТ СН'!$F$12</f>
        <v>0</v>
      </c>
      <c r="W245" s="36">
        <f>SUMIFS(СВЦЭМ!$H$34:$H$777,СВЦЭМ!$A$34:$A$777,$A245,СВЦЭМ!$B$33:$B$776,W$242)+'СЕТ СН'!$F$12</f>
        <v>0</v>
      </c>
      <c r="X245" s="36">
        <f>SUMIFS(СВЦЭМ!$H$34:$H$777,СВЦЭМ!$A$34:$A$777,$A245,СВЦЭМ!$B$33:$B$776,X$242)+'СЕТ СН'!$F$12</f>
        <v>0</v>
      </c>
      <c r="Y245" s="36">
        <f>SUMIFS(СВЦЭМ!$H$34:$H$777,СВЦЭМ!$A$34:$A$777,$A245,СВЦЭМ!$B$33:$B$776,Y$242)+'СЕТ СН'!$F$12</f>
        <v>0</v>
      </c>
    </row>
    <row r="246" spans="1:27" ht="15.75" hidden="1" x14ac:dyDescent="0.2">
      <c r="A246" s="35">
        <f t="shared" si="7"/>
        <v>44231</v>
      </c>
      <c r="B246" s="36">
        <f>SUMIFS(СВЦЭМ!$H$34:$H$777,СВЦЭМ!$A$34:$A$777,$A246,СВЦЭМ!$B$33:$B$776,B$242)+'СЕТ СН'!$F$12</f>
        <v>0</v>
      </c>
      <c r="C246" s="36">
        <f>SUMIFS(СВЦЭМ!$H$34:$H$777,СВЦЭМ!$A$34:$A$777,$A246,СВЦЭМ!$B$33:$B$776,C$242)+'СЕТ СН'!$F$12</f>
        <v>0</v>
      </c>
      <c r="D246" s="36">
        <f>SUMIFS(СВЦЭМ!$H$34:$H$777,СВЦЭМ!$A$34:$A$777,$A246,СВЦЭМ!$B$33:$B$776,D$242)+'СЕТ СН'!$F$12</f>
        <v>0</v>
      </c>
      <c r="E246" s="36">
        <f>SUMIFS(СВЦЭМ!$H$34:$H$777,СВЦЭМ!$A$34:$A$777,$A246,СВЦЭМ!$B$33:$B$776,E$242)+'СЕТ СН'!$F$12</f>
        <v>0</v>
      </c>
      <c r="F246" s="36">
        <f>SUMIFS(СВЦЭМ!$H$34:$H$777,СВЦЭМ!$A$34:$A$777,$A246,СВЦЭМ!$B$33:$B$776,F$242)+'СЕТ СН'!$F$12</f>
        <v>0</v>
      </c>
      <c r="G246" s="36">
        <f>SUMIFS(СВЦЭМ!$H$34:$H$777,СВЦЭМ!$A$34:$A$777,$A246,СВЦЭМ!$B$33:$B$776,G$242)+'СЕТ СН'!$F$12</f>
        <v>0</v>
      </c>
      <c r="H246" s="36">
        <f>SUMIFS(СВЦЭМ!$H$34:$H$777,СВЦЭМ!$A$34:$A$777,$A246,СВЦЭМ!$B$33:$B$776,H$242)+'СЕТ СН'!$F$12</f>
        <v>0</v>
      </c>
      <c r="I246" s="36">
        <f>SUMIFS(СВЦЭМ!$H$34:$H$777,СВЦЭМ!$A$34:$A$777,$A246,СВЦЭМ!$B$33:$B$776,I$242)+'СЕТ СН'!$F$12</f>
        <v>0</v>
      </c>
      <c r="J246" s="36">
        <f>SUMIFS(СВЦЭМ!$H$34:$H$777,СВЦЭМ!$A$34:$A$777,$A246,СВЦЭМ!$B$33:$B$776,J$242)+'СЕТ СН'!$F$12</f>
        <v>0</v>
      </c>
      <c r="K246" s="36">
        <f>SUMIFS(СВЦЭМ!$H$34:$H$777,СВЦЭМ!$A$34:$A$777,$A246,СВЦЭМ!$B$33:$B$776,K$242)+'СЕТ СН'!$F$12</f>
        <v>0</v>
      </c>
      <c r="L246" s="36">
        <f>SUMIFS(СВЦЭМ!$H$34:$H$777,СВЦЭМ!$A$34:$A$777,$A246,СВЦЭМ!$B$33:$B$776,L$242)+'СЕТ СН'!$F$12</f>
        <v>0</v>
      </c>
      <c r="M246" s="36">
        <f>SUMIFS(СВЦЭМ!$H$34:$H$777,СВЦЭМ!$A$34:$A$777,$A246,СВЦЭМ!$B$33:$B$776,M$242)+'СЕТ СН'!$F$12</f>
        <v>0</v>
      </c>
      <c r="N246" s="36">
        <f>SUMIFS(СВЦЭМ!$H$34:$H$777,СВЦЭМ!$A$34:$A$777,$A246,СВЦЭМ!$B$33:$B$776,N$242)+'СЕТ СН'!$F$12</f>
        <v>0</v>
      </c>
      <c r="O246" s="36">
        <f>SUMIFS(СВЦЭМ!$H$34:$H$777,СВЦЭМ!$A$34:$A$777,$A246,СВЦЭМ!$B$33:$B$776,O$242)+'СЕТ СН'!$F$12</f>
        <v>0</v>
      </c>
      <c r="P246" s="36">
        <f>SUMIFS(СВЦЭМ!$H$34:$H$777,СВЦЭМ!$A$34:$A$777,$A246,СВЦЭМ!$B$33:$B$776,P$242)+'СЕТ СН'!$F$12</f>
        <v>0</v>
      </c>
      <c r="Q246" s="36">
        <f>SUMIFS(СВЦЭМ!$H$34:$H$777,СВЦЭМ!$A$34:$A$777,$A246,СВЦЭМ!$B$33:$B$776,Q$242)+'СЕТ СН'!$F$12</f>
        <v>0</v>
      </c>
      <c r="R246" s="36">
        <f>SUMIFS(СВЦЭМ!$H$34:$H$777,СВЦЭМ!$A$34:$A$777,$A246,СВЦЭМ!$B$33:$B$776,R$242)+'СЕТ СН'!$F$12</f>
        <v>0</v>
      </c>
      <c r="S246" s="36">
        <f>SUMIFS(СВЦЭМ!$H$34:$H$777,СВЦЭМ!$A$34:$A$777,$A246,СВЦЭМ!$B$33:$B$776,S$242)+'СЕТ СН'!$F$12</f>
        <v>0</v>
      </c>
      <c r="T246" s="36">
        <f>SUMIFS(СВЦЭМ!$H$34:$H$777,СВЦЭМ!$A$34:$A$777,$A246,СВЦЭМ!$B$33:$B$776,T$242)+'СЕТ СН'!$F$12</f>
        <v>0</v>
      </c>
      <c r="U246" s="36">
        <f>SUMIFS(СВЦЭМ!$H$34:$H$777,СВЦЭМ!$A$34:$A$777,$A246,СВЦЭМ!$B$33:$B$776,U$242)+'СЕТ СН'!$F$12</f>
        <v>0</v>
      </c>
      <c r="V246" s="36">
        <f>SUMIFS(СВЦЭМ!$H$34:$H$777,СВЦЭМ!$A$34:$A$777,$A246,СВЦЭМ!$B$33:$B$776,V$242)+'СЕТ СН'!$F$12</f>
        <v>0</v>
      </c>
      <c r="W246" s="36">
        <f>SUMIFS(СВЦЭМ!$H$34:$H$777,СВЦЭМ!$A$34:$A$777,$A246,СВЦЭМ!$B$33:$B$776,W$242)+'СЕТ СН'!$F$12</f>
        <v>0</v>
      </c>
      <c r="X246" s="36">
        <f>SUMIFS(СВЦЭМ!$H$34:$H$777,СВЦЭМ!$A$34:$A$777,$A246,СВЦЭМ!$B$33:$B$776,X$242)+'СЕТ СН'!$F$12</f>
        <v>0</v>
      </c>
      <c r="Y246" s="36">
        <f>SUMIFS(СВЦЭМ!$H$34:$H$777,СВЦЭМ!$A$34:$A$777,$A246,СВЦЭМ!$B$33:$B$776,Y$242)+'СЕТ СН'!$F$12</f>
        <v>0</v>
      </c>
    </row>
    <row r="247" spans="1:27" ht="15.75" hidden="1" x14ac:dyDescent="0.2">
      <c r="A247" s="35">
        <f t="shared" si="7"/>
        <v>44232</v>
      </c>
      <c r="B247" s="36">
        <f>SUMIFS(СВЦЭМ!$H$34:$H$777,СВЦЭМ!$A$34:$A$777,$A247,СВЦЭМ!$B$33:$B$776,B$242)+'СЕТ СН'!$F$12</f>
        <v>0</v>
      </c>
      <c r="C247" s="36">
        <f>SUMIFS(СВЦЭМ!$H$34:$H$777,СВЦЭМ!$A$34:$A$777,$A247,СВЦЭМ!$B$33:$B$776,C$242)+'СЕТ СН'!$F$12</f>
        <v>0</v>
      </c>
      <c r="D247" s="36">
        <f>SUMIFS(СВЦЭМ!$H$34:$H$777,СВЦЭМ!$A$34:$A$777,$A247,СВЦЭМ!$B$33:$B$776,D$242)+'СЕТ СН'!$F$12</f>
        <v>0</v>
      </c>
      <c r="E247" s="36">
        <f>SUMIFS(СВЦЭМ!$H$34:$H$777,СВЦЭМ!$A$34:$A$777,$A247,СВЦЭМ!$B$33:$B$776,E$242)+'СЕТ СН'!$F$12</f>
        <v>0</v>
      </c>
      <c r="F247" s="36">
        <f>SUMIFS(СВЦЭМ!$H$34:$H$777,СВЦЭМ!$A$34:$A$777,$A247,СВЦЭМ!$B$33:$B$776,F$242)+'СЕТ СН'!$F$12</f>
        <v>0</v>
      </c>
      <c r="G247" s="36">
        <f>SUMIFS(СВЦЭМ!$H$34:$H$777,СВЦЭМ!$A$34:$A$777,$A247,СВЦЭМ!$B$33:$B$776,G$242)+'СЕТ СН'!$F$12</f>
        <v>0</v>
      </c>
      <c r="H247" s="36">
        <f>SUMIFS(СВЦЭМ!$H$34:$H$777,СВЦЭМ!$A$34:$A$777,$A247,СВЦЭМ!$B$33:$B$776,H$242)+'СЕТ СН'!$F$12</f>
        <v>0</v>
      </c>
      <c r="I247" s="36">
        <f>SUMIFS(СВЦЭМ!$H$34:$H$777,СВЦЭМ!$A$34:$A$777,$A247,СВЦЭМ!$B$33:$B$776,I$242)+'СЕТ СН'!$F$12</f>
        <v>0</v>
      </c>
      <c r="J247" s="36">
        <f>SUMIFS(СВЦЭМ!$H$34:$H$777,СВЦЭМ!$A$34:$A$777,$A247,СВЦЭМ!$B$33:$B$776,J$242)+'СЕТ СН'!$F$12</f>
        <v>0</v>
      </c>
      <c r="K247" s="36">
        <f>SUMIFS(СВЦЭМ!$H$34:$H$777,СВЦЭМ!$A$34:$A$777,$A247,СВЦЭМ!$B$33:$B$776,K$242)+'СЕТ СН'!$F$12</f>
        <v>0</v>
      </c>
      <c r="L247" s="36">
        <f>SUMIFS(СВЦЭМ!$H$34:$H$777,СВЦЭМ!$A$34:$A$777,$A247,СВЦЭМ!$B$33:$B$776,L$242)+'СЕТ СН'!$F$12</f>
        <v>0</v>
      </c>
      <c r="M247" s="36">
        <f>SUMIFS(СВЦЭМ!$H$34:$H$777,СВЦЭМ!$A$34:$A$777,$A247,СВЦЭМ!$B$33:$B$776,M$242)+'СЕТ СН'!$F$12</f>
        <v>0</v>
      </c>
      <c r="N247" s="36">
        <f>SUMIFS(СВЦЭМ!$H$34:$H$777,СВЦЭМ!$A$34:$A$777,$A247,СВЦЭМ!$B$33:$B$776,N$242)+'СЕТ СН'!$F$12</f>
        <v>0</v>
      </c>
      <c r="O247" s="36">
        <f>SUMIFS(СВЦЭМ!$H$34:$H$777,СВЦЭМ!$A$34:$A$777,$A247,СВЦЭМ!$B$33:$B$776,O$242)+'СЕТ СН'!$F$12</f>
        <v>0</v>
      </c>
      <c r="P247" s="36">
        <f>SUMIFS(СВЦЭМ!$H$34:$H$777,СВЦЭМ!$A$34:$A$777,$A247,СВЦЭМ!$B$33:$B$776,P$242)+'СЕТ СН'!$F$12</f>
        <v>0</v>
      </c>
      <c r="Q247" s="36">
        <f>SUMIFS(СВЦЭМ!$H$34:$H$777,СВЦЭМ!$A$34:$A$777,$A247,СВЦЭМ!$B$33:$B$776,Q$242)+'СЕТ СН'!$F$12</f>
        <v>0</v>
      </c>
      <c r="R247" s="36">
        <f>SUMIFS(СВЦЭМ!$H$34:$H$777,СВЦЭМ!$A$34:$A$777,$A247,СВЦЭМ!$B$33:$B$776,R$242)+'СЕТ СН'!$F$12</f>
        <v>0</v>
      </c>
      <c r="S247" s="36">
        <f>SUMIFS(СВЦЭМ!$H$34:$H$777,СВЦЭМ!$A$34:$A$777,$A247,СВЦЭМ!$B$33:$B$776,S$242)+'СЕТ СН'!$F$12</f>
        <v>0</v>
      </c>
      <c r="T247" s="36">
        <f>SUMIFS(СВЦЭМ!$H$34:$H$777,СВЦЭМ!$A$34:$A$777,$A247,СВЦЭМ!$B$33:$B$776,T$242)+'СЕТ СН'!$F$12</f>
        <v>0</v>
      </c>
      <c r="U247" s="36">
        <f>SUMIFS(СВЦЭМ!$H$34:$H$777,СВЦЭМ!$A$34:$A$777,$A247,СВЦЭМ!$B$33:$B$776,U$242)+'СЕТ СН'!$F$12</f>
        <v>0</v>
      </c>
      <c r="V247" s="36">
        <f>SUMIFS(СВЦЭМ!$H$34:$H$777,СВЦЭМ!$A$34:$A$777,$A247,СВЦЭМ!$B$33:$B$776,V$242)+'СЕТ СН'!$F$12</f>
        <v>0</v>
      </c>
      <c r="W247" s="36">
        <f>SUMIFS(СВЦЭМ!$H$34:$H$777,СВЦЭМ!$A$34:$A$777,$A247,СВЦЭМ!$B$33:$B$776,W$242)+'СЕТ СН'!$F$12</f>
        <v>0</v>
      </c>
      <c r="X247" s="36">
        <f>SUMIFS(СВЦЭМ!$H$34:$H$777,СВЦЭМ!$A$34:$A$777,$A247,СВЦЭМ!$B$33:$B$776,X$242)+'СЕТ СН'!$F$12</f>
        <v>0</v>
      </c>
      <c r="Y247" s="36">
        <f>SUMIFS(СВЦЭМ!$H$34:$H$777,СВЦЭМ!$A$34:$A$777,$A247,СВЦЭМ!$B$33:$B$776,Y$242)+'СЕТ СН'!$F$12</f>
        <v>0</v>
      </c>
    </row>
    <row r="248" spans="1:27" ht="15.75" hidden="1" x14ac:dyDescent="0.2">
      <c r="A248" s="35">
        <f t="shared" si="7"/>
        <v>44233</v>
      </c>
      <c r="B248" s="36">
        <f>SUMIFS(СВЦЭМ!$H$34:$H$777,СВЦЭМ!$A$34:$A$777,$A248,СВЦЭМ!$B$33:$B$776,B$242)+'СЕТ СН'!$F$12</f>
        <v>0</v>
      </c>
      <c r="C248" s="36">
        <f>SUMIFS(СВЦЭМ!$H$34:$H$777,СВЦЭМ!$A$34:$A$777,$A248,СВЦЭМ!$B$33:$B$776,C$242)+'СЕТ СН'!$F$12</f>
        <v>0</v>
      </c>
      <c r="D248" s="36">
        <f>SUMIFS(СВЦЭМ!$H$34:$H$777,СВЦЭМ!$A$34:$A$777,$A248,СВЦЭМ!$B$33:$B$776,D$242)+'СЕТ СН'!$F$12</f>
        <v>0</v>
      </c>
      <c r="E248" s="36">
        <f>SUMIFS(СВЦЭМ!$H$34:$H$777,СВЦЭМ!$A$34:$A$777,$A248,СВЦЭМ!$B$33:$B$776,E$242)+'СЕТ СН'!$F$12</f>
        <v>0</v>
      </c>
      <c r="F248" s="36">
        <f>SUMIFS(СВЦЭМ!$H$34:$H$777,СВЦЭМ!$A$34:$A$777,$A248,СВЦЭМ!$B$33:$B$776,F$242)+'СЕТ СН'!$F$12</f>
        <v>0</v>
      </c>
      <c r="G248" s="36">
        <f>SUMIFS(СВЦЭМ!$H$34:$H$777,СВЦЭМ!$A$34:$A$777,$A248,СВЦЭМ!$B$33:$B$776,G$242)+'СЕТ СН'!$F$12</f>
        <v>0</v>
      </c>
      <c r="H248" s="36">
        <f>SUMIFS(СВЦЭМ!$H$34:$H$777,СВЦЭМ!$A$34:$A$777,$A248,СВЦЭМ!$B$33:$B$776,H$242)+'СЕТ СН'!$F$12</f>
        <v>0</v>
      </c>
      <c r="I248" s="36">
        <f>SUMIFS(СВЦЭМ!$H$34:$H$777,СВЦЭМ!$A$34:$A$777,$A248,СВЦЭМ!$B$33:$B$776,I$242)+'СЕТ СН'!$F$12</f>
        <v>0</v>
      </c>
      <c r="J248" s="36">
        <f>SUMIFS(СВЦЭМ!$H$34:$H$777,СВЦЭМ!$A$34:$A$777,$A248,СВЦЭМ!$B$33:$B$776,J$242)+'СЕТ СН'!$F$12</f>
        <v>0</v>
      </c>
      <c r="K248" s="36">
        <f>SUMIFS(СВЦЭМ!$H$34:$H$777,СВЦЭМ!$A$34:$A$777,$A248,СВЦЭМ!$B$33:$B$776,K$242)+'СЕТ СН'!$F$12</f>
        <v>0</v>
      </c>
      <c r="L248" s="36">
        <f>SUMIFS(СВЦЭМ!$H$34:$H$777,СВЦЭМ!$A$34:$A$777,$A248,СВЦЭМ!$B$33:$B$776,L$242)+'СЕТ СН'!$F$12</f>
        <v>0</v>
      </c>
      <c r="M248" s="36">
        <f>SUMIFS(СВЦЭМ!$H$34:$H$777,СВЦЭМ!$A$34:$A$777,$A248,СВЦЭМ!$B$33:$B$776,M$242)+'СЕТ СН'!$F$12</f>
        <v>0</v>
      </c>
      <c r="N248" s="36">
        <f>SUMIFS(СВЦЭМ!$H$34:$H$777,СВЦЭМ!$A$34:$A$777,$A248,СВЦЭМ!$B$33:$B$776,N$242)+'СЕТ СН'!$F$12</f>
        <v>0</v>
      </c>
      <c r="O248" s="36">
        <f>SUMIFS(СВЦЭМ!$H$34:$H$777,СВЦЭМ!$A$34:$A$777,$A248,СВЦЭМ!$B$33:$B$776,O$242)+'СЕТ СН'!$F$12</f>
        <v>0</v>
      </c>
      <c r="P248" s="36">
        <f>SUMIFS(СВЦЭМ!$H$34:$H$777,СВЦЭМ!$A$34:$A$777,$A248,СВЦЭМ!$B$33:$B$776,P$242)+'СЕТ СН'!$F$12</f>
        <v>0</v>
      </c>
      <c r="Q248" s="36">
        <f>SUMIFS(СВЦЭМ!$H$34:$H$777,СВЦЭМ!$A$34:$A$777,$A248,СВЦЭМ!$B$33:$B$776,Q$242)+'СЕТ СН'!$F$12</f>
        <v>0</v>
      </c>
      <c r="R248" s="36">
        <f>SUMIFS(СВЦЭМ!$H$34:$H$777,СВЦЭМ!$A$34:$A$777,$A248,СВЦЭМ!$B$33:$B$776,R$242)+'СЕТ СН'!$F$12</f>
        <v>0</v>
      </c>
      <c r="S248" s="36">
        <f>SUMIFS(СВЦЭМ!$H$34:$H$777,СВЦЭМ!$A$34:$A$777,$A248,СВЦЭМ!$B$33:$B$776,S$242)+'СЕТ СН'!$F$12</f>
        <v>0</v>
      </c>
      <c r="T248" s="36">
        <f>SUMIFS(СВЦЭМ!$H$34:$H$777,СВЦЭМ!$A$34:$A$777,$A248,СВЦЭМ!$B$33:$B$776,T$242)+'СЕТ СН'!$F$12</f>
        <v>0</v>
      </c>
      <c r="U248" s="36">
        <f>SUMIFS(СВЦЭМ!$H$34:$H$777,СВЦЭМ!$A$34:$A$777,$A248,СВЦЭМ!$B$33:$B$776,U$242)+'СЕТ СН'!$F$12</f>
        <v>0</v>
      </c>
      <c r="V248" s="36">
        <f>SUMIFS(СВЦЭМ!$H$34:$H$777,СВЦЭМ!$A$34:$A$777,$A248,СВЦЭМ!$B$33:$B$776,V$242)+'СЕТ СН'!$F$12</f>
        <v>0</v>
      </c>
      <c r="W248" s="36">
        <f>SUMIFS(СВЦЭМ!$H$34:$H$777,СВЦЭМ!$A$34:$A$777,$A248,СВЦЭМ!$B$33:$B$776,W$242)+'СЕТ СН'!$F$12</f>
        <v>0</v>
      </c>
      <c r="X248" s="36">
        <f>SUMIFS(СВЦЭМ!$H$34:$H$777,СВЦЭМ!$A$34:$A$777,$A248,СВЦЭМ!$B$33:$B$776,X$242)+'СЕТ СН'!$F$12</f>
        <v>0</v>
      </c>
      <c r="Y248" s="36">
        <f>SUMIFS(СВЦЭМ!$H$34:$H$777,СВЦЭМ!$A$34:$A$777,$A248,СВЦЭМ!$B$33:$B$776,Y$242)+'СЕТ СН'!$F$12</f>
        <v>0</v>
      </c>
    </row>
    <row r="249" spans="1:27" ht="15.75" hidden="1" x14ac:dyDescent="0.2">
      <c r="A249" s="35">
        <f t="shared" si="7"/>
        <v>44234</v>
      </c>
      <c r="B249" s="36">
        <f>SUMIFS(СВЦЭМ!$H$34:$H$777,СВЦЭМ!$A$34:$A$777,$A249,СВЦЭМ!$B$33:$B$776,B$242)+'СЕТ СН'!$F$12</f>
        <v>0</v>
      </c>
      <c r="C249" s="36">
        <f>SUMIFS(СВЦЭМ!$H$34:$H$777,СВЦЭМ!$A$34:$A$777,$A249,СВЦЭМ!$B$33:$B$776,C$242)+'СЕТ СН'!$F$12</f>
        <v>0</v>
      </c>
      <c r="D249" s="36">
        <f>SUMIFS(СВЦЭМ!$H$34:$H$777,СВЦЭМ!$A$34:$A$777,$A249,СВЦЭМ!$B$33:$B$776,D$242)+'СЕТ СН'!$F$12</f>
        <v>0</v>
      </c>
      <c r="E249" s="36">
        <f>SUMIFS(СВЦЭМ!$H$34:$H$777,СВЦЭМ!$A$34:$A$777,$A249,СВЦЭМ!$B$33:$B$776,E$242)+'СЕТ СН'!$F$12</f>
        <v>0</v>
      </c>
      <c r="F249" s="36">
        <f>SUMIFS(СВЦЭМ!$H$34:$H$777,СВЦЭМ!$A$34:$A$777,$A249,СВЦЭМ!$B$33:$B$776,F$242)+'СЕТ СН'!$F$12</f>
        <v>0</v>
      </c>
      <c r="G249" s="36">
        <f>SUMIFS(СВЦЭМ!$H$34:$H$777,СВЦЭМ!$A$34:$A$777,$A249,СВЦЭМ!$B$33:$B$776,G$242)+'СЕТ СН'!$F$12</f>
        <v>0</v>
      </c>
      <c r="H249" s="36">
        <f>SUMIFS(СВЦЭМ!$H$34:$H$777,СВЦЭМ!$A$34:$A$777,$A249,СВЦЭМ!$B$33:$B$776,H$242)+'СЕТ СН'!$F$12</f>
        <v>0</v>
      </c>
      <c r="I249" s="36">
        <f>SUMIFS(СВЦЭМ!$H$34:$H$777,СВЦЭМ!$A$34:$A$777,$A249,СВЦЭМ!$B$33:$B$776,I$242)+'СЕТ СН'!$F$12</f>
        <v>0</v>
      </c>
      <c r="J249" s="36">
        <f>SUMIFS(СВЦЭМ!$H$34:$H$777,СВЦЭМ!$A$34:$A$777,$A249,СВЦЭМ!$B$33:$B$776,J$242)+'СЕТ СН'!$F$12</f>
        <v>0</v>
      </c>
      <c r="K249" s="36">
        <f>SUMIFS(СВЦЭМ!$H$34:$H$777,СВЦЭМ!$A$34:$A$777,$A249,СВЦЭМ!$B$33:$B$776,K$242)+'СЕТ СН'!$F$12</f>
        <v>0</v>
      </c>
      <c r="L249" s="36">
        <f>SUMIFS(СВЦЭМ!$H$34:$H$777,СВЦЭМ!$A$34:$A$777,$A249,СВЦЭМ!$B$33:$B$776,L$242)+'СЕТ СН'!$F$12</f>
        <v>0</v>
      </c>
      <c r="M249" s="36">
        <f>SUMIFS(СВЦЭМ!$H$34:$H$777,СВЦЭМ!$A$34:$A$777,$A249,СВЦЭМ!$B$33:$B$776,M$242)+'СЕТ СН'!$F$12</f>
        <v>0</v>
      </c>
      <c r="N249" s="36">
        <f>SUMIFS(СВЦЭМ!$H$34:$H$777,СВЦЭМ!$A$34:$A$777,$A249,СВЦЭМ!$B$33:$B$776,N$242)+'СЕТ СН'!$F$12</f>
        <v>0</v>
      </c>
      <c r="O249" s="36">
        <f>SUMIFS(СВЦЭМ!$H$34:$H$777,СВЦЭМ!$A$34:$A$777,$A249,СВЦЭМ!$B$33:$B$776,O$242)+'СЕТ СН'!$F$12</f>
        <v>0</v>
      </c>
      <c r="P249" s="36">
        <f>SUMIFS(СВЦЭМ!$H$34:$H$777,СВЦЭМ!$A$34:$A$777,$A249,СВЦЭМ!$B$33:$B$776,P$242)+'СЕТ СН'!$F$12</f>
        <v>0</v>
      </c>
      <c r="Q249" s="36">
        <f>SUMIFS(СВЦЭМ!$H$34:$H$777,СВЦЭМ!$A$34:$A$777,$A249,СВЦЭМ!$B$33:$B$776,Q$242)+'СЕТ СН'!$F$12</f>
        <v>0</v>
      </c>
      <c r="R249" s="36">
        <f>SUMIFS(СВЦЭМ!$H$34:$H$777,СВЦЭМ!$A$34:$A$777,$A249,СВЦЭМ!$B$33:$B$776,R$242)+'СЕТ СН'!$F$12</f>
        <v>0</v>
      </c>
      <c r="S249" s="36">
        <f>SUMIFS(СВЦЭМ!$H$34:$H$777,СВЦЭМ!$A$34:$A$777,$A249,СВЦЭМ!$B$33:$B$776,S$242)+'СЕТ СН'!$F$12</f>
        <v>0</v>
      </c>
      <c r="T249" s="36">
        <f>SUMIFS(СВЦЭМ!$H$34:$H$777,СВЦЭМ!$A$34:$A$777,$A249,СВЦЭМ!$B$33:$B$776,T$242)+'СЕТ СН'!$F$12</f>
        <v>0</v>
      </c>
      <c r="U249" s="36">
        <f>SUMIFS(СВЦЭМ!$H$34:$H$777,СВЦЭМ!$A$34:$A$777,$A249,СВЦЭМ!$B$33:$B$776,U$242)+'СЕТ СН'!$F$12</f>
        <v>0</v>
      </c>
      <c r="V249" s="36">
        <f>SUMIFS(СВЦЭМ!$H$34:$H$777,СВЦЭМ!$A$34:$A$777,$A249,СВЦЭМ!$B$33:$B$776,V$242)+'СЕТ СН'!$F$12</f>
        <v>0</v>
      </c>
      <c r="W249" s="36">
        <f>SUMIFS(СВЦЭМ!$H$34:$H$777,СВЦЭМ!$A$34:$A$777,$A249,СВЦЭМ!$B$33:$B$776,W$242)+'СЕТ СН'!$F$12</f>
        <v>0</v>
      </c>
      <c r="X249" s="36">
        <f>SUMIFS(СВЦЭМ!$H$34:$H$777,СВЦЭМ!$A$34:$A$777,$A249,СВЦЭМ!$B$33:$B$776,X$242)+'СЕТ СН'!$F$12</f>
        <v>0</v>
      </c>
      <c r="Y249" s="36">
        <f>SUMIFS(СВЦЭМ!$H$34:$H$777,СВЦЭМ!$A$34:$A$777,$A249,СВЦЭМ!$B$33:$B$776,Y$242)+'СЕТ СН'!$F$12</f>
        <v>0</v>
      </c>
    </row>
    <row r="250" spans="1:27" ht="15.75" hidden="1" x14ac:dyDescent="0.2">
      <c r="A250" s="35">
        <f t="shared" si="7"/>
        <v>44235</v>
      </c>
      <c r="B250" s="36">
        <f>SUMIFS(СВЦЭМ!$H$34:$H$777,СВЦЭМ!$A$34:$A$777,$A250,СВЦЭМ!$B$33:$B$776,B$242)+'СЕТ СН'!$F$12</f>
        <v>0</v>
      </c>
      <c r="C250" s="36">
        <f>SUMIFS(СВЦЭМ!$H$34:$H$777,СВЦЭМ!$A$34:$A$777,$A250,СВЦЭМ!$B$33:$B$776,C$242)+'СЕТ СН'!$F$12</f>
        <v>0</v>
      </c>
      <c r="D250" s="36">
        <f>SUMIFS(СВЦЭМ!$H$34:$H$777,СВЦЭМ!$A$34:$A$777,$A250,СВЦЭМ!$B$33:$B$776,D$242)+'СЕТ СН'!$F$12</f>
        <v>0</v>
      </c>
      <c r="E250" s="36">
        <f>SUMIFS(СВЦЭМ!$H$34:$H$777,СВЦЭМ!$A$34:$A$777,$A250,СВЦЭМ!$B$33:$B$776,E$242)+'СЕТ СН'!$F$12</f>
        <v>0</v>
      </c>
      <c r="F250" s="36">
        <f>SUMIFS(СВЦЭМ!$H$34:$H$777,СВЦЭМ!$A$34:$A$777,$A250,СВЦЭМ!$B$33:$B$776,F$242)+'СЕТ СН'!$F$12</f>
        <v>0</v>
      </c>
      <c r="G250" s="36">
        <f>SUMIFS(СВЦЭМ!$H$34:$H$777,СВЦЭМ!$A$34:$A$777,$A250,СВЦЭМ!$B$33:$B$776,G$242)+'СЕТ СН'!$F$12</f>
        <v>0</v>
      </c>
      <c r="H250" s="36">
        <f>SUMIFS(СВЦЭМ!$H$34:$H$777,СВЦЭМ!$A$34:$A$777,$A250,СВЦЭМ!$B$33:$B$776,H$242)+'СЕТ СН'!$F$12</f>
        <v>0</v>
      </c>
      <c r="I250" s="36">
        <f>SUMIFS(СВЦЭМ!$H$34:$H$777,СВЦЭМ!$A$34:$A$777,$A250,СВЦЭМ!$B$33:$B$776,I$242)+'СЕТ СН'!$F$12</f>
        <v>0</v>
      </c>
      <c r="J250" s="36">
        <f>SUMIFS(СВЦЭМ!$H$34:$H$777,СВЦЭМ!$A$34:$A$777,$A250,СВЦЭМ!$B$33:$B$776,J$242)+'СЕТ СН'!$F$12</f>
        <v>0</v>
      </c>
      <c r="K250" s="36">
        <f>SUMIFS(СВЦЭМ!$H$34:$H$777,СВЦЭМ!$A$34:$A$777,$A250,СВЦЭМ!$B$33:$B$776,K$242)+'СЕТ СН'!$F$12</f>
        <v>0</v>
      </c>
      <c r="L250" s="36">
        <f>SUMIFS(СВЦЭМ!$H$34:$H$777,СВЦЭМ!$A$34:$A$777,$A250,СВЦЭМ!$B$33:$B$776,L$242)+'СЕТ СН'!$F$12</f>
        <v>0</v>
      </c>
      <c r="M250" s="36">
        <f>SUMIFS(СВЦЭМ!$H$34:$H$777,СВЦЭМ!$A$34:$A$777,$A250,СВЦЭМ!$B$33:$B$776,M$242)+'СЕТ СН'!$F$12</f>
        <v>0</v>
      </c>
      <c r="N250" s="36">
        <f>SUMIFS(СВЦЭМ!$H$34:$H$777,СВЦЭМ!$A$34:$A$777,$A250,СВЦЭМ!$B$33:$B$776,N$242)+'СЕТ СН'!$F$12</f>
        <v>0</v>
      </c>
      <c r="O250" s="36">
        <f>SUMIFS(СВЦЭМ!$H$34:$H$777,СВЦЭМ!$A$34:$A$777,$A250,СВЦЭМ!$B$33:$B$776,O$242)+'СЕТ СН'!$F$12</f>
        <v>0</v>
      </c>
      <c r="P250" s="36">
        <f>SUMIFS(СВЦЭМ!$H$34:$H$777,СВЦЭМ!$A$34:$A$777,$A250,СВЦЭМ!$B$33:$B$776,P$242)+'СЕТ СН'!$F$12</f>
        <v>0</v>
      </c>
      <c r="Q250" s="36">
        <f>SUMIFS(СВЦЭМ!$H$34:$H$777,СВЦЭМ!$A$34:$A$777,$A250,СВЦЭМ!$B$33:$B$776,Q$242)+'СЕТ СН'!$F$12</f>
        <v>0</v>
      </c>
      <c r="R250" s="36">
        <f>SUMIFS(СВЦЭМ!$H$34:$H$777,СВЦЭМ!$A$34:$A$777,$A250,СВЦЭМ!$B$33:$B$776,R$242)+'СЕТ СН'!$F$12</f>
        <v>0</v>
      </c>
      <c r="S250" s="36">
        <f>SUMIFS(СВЦЭМ!$H$34:$H$777,СВЦЭМ!$A$34:$A$777,$A250,СВЦЭМ!$B$33:$B$776,S$242)+'СЕТ СН'!$F$12</f>
        <v>0</v>
      </c>
      <c r="T250" s="36">
        <f>SUMIFS(СВЦЭМ!$H$34:$H$777,СВЦЭМ!$A$34:$A$777,$A250,СВЦЭМ!$B$33:$B$776,T$242)+'СЕТ СН'!$F$12</f>
        <v>0</v>
      </c>
      <c r="U250" s="36">
        <f>SUMIFS(СВЦЭМ!$H$34:$H$777,СВЦЭМ!$A$34:$A$777,$A250,СВЦЭМ!$B$33:$B$776,U$242)+'СЕТ СН'!$F$12</f>
        <v>0</v>
      </c>
      <c r="V250" s="36">
        <f>SUMIFS(СВЦЭМ!$H$34:$H$777,СВЦЭМ!$A$34:$A$777,$A250,СВЦЭМ!$B$33:$B$776,V$242)+'СЕТ СН'!$F$12</f>
        <v>0</v>
      </c>
      <c r="W250" s="36">
        <f>SUMIFS(СВЦЭМ!$H$34:$H$777,СВЦЭМ!$A$34:$A$777,$A250,СВЦЭМ!$B$33:$B$776,W$242)+'СЕТ СН'!$F$12</f>
        <v>0</v>
      </c>
      <c r="X250" s="36">
        <f>SUMIFS(СВЦЭМ!$H$34:$H$777,СВЦЭМ!$A$34:$A$777,$A250,СВЦЭМ!$B$33:$B$776,X$242)+'СЕТ СН'!$F$12</f>
        <v>0</v>
      </c>
      <c r="Y250" s="36">
        <f>SUMIFS(СВЦЭМ!$H$34:$H$777,СВЦЭМ!$A$34:$A$777,$A250,СВЦЭМ!$B$33:$B$776,Y$242)+'СЕТ СН'!$F$12</f>
        <v>0</v>
      </c>
    </row>
    <row r="251" spans="1:27" ht="15.75" hidden="1" x14ac:dyDescent="0.2">
      <c r="A251" s="35">
        <f t="shared" si="7"/>
        <v>44236</v>
      </c>
      <c r="B251" s="36">
        <f>SUMIFS(СВЦЭМ!$H$34:$H$777,СВЦЭМ!$A$34:$A$777,$A251,СВЦЭМ!$B$33:$B$776,B$242)+'СЕТ СН'!$F$12</f>
        <v>0</v>
      </c>
      <c r="C251" s="36">
        <f>SUMIFS(СВЦЭМ!$H$34:$H$777,СВЦЭМ!$A$34:$A$777,$A251,СВЦЭМ!$B$33:$B$776,C$242)+'СЕТ СН'!$F$12</f>
        <v>0</v>
      </c>
      <c r="D251" s="36">
        <f>SUMIFS(СВЦЭМ!$H$34:$H$777,СВЦЭМ!$A$34:$A$777,$A251,СВЦЭМ!$B$33:$B$776,D$242)+'СЕТ СН'!$F$12</f>
        <v>0</v>
      </c>
      <c r="E251" s="36">
        <f>SUMIFS(СВЦЭМ!$H$34:$H$777,СВЦЭМ!$A$34:$A$777,$A251,СВЦЭМ!$B$33:$B$776,E$242)+'СЕТ СН'!$F$12</f>
        <v>0</v>
      </c>
      <c r="F251" s="36">
        <f>SUMIFS(СВЦЭМ!$H$34:$H$777,СВЦЭМ!$A$34:$A$777,$A251,СВЦЭМ!$B$33:$B$776,F$242)+'СЕТ СН'!$F$12</f>
        <v>0</v>
      </c>
      <c r="G251" s="36">
        <f>SUMIFS(СВЦЭМ!$H$34:$H$777,СВЦЭМ!$A$34:$A$777,$A251,СВЦЭМ!$B$33:$B$776,G$242)+'СЕТ СН'!$F$12</f>
        <v>0</v>
      </c>
      <c r="H251" s="36">
        <f>SUMIFS(СВЦЭМ!$H$34:$H$777,СВЦЭМ!$A$34:$A$777,$A251,СВЦЭМ!$B$33:$B$776,H$242)+'СЕТ СН'!$F$12</f>
        <v>0</v>
      </c>
      <c r="I251" s="36">
        <f>SUMIFS(СВЦЭМ!$H$34:$H$777,СВЦЭМ!$A$34:$A$777,$A251,СВЦЭМ!$B$33:$B$776,I$242)+'СЕТ СН'!$F$12</f>
        <v>0</v>
      </c>
      <c r="J251" s="36">
        <f>SUMIFS(СВЦЭМ!$H$34:$H$777,СВЦЭМ!$A$34:$A$777,$A251,СВЦЭМ!$B$33:$B$776,J$242)+'СЕТ СН'!$F$12</f>
        <v>0</v>
      </c>
      <c r="K251" s="36">
        <f>SUMIFS(СВЦЭМ!$H$34:$H$777,СВЦЭМ!$A$34:$A$777,$A251,СВЦЭМ!$B$33:$B$776,K$242)+'СЕТ СН'!$F$12</f>
        <v>0</v>
      </c>
      <c r="L251" s="36">
        <f>SUMIFS(СВЦЭМ!$H$34:$H$777,СВЦЭМ!$A$34:$A$777,$A251,СВЦЭМ!$B$33:$B$776,L$242)+'СЕТ СН'!$F$12</f>
        <v>0</v>
      </c>
      <c r="M251" s="36">
        <f>SUMIFS(СВЦЭМ!$H$34:$H$777,СВЦЭМ!$A$34:$A$777,$A251,СВЦЭМ!$B$33:$B$776,M$242)+'СЕТ СН'!$F$12</f>
        <v>0</v>
      </c>
      <c r="N251" s="36">
        <f>SUMIFS(СВЦЭМ!$H$34:$H$777,СВЦЭМ!$A$34:$A$777,$A251,СВЦЭМ!$B$33:$B$776,N$242)+'СЕТ СН'!$F$12</f>
        <v>0</v>
      </c>
      <c r="O251" s="36">
        <f>SUMIFS(СВЦЭМ!$H$34:$H$777,СВЦЭМ!$A$34:$A$777,$A251,СВЦЭМ!$B$33:$B$776,O$242)+'СЕТ СН'!$F$12</f>
        <v>0</v>
      </c>
      <c r="P251" s="36">
        <f>SUMIFS(СВЦЭМ!$H$34:$H$777,СВЦЭМ!$A$34:$A$777,$A251,СВЦЭМ!$B$33:$B$776,P$242)+'СЕТ СН'!$F$12</f>
        <v>0</v>
      </c>
      <c r="Q251" s="36">
        <f>SUMIFS(СВЦЭМ!$H$34:$H$777,СВЦЭМ!$A$34:$A$777,$A251,СВЦЭМ!$B$33:$B$776,Q$242)+'СЕТ СН'!$F$12</f>
        <v>0</v>
      </c>
      <c r="R251" s="36">
        <f>SUMIFS(СВЦЭМ!$H$34:$H$777,СВЦЭМ!$A$34:$A$777,$A251,СВЦЭМ!$B$33:$B$776,R$242)+'СЕТ СН'!$F$12</f>
        <v>0</v>
      </c>
      <c r="S251" s="36">
        <f>SUMIFS(СВЦЭМ!$H$34:$H$777,СВЦЭМ!$A$34:$A$777,$A251,СВЦЭМ!$B$33:$B$776,S$242)+'СЕТ СН'!$F$12</f>
        <v>0</v>
      </c>
      <c r="T251" s="36">
        <f>SUMIFS(СВЦЭМ!$H$34:$H$777,СВЦЭМ!$A$34:$A$777,$A251,СВЦЭМ!$B$33:$B$776,T$242)+'СЕТ СН'!$F$12</f>
        <v>0</v>
      </c>
      <c r="U251" s="36">
        <f>SUMIFS(СВЦЭМ!$H$34:$H$777,СВЦЭМ!$A$34:$A$777,$A251,СВЦЭМ!$B$33:$B$776,U$242)+'СЕТ СН'!$F$12</f>
        <v>0</v>
      </c>
      <c r="V251" s="36">
        <f>SUMIFS(СВЦЭМ!$H$34:$H$777,СВЦЭМ!$A$34:$A$777,$A251,СВЦЭМ!$B$33:$B$776,V$242)+'СЕТ СН'!$F$12</f>
        <v>0</v>
      </c>
      <c r="W251" s="36">
        <f>SUMIFS(СВЦЭМ!$H$34:$H$777,СВЦЭМ!$A$34:$A$777,$A251,СВЦЭМ!$B$33:$B$776,W$242)+'СЕТ СН'!$F$12</f>
        <v>0</v>
      </c>
      <c r="X251" s="36">
        <f>SUMIFS(СВЦЭМ!$H$34:$H$777,СВЦЭМ!$A$34:$A$777,$A251,СВЦЭМ!$B$33:$B$776,X$242)+'СЕТ СН'!$F$12</f>
        <v>0</v>
      </c>
      <c r="Y251" s="36">
        <f>SUMIFS(СВЦЭМ!$H$34:$H$777,СВЦЭМ!$A$34:$A$777,$A251,СВЦЭМ!$B$33:$B$776,Y$242)+'СЕТ СН'!$F$12</f>
        <v>0</v>
      </c>
    </row>
    <row r="252" spans="1:27" ht="15.75" hidden="1" x14ac:dyDescent="0.2">
      <c r="A252" s="35">
        <f t="shared" si="7"/>
        <v>44237</v>
      </c>
      <c r="B252" s="36">
        <f>SUMIFS(СВЦЭМ!$H$34:$H$777,СВЦЭМ!$A$34:$A$777,$A252,СВЦЭМ!$B$33:$B$776,B$242)+'СЕТ СН'!$F$12</f>
        <v>0</v>
      </c>
      <c r="C252" s="36">
        <f>SUMIFS(СВЦЭМ!$H$34:$H$777,СВЦЭМ!$A$34:$A$777,$A252,СВЦЭМ!$B$33:$B$776,C$242)+'СЕТ СН'!$F$12</f>
        <v>0</v>
      </c>
      <c r="D252" s="36">
        <f>SUMIFS(СВЦЭМ!$H$34:$H$777,СВЦЭМ!$A$34:$A$777,$A252,СВЦЭМ!$B$33:$B$776,D$242)+'СЕТ СН'!$F$12</f>
        <v>0</v>
      </c>
      <c r="E252" s="36">
        <f>SUMIFS(СВЦЭМ!$H$34:$H$777,СВЦЭМ!$A$34:$A$777,$A252,СВЦЭМ!$B$33:$B$776,E$242)+'СЕТ СН'!$F$12</f>
        <v>0</v>
      </c>
      <c r="F252" s="36">
        <f>SUMIFS(СВЦЭМ!$H$34:$H$777,СВЦЭМ!$A$34:$A$777,$A252,СВЦЭМ!$B$33:$B$776,F$242)+'СЕТ СН'!$F$12</f>
        <v>0</v>
      </c>
      <c r="G252" s="36">
        <f>SUMIFS(СВЦЭМ!$H$34:$H$777,СВЦЭМ!$A$34:$A$777,$A252,СВЦЭМ!$B$33:$B$776,G$242)+'СЕТ СН'!$F$12</f>
        <v>0</v>
      </c>
      <c r="H252" s="36">
        <f>SUMIFS(СВЦЭМ!$H$34:$H$777,СВЦЭМ!$A$34:$A$777,$A252,СВЦЭМ!$B$33:$B$776,H$242)+'СЕТ СН'!$F$12</f>
        <v>0</v>
      </c>
      <c r="I252" s="36">
        <f>SUMIFS(СВЦЭМ!$H$34:$H$777,СВЦЭМ!$A$34:$A$777,$A252,СВЦЭМ!$B$33:$B$776,I$242)+'СЕТ СН'!$F$12</f>
        <v>0</v>
      </c>
      <c r="J252" s="36">
        <f>SUMIFS(СВЦЭМ!$H$34:$H$777,СВЦЭМ!$A$34:$A$777,$A252,СВЦЭМ!$B$33:$B$776,J$242)+'СЕТ СН'!$F$12</f>
        <v>0</v>
      </c>
      <c r="K252" s="36">
        <f>SUMIFS(СВЦЭМ!$H$34:$H$777,СВЦЭМ!$A$34:$A$777,$A252,СВЦЭМ!$B$33:$B$776,K$242)+'СЕТ СН'!$F$12</f>
        <v>0</v>
      </c>
      <c r="L252" s="36">
        <f>SUMIFS(СВЦЭМ!$H$34:$H$777,СВЦЭМ!$A$34:$A$777,$A252,СВЦЭМ!$B$33:$B$776,L$242)+'СЕТ СН'!$F$12</f>
        <v>0</v>
      </c>
      <c r="M252" s="36">
        <f>SUMIFS(СВЦЭМ!$H$34:$H$777,СВЦЭМ!$A$34:$A$777,$A252,СВЦЭМ!$B$33:$B$776,M$242)+'СЕТ СН'!$F$12</f>
        <v>0</v>
      </c>
      <c r="N252" s="36">
        <f>SUMIFS(СВЦЭМ!$H$34:$H$777,СВЦЭМ!$A$34:$A$777,$A252,СВЦЭМ!$B$33:$B$776,N$242)+'СЕТ СН'!$F$12</f>
        <v>0</v>
      </c>
      <c r="O252" s="36">
        <f>SUMIFS(СВЦЭМ!$H$34:$H$777,СВЦЭМ!$A$34:$A$777,$A252,СВЦЭМ!$B$33:$B$776,O$242)+'СЕТ СН'!$F$12</f>
        <v>0</v>
      </c>
      <c r="P252" s="36">
        <f>SUMIFS(СВЦЭМ!$H$34:$H$777,СВЦЭМ!$A$34:$A$777,$A252,СВЦЭМ!$B$33:$B$776,P$242)+'СЕТ СН'!$F$12</f>
        <v>0</v>
      </c>
      <c r="Q252" s="36">
        <f>SUMIFS(СВЦЭМ!$H$34:$H$777,СВЦЭМ!$A$34:$A$777,$A252,СВЦЭМ!$B$33:$B$776,Q$242)+'СЕТ СН'!$F$12</f>
        <v>0</v>
      </c>
      <c r="R252" s="36">
        <f>SUMIFS(СВЦЭМ!$H$34:$H$777,СВЦЭМ!$A$34:$A$777,$A252,СВЦЭМ!$B$33:$B$776,R$242)+'СЕТ СН'!$F$12</f>
        <v>0</v>
      </c>
      <c r="S252" s="36">
        <f>SUMIFS(СВЦЭМ!$H$34:$H$777,СВЦЭМ!$A$34:$A$777,$A252,СВЦЭМ!$B$33:$B$776,S$242)+'СЕТ СН'!$F$12</f>
        <v>0</v>
      </c>
      <c r="T252" s="36">
        <f>SUMIFS(СВЦЭМ!$H$34:$H$777,СВЦЭМ!$A$34:$A$777,$A252,СВЦЭМ!$B$33:$B$776,T$242)+'СЕТ СН'!$F$12</f>
        <v>0</v>
      </c>
      <c r="U252" s="36">
        <f>SUMIFS(СВЦЭМ!$H$34:$H$777,СВЦЭМ!$A$34:$A$777,$A252,СВЦЭМ!$B$33:$B$776,U$242)+'СЕТ СН'!$F$12</f>
        <v>0</v>
      </c>
      <c r="V252" s="36">
        <f>SUMIFS(СВЦЭМ!$H$34:$H$777,СВЦЭМ!$A$34:$A$777,$A252,СВЦЭМ!$B$33:$B$776,V$242)+'СЕТ СН'!$F$12</f>
        <v>0</v>
      </c>
      <c r="W252" s="36">
        <f>SUMIFS(СВЦЭМ!$H$34:$H$777,СВЦЭМ!$A$34:$A$777,$A252,СВЦЭМ!$B$33:$B$776,W$242)+'СЕТ СН'!$F$12</f>
        <v>0</v>
      </c>
      <c r="X252" s="36">
        <f>SUMIFS(СВЦЭМ!$H$34:$H$777,СВЦЭМ!$A$34:$A$777,$A252,СВЦЭМ!$B$33:$B$776,X$242)+'СЕТ СН'!$F$12</f>
        <v>0</v>
      </c>
      <c r="Y252" s="36">
        <f>SUMIFS(СВЦЭМ!$H$34:$H$777,СВЦЭМ!$A$34:$A$777,$A252,СВЦЭМ!$B$33:$B$776,Y$242)+'СЕТ СН'!$F$12</f>
        <v>0</v>
      </c>
    </row>
    <row r="253" spans="1:27" ht="15.75" hidden="1" x14ac:dyDescent="0.2">
      <c r="A253" s="35">
        <f t="shared" si="7"/>
        <v>44238</v>
      </c>
      <c r="B253" s="36">
        <f>SUMIFS(СВЦЭМ!$H$34:$H$777,СВЦЭМ!$A$34:$A$777,$A253,СВЦЭМ!$B$33:$B$776,B$242)+'СЕТ СН'!$F$12</f>
        <v>0</v>
      </c>
      <c r="C253" s="36">
        <f>SUMIFS(СВЦЭМ!$H$34:$H$777,СВЦЭМ!$A$34:$A$777,$A253,СВЦЭМ!$B$33:$B$776,C$242)+'СЕТ СН'!$F$12</f>
        <v>0</v>
      </c>
      <c r="D253" s="36">
        <f>SUMIFS(СВЦЭМ!$H$34:$H$777,СВЦЭМ!$A$34:$A$777,$A253,СВЦЭМ!$B$33:$B$776,D$242)+'СЕТ СН'!$F$12</f>
        <v>0</v>
      </c>
      <c r="E253" s="36">
        <f>SUMIFS(СВЦЭМ!$H$34:$H$777,СВЦЭМ!$A$34:$A$777,$A253,СВЦЭМ!$B$33:$B$776,E$242)+'СЕТ СН'!$F$12</f>
        <v>0</v>
      </c>
      <c r="F253" s="36">
        <f>SUMIFS(СВЦЭМ!$H$34:$H$777,СВЦЭМ!$A$34:$A$777,$A253,СВЦЭМ!$B$33:$B$776,F$242)+'СЕТ СН'!$F$12</f>
        <v>0</v>
      </c>
      <c r="G253" s="36">
        <f>SUMIFS(СВЦЭМ!$H$34:$H$777,СВЦЭМ!$A$34:$A$777,$A253,СВЦЭМ!$B$33:$B$776,G$242)+'СЕТ СН'!$F$12</f>
        <v>0</v>
      </c>
      <c r="H253" s="36">
        <f>SUMIFS(СВЦЭМ!$H$34:$H$777,СВЦЭМ!$A$34:$A$777,$A253,СВЦЭМ!$B$33:$B$776,H$242)+'СЕТ СН'!$F$12</f>
        <v>0</v>
      </c>
      <c r="I253" s="36">
        <f>SUMIFS(СВЦЭМ!$H$34:$H$777,СВЦЭМ!$A$34:$A$777,$A253,СВЦЭМ!$B$33:$B$776,I$242)+'СЕТ СН'!$F$12</f>
        <v>0</v>
      </c>
      <c r="J253" s="36">
        <f>SUMIFS(СВЦЭМ!$H$34:$H$777,СВЦЭМ!$A$34:$A$777,$A253,СВЦЭМ!$B$33:$B$776,J$242)+'СЕТ СН'!$F$12</f>
        <v>0</v>
      </c>
      <c r="K253" s="36">
        <f>SUMIFS(СВЦЭМ!$H$34:$H$777,СВЦЭМ!$A$34:$A$777,$A253,СВЦЭМ!$B$33:$B$776,K$242)+'СЕТ СН'!$F$12</f>
        <v>0</v>
      </c>
      <c r="L253" s="36">
        <f>SUMIFS(СВЦЭМ!$H$34:$H$777,СВЦЭМ!$A$34:$A$777,$A253,СВЦЭМ!$B$33:$B$776,L$242)+'СЕТ СН'!$F$12</f>
        <v>0</v>
      </c>
      <c r="M253" s="36">
        <f>SUMIFS(СВЦЭМ!$H$34:$H$777,СВЦЭМ!$A$34:$A$777,$A253,СВЦЭМ!$B$33:$B$776,M$242)+'СЕТ СН'!$F$12</f>
        <v>0</v>
      </c>
      <c r="N253" s="36">
        <f>SUMIFS(СВЦЭМ!$H$34:$H$777,СВЦЭМ!$A$34:$A$777,$A253,СВЦЭМ!$B$33:$B$776,N$242)+'СЕТ СН'!$F$12</f>
        <v>0</v>
      </c>
      <c r="O253" s="36">
        <f>SUMIFS(СВЦЭМ!$H$34:$H$777,СВЦЭМ!$A$34:$A$777,$A253,СВЦЭМ!$B$33:$B$776,O$242)+'СЕТ СН'!$F$12</f>
        <v>0</v>
      </c>
      <c r="P253" s="36">
        <f>SUMIFS(СВЦЭМ!$H$34:$H$777,СВЦЭМ!$A$34:$A$777,$A253,СВЦЭМ!$B$33:$B$776,P$242)+'СЕТ СН'!$F$12</f>
        <v>0</v>
      </c>
      <c r="Q253" s="36">
        <f>SUMIFS(СВЦЭМ!$H$34:$H$777,СВЦЭМ!$A$34:$A$777,$A253,СВЦЭМ!$B$33:$B$776,Q$242)+'СЕТ СН'!$F$12</f>
        <v>0</v>
      </c>
      <c r="R253" s="36">
        <f>SUMIFS(СВЦЭМ!$H$34:$H$777,СВЦЭМ!$A$34:$A$777,$A253,СВЦЭМ!$B$33:$B$776,R$242)+'СЕТ СН'!$F$12</f>
        <v>0</v>
      </c>
      <c r="S253" s="36">
        <f>SUMIFS(СВЦЭМ!$H$34:$H$777,СВЦЭМ!$A$34:$A$777,$A253,СВЦЭМ!$B$33:$B$776,S$242)+'СЕТ СН'!$F$12</f>
        <v>0</v>
      </c>
      <c r="T253" s="36">
        <f>SUMIFS(СВЦЭМ!$H$34:$H$777,СВЦЭМ!$A$34:$A$777,$A253,СВЦЭМ!$B$33:$B$776,T$242)+'СЕТ СН'!$F$12</f>
        <v>0</v>
      </c>
      <c r="U253" s="36">
        <f>SUMIFS(СВЦЭМ!$H$34:$H$777,СВЦЭМ!$A$34:$A$777,$A253,СВЦЭМ!$B$33:$B$776,U$242)+'СЕТ СН'!$F$12</f>
        <v>0</v>
      </c>
      <c r="V253" s="36">
        <f>SUMIFS(СВЦЭМ!$H$34:$H$777,СВЦЭМ!$A$34:$A$777,$A253,СВЦЭМ!$B$33:$B$776,V$242)+'СЕТ СН'!$F$12</f>
        <v>0</v>
      </c>
      <c r="W253" s="36">
        <f>SUMIFS(СВЦЭМ!$H$34:$H$777,СВЦЭМ!$A$34:$A$777,$A253,СВЦЭМ!$B$33:$B$776,W$242)+'СЕТ СН'!$F$12</f>
        <v>0</v>
      </c>
      <c r="X253" s="36">
        <f>SUMIFS(СВЦЭМ!$H$34:$H$777,СВЦЭМ!$A$34:$A$777,$A253,СВЦЭМ!$B$33:$B$776,X$242)+'СЕТ СН'!$F$12</f>
        <v>0</v>
      </c>
      <c r="Y253" s="36">
        <f>SUMIFS(СВЦЭМ!$H$34:$H$777,СВЦЭМ!$A$34:$A$777,$A253,СВЦЭМ!$B$33:$B$776,Y$242)+'СЕТ СН'!$F$12</f>
        <v>0</v>
      </c>
    </row>
    <row r="254" spans="1:27" ht="15.75" hidden="1" x14ac:dyDescent="0.2">
      <c r="A254" s="35">
        <f t="shared" si="7"/>
        <v>44239</v>
      </c>
      <c r="B254" s="36">
        <f>SUMIFS(СВЦЭМ!$H$34:$H$777,СВЦЭМ!$A$34:$A$777,$A254,СВЦЭМ!$B$33:$B$776,B$242)+'СЕТ СН'!$F$12</f>
        <v>0</v>
      </c>
      <c r="C254" s="36">
        <f>SUMIFS(СВЦЭМ!$H$34:$H$777,СВЦЭМ!$A$34:$A$777,$A254,СВЦЭМ!$B$33:$B$776,C$242)+'СЕТ СН'!$F$12</f>
        <v>0</v>
      </c>
      <c r="D254" s="36">
        <f>SUMIFS(СВЦЭМ!$H$34:$H$777,СВЦЭМ!$A$34:$A$777,$A254,СВЦЭМ!$B$33:$B$776,D$242)+'СЕТ СН'!$F$12</f>
        <v>0</v>
      </c>
      <c r="E254" s="36">
        <f>SUMIFS(СВЦЭМ!$H$34:$H$777,СВЦЭМ!$A$34:$A$777,$A254,СВЦЭМ!$B$33:$B$776,E$242)+'СЕТ СН'!$F$12</f>
        <v>0</v>
      </c>
      <c r="F254" s="36">
        <f>SUMIFS(СВЦЭМ!$H$34:$H$777,СВЦЭМ!$A$34:$A$777,$A254,СВЦЭМ!$B$33:$B$776,F$242)+'СЕТ СН'!$F$12</f>
        <v>0</v>
      </c>
      <c r="G254" s="36">
        <f>SUMIFS(СВЦЭМ!$H$34:$H$777,СВЦЭМ!$A$34:$A$777,$A254,СВЦЭМ!$B$33:$B$776,G$242)+'СЕТ СН'!$F$12</f>
        <v>0</v>
      </c>
      <c r="H254" s="36">
        <f>SUMIFS(СВЦЭМ!$H$34:$H$777,СВЦЭМ!$A$34:$A$777,$A254,СВЦЭМ!$B$33:$B$776,H$242)+'СЕТ СН'!$F$12</f>
        <v>0</v>
      </c>
      <c r="I254" s="36">
        <f>SUMIFS(СВЦЭМ!$H$34:$H$777,СВЦЭМ!$A$34:$A$777,$A254,СВЦЭМ!$B$33:$B$776,I$242)+'СЕТ СН'!$F$12</f>
        <v>0</v>
      </c>
      <c r="J254" s="36">
        <f>SUMIFS(СВЦЭМ!$H$34:$H$777,СВЦЭМ!$A$34:$A$777,$A254,СВЦЭМ!$B$33:$B$776,J$242)+'СЕТ СН'!$F$12</f>
        <v>0</v>
      </c>
      <c r="K254" s="36">
        <f>SUMIFS(СВЦЭМ!$H$34:$H$777,СВЦЭМ!$A$34:$A$777,$A254,СВЦЭМ!$B$33:$B$776,K$242)+'СЕТ СН'!$F$12</f>
        <v>0</v>
      </c>
      <c r="L254" s="36">
        <f>SUMIFS(СВЦЭМ!$H$34:$H$777,СВЦЭМ!$A$34:$A$777,$A254,СВЦЭМ!$B$33:$B$776,L$242)+'СЕТ СН'!$F$12</f>
        <v>0</v>
      </c>
      <c r="M254" s="36">
        <f>SUMIFS(СВЦЭМ!$H$34:$H$777,СВЦЭМ!$A$34:$A$777,$A254,СВЦЭМ!$B$33:$B$776,M$242)+'СЕТ СН'!$F$12</f>
        <v>0</v>
      </c>
      <c r="N254" s="36">
        <f>SUMIFS(СВЦЭМ!$H$34:$H$777,СВЦЭМ!$A$34:$A$777,$A254,СВЦЭМ!$B$33:$B$776,N$242)+'СЕТ СН'!$F$12</f>
        <v>0</v>
      </c>
      <c r="O254" s="36">
        <f>SUMIFS(СВЦЭМ!$H$34:$H$777,СВЦЭМ!$A$34:$A$777,$A254,СВЦЭМ!$B$33:$B$776,O$242)+'СЕТ СН'!$F$12</f>
        <v>0</v>
      </c>
      <c r="P254" s="36">
        <f>SUMIFS(СВЦЭМ!$H$34:$H$777,СВЦЭМ!$A$34:$A$777,$A254,СВЦЭМ!$B$33:$B$776,P$242)+'СЕТ СН'!$F$12</f>
        <v>0</v>
      </c>
      <c r="Q254" s="36">
        <f>SUMIFS(СВЦЭМ!$H$34:$H$777,СВЦЭМ!$A$34:$A$777,$A254,СВЦЭМ!$B$33:$B$776,Q$242)+'СЕТ СН'!$F$12</f>
        <v>0</v>
      </c>
      <c r="R254" s="36">
        <f>SUMIFS(СВЦЭМ!$H$34:$H$777,СВЦЭМ!$A$34:$A$777,$A254,СВЦЭМ!$B$33:$B$776,R$242)+'СЕТ СН'!$F$12</f>
        <v>0</v>
      </c>
      <c r="S254" s="36">
        <f>SUMIFS(СВЦЭМ!$H$34:$H$777,СВЦЭМ!$A$34:$A$777,$A254,СВЦЭМ!$B$33:$B$776,S$242)+'СЕТ СН'!$F$12</f>
        <v>0</v>
      </c>
      <c r="T254" s="36">
        <f>SUMIFS(СВЦЭМ!$H$34:$H$777,СВЦЭМ!$A$34:$A$777,$A254,СВЦЭМ!$B$33:$B$776,T$242)+'СЕТ СН'!$F$12</f>
        <v>0</v>
      </c>
      <c r="U254" s="36">
        <f>SUMIFS(СВЦЭМ!$H$34:$H$777,СВЦЭМ!$A$34:$A$777,$A254,СВЦЭМ!$B$33:$B$776,U$242)+'СЕТ СН'!$F$12</f>
        <v>0</v>
      </c>
      <c r="V254" s="36">
        <f>SUMIFS(СВЦЭМ!$H$34:$H$777,СВЦЭМ!$A$34:$A$777,$A254,СВЦЭМ!$B$33:$B$776,V$242)+'СЕТ СН'!$F$12</f>
        <v>0</v>
      </c>
      <c r="W254" s="36">
        <f>SUMIFS(СВЦЭМ!$H$34:$H$777,СВЦЭМ!$A$34:$A$777,$A254,СВЦЭМ!$B$33:$B$776,W$242)+'СЕТ СН'!$F$12</f>
        <v>0</v>
      </c>
      <c r="X254" s="36">
        <f>SUMIFS(СВЦЭМ!$H$34:$H$777,СВЦЭМ!$A$34:$A$777,$A254,СВЦЭМ!$B$33:$B$776,X$242)+'СЕТ СН'!$F$12</f>
        <v>0</v>
      </c>
      <c r="Y254" s="36">
        <f>SUMIFS(СВЦЭМ!$H$34:$H$777,СВЦЭМ!$A$34:$A$777,$A254,СВЦЭМ!$B$33:$B$776,Y$242)+'СЕТ СН'!$F$12</f>
        <v>0</v>
      </c>
    </row>
    <row r="255" spans="1:27" ht="15.75" hidden="1" x14ac:dyDescent="0.2">
      <c r="A255" s="35">
        <f t="shared" si="7"/>
        <v>44240</v>
      </c>
      <c r="B255" s="36">
        <f>SUMIFS(СВЦЭМ!$H$34:$H$777,СВЦЭМ!$A$34:$A$777,$A255,СВЦЭМ!$B$33:$B$776,B$242)+'СЕТ СН'!$F$12</f>
        <v>0</v>
      </c>
      <c r="C255" s="36">
        <f>SUMIFS(СВЦЭМ!$H$34:$H$777,СВЦЭМ!$A$34:$A$777,$A255,СВЦЭМ!$B$33:$B$776,C$242)+'СЕТ СН'!$F$12</f>
        <v>0</v>
      </c>
      <c r="D255" s="36">
        <f>SUMIFS(СВЦЭМ!$H$34:$H$777,СВЦЭМ!$A$34:$A$777,$A255,СВЦЭМ!$B$33:$B$776,D$242)+'СЕТ СН'!$F$12</f>
        <v>0</v>
      </c>
      <c r="E255" s="36">
        <f>SUMIFS(СВЦЭМ!$H$34:$H$777,СВЦЭМ!$A$34:$A$777,$A255,СВЦЭМ!$B$33:$B$776,E$242)+'СЕТ СН'!$F$12</f>
        <v>0</v>
      </c>
      <c r="F255" s="36">
        <f>SUMIFS(СВЦЭМ!$H$34:$H$777,СВЦЭМ!$A$34:$A$777,$A255,СВЦЭМ!$B$33:$B$776,F$242)+'СЕТ СН'!$F$12</f>
        <v>0</v>
      </c>
      <c r="G255" s="36">
        <f>SUMIFS(СВЦЭМ!$H$34:$H$777,СВЦЭМ!$A$34:$A$777,$A255,СВЦЭМ!$B$33:$B$776,G$242)+'СЕТ СН'!$F$12</f>
        <v>0</v>
      </c>
      <c r="H255" s="36">
        <f>SUMIFS(СВЦЭМ!$H$34:$H$777,СВЦЭМ!$A$34:$A$777,$A255,СВЦЭМ!$B$33:$B$776,H$242)+'СЕТ СН'!$F$12</f>
        <v>0</v>
      </c>
      <c r="I255" s="36">
        <f>SUMIFS(СВЦЭМ!$H$34:$H$777,СВЦЭМ!$A$34:$A$777,$A255,СВЦЭМ!$B$33:$B$776,I$242)+'СЕТ СН'!$F$12</f>
        <v>0</v>
      </c>
      <c r="J255" s="36">
        <f>SUMIFS(СВЦЭМ!$H$34:$H$777,СВЦЭМ!$A$34:$A$777,$A255,СВЦЭМ!$B$33:$B$776,J$242)+'СЕТ СН'!$F$12</f>
        <v>0</v>
      </c>
      <c r="K255" s="36">
        <f>SUMIFS(СВЦЭМ!$H$34:$H$777,СВЦЭМ!$A$34:$A$777,$A255,СВЦЭМ!$B$33:$B$776,K$242)+'СЕТ СН'!$F$12</f>
        <v>0</v>
      </c>
      <c r="L255" s="36">
        <f>SUMIFS(СВЦЭМ!$H$34:$H$777,СВЦЭМ!$A$34:$A$777,$A255,СВЦЭМ!$B$33:$B$776,L$242)+'СЕТ СН'!$F$12</f>
        <v>0</v>
      </c>
      <c r="M255" s="36">
        <f>SUMIFS(СВЦЭМ!$H$34:$H$777,СВЦЭМ!$A$34:$A$777,$A255,СВЦЭМ!$B$33:$B$776,M$242)+'СЕТ СН'!$F$12</f>
        <v>0</v>
      </c>
      <c r="N255" s="36">
        <f>SUMIFS(СВЦЭМ!$H$34:$H$777,СВЦЭМ!$A$34:$A$777,$A255,СВЦЭМ!$B$33:$B$776,N$242)+'СЕТ СН'!$F$12</f>
        <v>0</v>
      </c>
      <c r="O255" s="36">
        <f>SUMIFS(СВЦЭМ!$H$34:$H$777,СВЦЭМ!$A$34:$A$777,$A255,СВЦЭМ!$B$33:$B$776,O$242)+'СЕТ СН'!$F$12</f>
        <v>0</v>
      </c>
      <c r="P255" s="36">
        <f>SUMIFS(СВЦЭМ!$H$34:$H$777,СВЦЭМ!$A$34:$A$777,$A255,СВЦЭМ!$B$33:$B$776,P$242)+'СЕТ СН'!$F$12</f>
        <v>0</v>
      </c>
      <c r="Q255" s="36">
        <f>SUMIFS(СВЦЭМ!$H$34:$H$777,СВЦЭМ!$A$34:$A$777,$A255,СВЦЭМ!$B$33:$B$776,Q$242)+'СЕТ СН'!$F$12</f>
        <v>0</v>
      </c>
      <c r="R255" s="36">
        <f>SUMIFS(СВЦЭМ!$H$34:$H$777,СВЦЭМ!$A$34:$A$777,$A255,СВЦЭМ!$B$33:$B$776,R$242)+'СЕТ СН'!$F$12</f>
        <v>0</v>
      </c>
      <c r="S255" s="36">
        <f>SUMIFS(СВЦЭМ!$H$34:$H$777,СВЦЭМ!$A$34:$A$777,$A255,СВЦЭМ!$B$33:$B$776,S$242)+'СЕТ СН'!$F$12</f>
        <v>0</v>
      </c>
      <c r="T255" s="36">
        <f>SUMIFS(СВЦЭМ!$H$34:$H$777,СВЦЭМ!$A$34:$A$777,$A255,СВЦЭМ!$B$33:$B$776,T$242)+'СЕТ СН'!$F$12</f>
        <v>0</v>
      </c>
      <c r="U255" s="36">
        <f>SUMIFS(СВЦЭМ!$H$34:$H$777,СВЦЭМ!$A$34:$A$777,$A255,СВЦЭМ!$B$33:$B$776,U$242)+'СЕТ СН'!$F$12</f>
        <v>0</v>
      </c>
      <c r="V255" s="36">
        <f>SUMIFS(СВЦЭМ!$H$34:$H$777,СВЦЭМ!$A$34:$A$777,$A255,СВЦЭМ!$B$33:$B$776,V$242)+'СЕТ СН'!$F$12</f>
        <v>0</v>
      </c>
      <c r="W255" s="36">
        <f>SUMIFS(СВЦЭМ!$H$34:$H$777,СВЦЭМ!$A$34:$A$777,$A255,СВЦЭМ!$B$33:$B$776,W$242)+'СЕТ СН'!$F$12</f>
        <v>0</v>
      </c>
      <c r="X255" s="36">
        <f>SUMIFS(СВЦЭМ!$H$34:$H$777,СВЦЭМ!$A$34:$A$777,$A255,СВЦЭМ!$B$33:$B$776,X$242)+'СЕТ СН'!$F$12</f>
        <v>0</v>
      </c>
      <c r="Y255" s="36">
        <f>SUMIFS(СВЦЭМ!$H$34:$H$777,СВЦЭМ!$A$34:$A$777,$A255,СВЦЭМ!$B$33:$B$776,Y$242)+'СЕТ СН'!$F$12</f>
        <v>0</v>
      </c>
    </row>
    <row r="256" spans="1:27" ht="15.75" hidden="1" x14ac:dyDescent="0.2">
      <c r="A256" s="35">
        <f t="shared" si="7"/>
        <v>44241</v>
      </c>
      <c r="B256" s="36">
        <f>SUMIFS(СВЦЭМ!$H$34:$H$777,СВЦЭМ!$A$34:$A$777,$A256,СВЦЭМ!$B$33:$B$776,B$242)+'СЕТ СН'!$F$12</f>
        <v>0</v>
      </c>
      <c r="C256" s="36">
        <f>SUMIFS(СВЦЭМ!$H$34:$H$777,СВЦЭМ!$A$34:$A$777,$A256,СВЦЭМ!$B$33:$B$776,C$242)+'СЕТ СН'!$F$12</f>
        <v>0</v>
      </c>
      <c r="D256" s="36">
        <f>SUMIFS(СВЦЭМ!$H$34:$H$777,СВЦЭМ!$A$34:$A$777,$A256,СВЦЭМ!$B$33:$B$776,D$242)+'СЕТ СН'!$F$12</f>
        <v>0</v>
      </c>
      <c r="E256" s="36">
        <f>SUMIFS(СВЦЭМ!$H$34:$H$777,СВЦЭМ!$A$34:$A$777,$A256,СВЦЭМ!$B$33:$B$776,E$242)+'СЕТ СН'!$F$12</f>
        <v>0</v>
      </c>
      <c r="F256" s="36">
        <f>SUMIFS(СВЦЭМ!$H$34:$H$777,СВЦЭМ!$A$34:$A$777,$A256,СВЦЭМ!$B$33:$B$776,F$242)+'СЕТ СН'!$F$12</f>
        <v>0</v>
      </c>
      <c r="G256" s="36">
        <f>SUMIFS(СВЦЭМ!$H$34:$H$777,СВЦЭМ!$A$34:$A$777,$A256,СВЦЭМ!$B$33:$B$776,G$242)+'СЕТ СН'!$F$12</f>
        <v>0</v>
      </c>
      <c r="H256" s="36">
        <f>SUMIFS(СВЦЭМ!$H$34:$H$777,СВЦЭМ!$A$34:$A$777,$A256,СВЦЭМ!$B$33:$B$776,H$242)+'СЕТ СН'!$F$12</f>
        <v>0</v>
      </c>
      <c r="I256" s="36">
        <f>SUMIFS(СВЦЭМ!$H$34:$H$777,СВЦЭМ!$A$34:$A$777,$A256,СВЦЭМ!$B$33:$B$776,I$242)+'СЕТ СН'!$F$12</f>
        <v>0</v>
      </c>
      <c r="J256" s="36">
        <f>SUMIFS(СВЦЭМ!$H$34:$H$777,СВЦЭМ!$A$34:$A$777,$A256,СВЦЭМ!$B$33:$B$776,J$242)+'СЕТ СН'!$F$12</f>
        <v>0</v>
      </c>
      <c r="K256" s="36">
        <f>SUMIFS(СВЦЭМ!$H$34:$H$777,СВЦЭМ!$A$34:$A$777,$A256,СВЦЭМ!$B$33:$B$776,K$242)+'СЕТ СН'!$F$12</f>
        <v>0</v>
      </c>
      <c r="L256" s="36">
        <f>SUMIFS(СВЦЭМ!$H$34:$H$777,СВЦЭМ!$A$34:$A$777,$A256,СВЦЭМ!$B$33:$B$776,L$242)+'СЕТ СН'!$F$12</f>
        <v>0</v>
      </c>
      <c r="M256" s="36">
        <f>SUMIFS(СВЦЭМ!$H$34:$H$777,СВЦЭМ!$A$34:$A$777,$A256,СВЦЭМ!$B$33:$B$776,M$242)+'СЕТ СН'!$F$12</f>
        <v>0</v>
      </c>
      <c r="N256" s="36">
        <f>SUMIFS(СВЦЭМ!$H$34:$H$777,СВЦЭМ!$A$34:$A$777,$A256,СВЦЭМ!$B$33:$B$776,N$242)+'СЕТ СН'!$F$12</f>
        <v>0</v>
      </c>
      <c r="O256" s="36">
        <f>SUMIFS(СВЦЭМ!$H$34:$H$777,СВЦЭМ!$A$34:$A$777,$A256,СВЦЭМ!$B$33:$B$776,O$242)+'СЕТ СН'!$F$12</f>
        <v>0</v>
      </c>
      <c r="P256" s="36">
        <f>SUMIFS(СВЦЭМ!$H$34:$H$777,СВЦЭМ!$A$34:$A$777,$A256,СВЦЭМ!$B$33:$B$776,P$242)+'СЕТ СН'!$F$12</f>
        <v>0</v>
      </c>
      <c r="Q256" s="36">
        <f>SUMIFS(СВЦЭМ!$H$34:$H$777,СВЦЭМ!$A$34:$A$777,$A256,СВЦЭМ!$B$33:$B$776,Q$242)+'СЕТ СН'!$F$12</f>
        <v>0</v>
      </c>
      <c r="R256" s="36">
        <f>SUMIFS(СВЦЭМ!$H$34:$H$777,СВЦЭМ!$A$34:$A$777,$A256,СВЦЭМ!$B$33:$B$776,R$242)+'СЕТ СН'!$F$12</f>
        <v>0</v>
      </c>
      <c r="S256" s="36">
        <f>SUMIFS(СВЦЭМ!$H$34:$H$777,СВЦЭМ!$A$34:$A$777,$A256,СВЦЭМ!$B$33:$B$776,S$242)+'СЕТ СН'!$F$12</f>
        <v>0</v>
      </c>
      <c r="T256" s="36">
        <f>SUMIFS(СВЦЭМ!$H$34:$H$777,СВЦЭМ!$A$34:$A$777,$A256,СВЦЭМ!$B$33:$B$776,T$242)+'СЕТ СН'!$F$12</f>
        <v>0</v>
      </c>
      <c r="U256" s="36">
        <f>SUMIFS(СВЦЭМ!$H$34:$H$777,СВЦЭМ!$A$34:$A$777,$A256,СВЦЭМ!$B$33:$B$776,U$242)+'СЕТ СН'!$F$12</f>
        <v>0</v>
      </c>
      <c r="V256" s="36">
        <f>SUMIFS(СВЦЭМ!$H$34:$H$777,СВЦЭМ!$A$34:$A$777,$A256,СВЦЭМ!$B$33:$B$776,V$242)+'СЕТ СН'!$F$12</f>
        <v>0</v>
      </c>
      <c r="W256" s="36">
        <f>SUMIFS(СВЦЭМ!$H$34:$H$777,СВЦЭМ!$A$34:$A$777,$A256,СВЦЭМ!$B$33:$B$776,W$242)+'СЕТ СН'!$F$12</f>
        <v>0</v>
      </c>
      <c r="X256" s="36">
        <f>SUMIFS(СВЦЭМ!$H$34:$H$777,СВЦЭМ!$A$34:$A$777,$A256,СВЦЭМ!$B$33:$B$776,X$242)+'СЕТ СН'!$F$12</f>
        <v>0</v>
      </c>
      <c r="Y256" s="36">
        <f>SUMIFS(СВЦЭМ!$H$34:$H$777,СВЦЭМ!$A$34:$A$777,$A256,СВЦЭМ!$B$33:$B$776,Y$242)+'СЕТ СН'!$F$12</f>
        <v>0</v>
      </c>
    </row>
    <row r="257" spans="1:25" ht="15.75" hidden="1" x14ac:dyDescent="0.2">
      <c r="A257" s="35">
        <f t="shared" si="7"/>
        <v>44242</v>
      </c>
      <c r="B257" s="36">
        <f>SUMIFS(СВЦЭМ!$H$34:$H$777,СВЦЭМ!$A$34:$A$777,$A257,СВЦЭМ!$B$33:$B$776,B$242)+'СЕТ СН'!$F$12</f>
        <v>0</v>
      </c>
      <c r="C257" s="36">
        <f>SUMIFS(СВЦЭМ!$H$34:$H$777,СВЦЭМ!$A$34:$A$777,$A257,СВЦЭМ!$B$33:$B$776,C$242)+'СЕТ СН'!$F$12</f>
        <v>0</v>
      </c>
      <c r="D257" s="36">
        <f>SUMIFS(СВЦЭМ!$H$34:$H$777,СВЦЭМ!$A$34:$A$777,$A257,СВЦЭМ!$B$33:$B$776,D$242)+'СЕТ СН'!$F$12</f>
        <v>0</v>
      </c>
      <c r="E257" s="36">
        <f>SUMIFS(СВЦЭМ!$H$34:$H$777,СВЦЭМ!$A$34:$A$777,$A257,СВЦЭМ!$B$33:$B$776,E$242)+'СЕТ СН'!$F$12</f>
        <v>0</v>
      </c>
      <c r="F257" s="36">
        <f>SUMIFS(СВЦЭМ!$H$34:$H$777,СВЦЭМ!$A$34:$A$777,$A257,СВЦЭМ!$B$33:$B$776,F$242)+'СЕТ СН'!$F$12</f>
        <v>0</v>
      </c>
      <c r="G257" s="36">
        <f>SUMIFS(СВЦЭМ!$H$34:$H$777,СВЦЭМ!$A$34:$A$777,$A257,СВЦЭМ!$B$33:$B$776,G$242)+'СЕТ СН'!$F$12</f>
        <v>0</v>
      </c>
      <c r="H257" s="36">
        <f>SUMIFS(СВЦЭМ!$H$34:$H$777,СВЦЭМ!$A$34:$A$777,$A257,СВЦЭМ!$B$33:$B$776,H$242)+'СЕТ СН'!$F$12</f>
        <v>0</v>
      </c>
      <c r="I257" s="36">
        <f>SUMIFS(СВЦЭМ!$H$34:$H$777,СВЦЭМ!$A$34:$A$777,$A257,СВЦЭМ!$B$33:$B$776,I$242)+'СЕТ СН'!$F$12</f>
        <v>0</v>
      </c>
      <c r="J257" s="36">
        <f>SUMIFS(СВЦЭМ!$H$34:$H$777,СВЦЭМ!$A$34:$A$777,$A257,СВЦЭМ!$B$33:$B$776,J$242)+'СЕТ СН'!$F$12</f>
        <v>0</v>
      </c>
      <c r="K257" s="36">
        <f>SUMIFS(СВЦЭМ!$H$34:$H$777,СВЦЭМ!$A$34:$A$777,$A257,СВЦЭМ!$B$33:$B$776,K$242)+'СЕТ СН'!$F$12</f>
        <v>0</v>
      </c>
      <c r="L257" s="36">
        <f>SUMIFS(СВЦЭМ!$H$34:$H$777,СВЦЭМ!$A$34:$A$777,$A257,СВЦЭМ!$B$33:$B$776,L$242)+'СЕТ СН'!$F$12</f>
        <v>0</v>
      </c>
      <c r="M257" s="36">
        <f>SUMIFS(СВЦЭМ!$H$34:$H$777,СВЦЭМ!$A$34:$A$777,$A257,СВЦЭМ!$B$33:$B$776,M$242)+'СЕТ СН'!$F$12</f>
        <v>0</v>
      </c>
      <c r="N257" s="36">
        <f>SUMIFS(СВЦЭМ!$H$34:$H$777,СВЦЭМ!$A$34:$A$777,$A257,СВЦЭМ!$B$33:$B$776,N$242)+'СЕТ СН'!$F$12</f>
        <v>0</v>
      </c>
      <c r="O257" s="36">
        <f>SUMIFS(СВЦЭМ!$H$34:$H$777,СВЦЭМ!$A$34:$A$777,$A257,СВЦЭМ!$B$33:$B$776,O$242)+'СЕТ СН'!$F$12</f>
        <v>0</v>
      </c>
      <c r="P257" s="36">
        <f>SUMIFS(СВЦЭМ!$H$34:$H$777,СВЦЭМ!$A$34:$A$777,$A257,СВЦЭМ!$B$33:$B$776,P$242)+'СЕТ СН'!$F$12</f>
        <v>0</v>
      </c>
      <c r="Q257" s="36">
        <f>SUMIFS(СВЦЭМ!$H$34:$H$777,СВЦЭМ!$A$34:$A$777,$A257,СВЦЭМ!$B$33:$B$776,Q$242)+'СЕТ СН'!$F$12</f>
        <v>0</v>
      </c>
      <c r="R257" s="36">
        <f>SUMIFS(СВЦЭМ!$H$34:$H$777,СВЦЭМ!$A$34:$A$777,$A257,СВЦЭМ!$B$33:$B$776,R$242)+'СЕТ СН'!$F$12</f>
        <v>0</v>
      </c>
      <c r="S257" s="36">
        <f>SUMIFS(СВЦЭМ!$H$34:$H$777,СВЦЭМ!$A$34:$A$777,$A257,СВЦЭМ!$B$33:$B$776,S$242)+'СЕТ СН'!$F$12</f>
        <v>0</v>
      </c>
      <c r="T257" s="36">
        <f>SUMIFS(СВЦЭМ!$H$34:$H$777,СВЦЭМ!$A$34:$A$777,$A257,СВЦЭМ!$B$33:$B$776,T$242)+'СЕТ СН'!$F$12</f>
        <v>0</v>
      </c>
      <c r="U257" s="36">
        <f>SUMIFS(СВЦЭМ!$H$34:$H$777,СВЦЭМ!$A$34:$A$777,$A257,СВЦЭМ!$B$33:$B$776,U$242)+'СЕТ СН'!$F$12</f>
        <v>0</v>
      </c>
      <c r="V257" s="36">
        <f>SUMIFS(СВЦЭМ!$H$34:$H$777,СВЦЭМ!$A$34:$A$777,$A257,СВЦЭМ!$B$33:$B$776,V$242)+'СЕТ СН'!$F$12</f>
        <v>0</v>
      </c>
      <c r="W257" s="36">
        <f>SUMIFS(СВЦЭМ!$H$34:$H$777,СВЦЭМ!$A$34:$A$777,$A257,СВЦЭМ!$B$33:$B$776,W$242)+'СЕТ СН'!$F$12</f>
        <v>0</v>
      </c>
      <c r="X257" s="36">
        <f>SUMIFS(СВЦЭМ!$H$34:$H$777,СВЦЭМ!$A$34:$A$777,$A257,СВЦЭМ!$B$33:$B$776,X$242)+'СЕТ СН'!$F$12</f>
        <v>0</v>
      </c>
      <c r="Y257" s="36">
        <f>SUMIFS(СВЦЭМ!$H$34:$H$777,СВЦЭМ!$A$34:$A$777,$A257,СВЦЭМ!$B$33:$B$776,Y$242)+'СЕТ СН'!$F$12</f>
        <v>0</v>
      </c>
    </row>
    <row r="258" spans="1:25" ht="15.75" hidden="1" x14ac:dyDescent="0.2">
      <c r="A258" s="35">
        <f t="shared" si="7"/>
        <v>44243</v>
      </c>
      <c r="B258" s="36">
        <f>SUMIFS(СВЦЭМ!$H$34:$H$777,СВЦЭМ!$A$34:$A$777,$A258,СВЦЭМ!$B$33:$B$776,B$242)+'СЕТ СН'!$F$12</f>
        <v>0</v>
      </c>
      <c r="C258" s="36">
        <f>SUMIFS(СВЦЭМ!$H$34:$H$777,СВЦЭМ!$A$34:$A$777,$A258,СВЦЭМ!$B$33:$B$776,C$242)+'СЕТ СН'!$F$12</f>
        <v>0</v>
      </c>
      <c r="D258" s="36">
        <f>SUMIFS(СВЦЭМ!$H$34:$H$777,СВЦЭМ!$A$34:$A$777,$A258,СВЦЭМ!$B$33:$B$776,D$242)+'СЕТ СН'!$F$12</f>
        <v>0</v>
      </c>
      <c r="E258" s="36">
        <f>SUMIFS(СВЦЭМ!$H$34:$H$777,СВЦЭМ!$A$34:$A$777,$A258,СВЦЭМ!$B$33:$B$776,E$242)+'СЕТ СН'!$F$12</f>
        <v>0</v>
      </c>
      <c r="F258" s="36">
        <f>SUMIFS(СВЦЭМ!$H$34:$H$777,СВЦЭМ!$A$34:$A$777,$A258,СВЦЭМ!$B$33:$B$776,F$242)+'СЕТ СН'!$F$12</f>
        <v>0</v>
      </c>
      <c r="G258" s="36">
        <f>SUMIFS(СВЦЭМ!$H$34:$H$777,СВЦЭМ!$A$34:$A$777,$A258,СВЦЭМ!$B$33:$B$776,G$242)+'СЕТ СН'!$F$12</f>
        <v>0</v>
      </c>
      <c r="H258" s="36">
        <f>SUMIFS(СВЦЭМ!$H$34:$H$777,СВЦЭМ!$A$34:$A$777,$A258,СВЦЭМ!$B$33:$B$776,H$242)+'СЕТ СН'!$F$12</f>
        <v>0</v>
      </c>
      <c r="I258" s="36">
        <f>SUMIFS(СВЦЭМ!$H$34:$H$777,СВЦЭМ!$A$34:$A$777,$A258,СВЦЭМ!$B$33:$B$776,I$242)+'СЕТ СН'!$F$12</f>
        <v>0</v>
      </c>
      <c r="J258" s="36">
        <f>SUMIFS(СВЦЭМ!$H$34:$H$777,СВЦЭМ!$A$34:$A$777,$A258,СВЦЭМ!$B$33:$B$776,J$242)+'СЕТ СН'!$F$12</f>
        <v>0</v>
      </c>
      <c r="K258" s="36">
        <f>SUMIFS(СВЦЭМ!$H$34:$H$777,СВЦЭМ!$A$34:$A$777,$A258,СВЦЭМ!$B$33:$B$776,K$242)+'СЕТ СН'!$F$12</f>
        <v>0</v>
      </c>
      <c r="L258" s="36">
        <f>SUMIFS(СВЦЭМ!$H$34:$H$777,СВЦЭМ!$A$34:$A$777,$A258,СВЦЭМ!$B$33:$B$776,L$242)+'СЕТ СН'!$F$12</f>
        <v>0</v>
      </c>
      <c r="M258" s="36">
        <f>SUMIFS(СВЦЭМ!$H$34:$H$777,СВЦЭМ!$A$34:$A$777,$A258,СВЦЭМ!$B$33:$B$776,M$242)+'СЕТ СН'!$F$12</f>
        <v>0</v>
      </c>
      <c r="N258" s="36">
        <f>SUMIFS(СВЦЭМ!$H$34:$H$777,СВЦЭМ!$A$34:$A$777,$A258,СВЦЭМ!$B$33:$B$776,N$242)+'СЕТ СН'!$F$12</f>
        <v>0</v>
      </c>
      <c r="O258" s="36">
        <f>SUMIFS(СВЦЭМ!$H$34:$H$777,СВЦЭМ!$A$34:$A$777,$A258,СВЦЭМ!$B$33:$B$776,O$242)+'СЕТ СН'!$F$12</f>
        <v>0</v>
      </c>
      <c r="P258" s="36">
        <f>SUMIFS(СВЦЭМ!$H$34:$H$777,СВЦЭМ!$A$34:$A$777,$A258,СВЦЭМ!$B$33:$B$776,P$242)+'СЕТ СН'!$F$12</f>
        <v>0</v>
      </c>
      <c r="Q258" s="36">
        <f>SUMIFS(СВЦЭМ!$H$34:$H$777,СВЦЭМ!$A$34:$A$777,$A258,СВЦЭМ!$B$33:$B$776,Q$242)+'СЕТ СН'!$F$12</f>
        <v>0</v>
      </c>
      <c r="R258" s="36">
        <f>SUMIFS(СВЦЭМ!$H$34:$H$777,СВЦЭМ!$A$34:$A$777,$A258,СВЦЭМ!$B$33:$B$776,R$242)+'СЕТ СН'!$F$12</f>
        <v>0</v>
      </c>
      <c r="S258" s="36">
        <f>SUMIFS(СВЦЭМ!$H$34:$H$777,СВЦЭМ!$A$34:$A$777,$A258,СВЦЭМ!$B$33:$B$776,S$242)+'СЕТ СН'!$F$12</f>
        <v>0</v>
      </c>
      <c r="T258" s="36">
        <f>SUMIFS(СВЦЭМ!$H$34:$H$777,СВЦЭМ!$A$34:$A$777,$A258,СВЦЭМ!$B$33:$B$776,T$242)+'СЕТ СН'!$F$12</f>
        <v>0</v>
      </c>
      <c r="U258" s="36">
        <f>SUMIFS(СВЦЭМ!$H$34:$H$777,СВЦЭМ!$A$34:$A$777,$A258,СВЦЭМ!$B$33:$B$776,U$242)+'СЕТ СН'!$F$12</f>
        <v>0</v>
      </c>
      <c r="V258" s="36">
        <f>SUMIFS(СВЦЭМ!$H$34:$H$777,СВЦЭМ!$A$34:$A$777,$A258,СВЦЭМ!$B$33:$B$776,V$242)+'СЕТ СН'!$F$12</f>
        <v>0</v>
      </c>
      <c r="W258" s="36">
        <f>SUMIFS(СВЦЭМ!$H$34:$H$777,СВЦЭМ!$A$34:$A$777,$A258,СВЦЭМ!$B$33:$B$776,W$242)+'СЕТ СН'!$F$12</f>
        <v>0</v>
      </c>
      <c r="X258" s="36">
        <f>SUMIFS(СВЦЭМ!$H$34:$H$777,СВЦЭМ!$A$34:$A$777,$A258,СВЦЭМ!$B$33:$B$776,X$242)+'СЕТ СН'!$F$12</f>
        <v>0</v>
      </c>
      <c r="Y258" s="36">
        <f>SUMIFS(СВЦЭМ!$H$34:$H$777,СВЦЭМ!$A$34:$A$777,$A258,СВЦЭМ!$B$33:$B$776,Y$242)+'СЕТ СН'!$F$12</f>
        <v>0</v>
      </c>
    </row>
    <row r="259" spans="1:25" ht="15.75" hidden="1" x14ac:dyDescent="0.2">
      <c r="A259" s="35">
        <f t="shared" si="7"/>
        <v>44244</v>
      </c>
      <c r="B259" s="36">
        <f>SUMIFS(СВЦЭМ!$H$34:$H$777,СВЦЭМ!$A$34:$A$777,$A259,СВЦЭМ!$B$33:$B$776,B$242)+'СЕТ СН'!$F$12</f>
        <v>0</v>
      </c>
      <c r="C259" s="36">
        <f>SUMIFS(СВЦЭМ!$H$34:$H$777,СВЦЭМ!$A$34:$A$777,$A259,СВЦЭМ!$B$33:$B$776,C$242)+'СЕТ СН'!$F$12</f>
        <v>0</v>
      </c>
      <c r="D259" s="36">
        <f>SUMIFS(СВЦЭМ!$H$34:$H$777,СВЦЭМ!$A$34:$A$777,$A259,СВЦЭМ!$B$33:$B$776,D$242)+'СЕТ СН'!$F$12</f>
        <v>0</v>
      </c>
      <c r="E259" s="36">
        <f>SUMIFS(СВЦЭМ!$H$34:$H$777,СВЦЭМ!$A$34:$A$777,$A259,СВЦЭМ!$B$33:$B$776,E$242)+'СЕТ СН'!$F$12</f>
        <v>0</v>
      </c>
      <c r="F259" s="36">
        <f>SUMIFS(СВЦЭМ!$H$34:$H$777,СВЦЭМ!$A$34:$A$777,$A259,СВЦЭМ!$B$33:$B$776,F$242)+'СЕТ СН'!$F$12</f>
        <v>0</v>
      </c>
      <c r="G259" s="36">
        <f>SUMIFS(СВЦЭМ!$H$34:$H$777,СВЦЭМ!$A$34:$A$777,$A259,СВЦЭМ!$B$33:$B$776,G$242)+'СЕТ СН'!$F$12</f>
        <v>0</v>
      </c>
      <c r="H259" s="36">
        <f>SUMIFS(СВЦЭМ!$H$34:$H$777,СВЦЭМ!$A$34:$A$777,$A259,СВЦЭМ!$B$33:$B$776,H$242)+'СЕТ СН'!$F$12</f>
        <v>0</v>
      </c>
      <c r="I259" s="36">
        <f>SUMIFS(СВЦЭМ!$H$34:$H$777,СВЦЭМ!$A$34:$A$777,$A259,СВЦЭМ!$B$33:$B$776,I$242)+'СЕТ СН'!$F$12</f>
        <v>0</v>
      </c>
      <c r="J259" s="36">
        <f>SUMIFS(СВЦЭМ!$H$34:$H$777,СВЦЭМ!$A$34:$A$777,$A259,СВЦЭМ!$B$33:$B$776,J$242)+'СЕТ СН'!$F$12</f>
        <v>0</v>
      </c>
      <c r="K259" s="36">
        <f>SUMIFS(СВЦЭМ!$H$34:$H$777,СВЦЭМ!$A$34:$A$777,$A259,СВЦЭМ!$B$33:$B$776,K$242)+'СЕТ СН'!$F$12</f>
        <v>0</v>
      </c>
      <c r="L259" s="36">
        <f>SUMIFS(СВЦЭМ!$H$34:$H$777,СВЦЭМ!$A$34:$A$777,$A259,СВЦЭМ!$B$33:$B$776,L$242)+'СЕТ СН'!$F$12</f>
        <v>0</v>
      </c>
      <c r="M259" s="36">
        <f>SUMIFS(СВЦЭМ!$H$34:$H$777,СВЦЭМ!$A$34:$A$777,$A259,СВЦЭМ!$B$33:$B$776,M$242)+'СЕТ СН'!$F$12</f>
        <v>0</v>
      </c>
      <c r="N259" s="36">
        <f>SUMIFS(СВЦЭМ!$H$34:$H$777,СВЦЭМ!$A$34:$A$777,$A259,СВЦЭМ!$B$33:$B$776,N$242)+'СЕТ СН'!$F$12</f>
        <v>0</v>
      </c>
      <c r="O259" s="36">
        <f>SUMIFS(СВЦЭМ!$H$34:$H$777,СВЦЭМ!$A$34:$A$777,$A259,СВЦЭМ!$B$33:$B$776,O$242)+'СЕТ СН'!$F$12</f>
        <v>0</v>
      </c>
      <c r="P259" s="36">
        <f>SUMIFS(СВЦЭМ!$H$34:$H$777,СВЦЭМ!$A$34:$A$777,$A259,СВЦЭМ!$B$33:$B$776,P$242)+'СЕТ СН'!$F$12</f>
        <v>0</v>
      </c>
      <c r="Q259" s="36">
        <f>SUMIFS(СВЦЭМ!$H$34:$H$777,СВЦЭМ!$A$34:$A$777,$A259,СВЦЭМ!$B$33:$B$776,Q$242)+'СЕТ СН'!$F$12</f>
        <v>0</v>
      </c>
      <c r="R259" s="36">
        <f>SUMIFS(СВЦЭМ!$H$34:$H$777,СВЦЭМ!$A$34:$A$777,$A259,СВЦЭМ!$B$33:$B$776,R$242)+'СЕТ СН'!$F$12</f>
        <v>0</v>
      </c>
      <c r="S259" s="36">
        <f>SUMIFS(СВЦЭМ!$H$34:$H$777,СВЦЭМ!$A$34:$A$777,$A259,СВЦЭМ!$B$33:$B$776,S$242)+'СЕТ СН'!$F$12</f>
        <v>0</v>
      </c>
      <c r="T259" s="36">
        <f>SUMIFS(СВЦЭМ!$H$34:$H$777,СВЦЭМ!$A$34:$A$777,$A259,СВЦЭМ!$B$33:$B$776,T$242)+'СЕТ СН'!$F$12</f>
        <v>0</v>
      </c>
      <c r="U259" s="36">
        <f>SUMIFS(СВЦЭМ!$H$34:$H$777,СВЦЭМ!$A$34:$A$777,$A259,СВЦЭМ!$B$33:$B$776,U$242)+'СЕТ СН'!$F$12</f>
        <v>0</v>
      </c>
      <c r="V259" s="36">
        <f>SUMIFS(СВЦЭМ!$H$34:$H$777,СВЦЭМ!$A$34:$A$777,$A259,СВЦЭМ!$B$33:$B$776,V$242)+'СЕТ СН'!$F$12</f>
        <v>0</v>
      </c>
      <c r="W259" s="36">
        <f>SUMIFS(СВЦЭМ!$H$34:$H$777,СВЦЭМ!$A$34:$A$777,$A259,СВЦЭМ!$B$33:$B$776,W$242)+'СЕТ СН'!$F$12</f>
        <v>0</v>
      </c>
      <c r="X259" s="36">
        <f>SUMIFS(СВЦЭМ!$H$34:$H$777,СВЦЭМ!$A$34:$A$777,$A259,СВЦЭМ!$B$33:$B$776,X$242)+'СЕТ СН'!$F$12</f>
        <v>0</v>
      </c>
      <c r="Y259" s="36">
        <f>SUMIFS(СВЦЭМ!$H$34:$H$777,СВЦЭМ!$A$34:$A$777,$A259,СВЦЭМ!$B$33:$B$776,Y$242)+'СЕТ СН'!$F$12</f>
        <v>0</v>
      </c>
    </row>
    <row r="260" spans="1:25" ht="15.75" hidden="1" x14ac:dyDescent="0.2">
      <c r="A260" s="35">
        <f t="shared" si="7"/>
        <v>44245</v>
      </c>
      <c r="B260" s="36">
        <f>SUMIFS(СВЦЭМ!$H$34:$H$777,СВЦЭМ!$A$34:$A$777,$A260,СВЦЭМ!$B$33:$B$776,B$242)+'СЕТ СН'!$F$12</f>
        <v>0</v>
      </c>
      <c r="C260" s="36">
        <f>SUMIFS(СВЦЭМ!$H$34:$H$777,СВЦЭМ!$A$34:$A$777,$A260,СВЦЭМ!$B$33:$B$776,C$242)+'СЕТ СН'!$F$12</f>
        <v>0</v>
      </c>
      <c r="D260" s="36">
        <f>SUMIFS(СВЦЭМ!$H$34:$H$777,СВЦЭМ!$A$34:$A$777,$A260,СВЦЭМ!$B$33:$B$776,D$242)+'СЕТ СН'!$F$12</f>
        <v>0</v>
      </c>
      <c r="E260" s="36">
        <f>SUMIFS(СВЦЭМ!$H$34:$H$777,СВЦЭМ!$A$34:$A$777,$A260,СВЦЭМ!$B$33:$B$776,E$242)+'СЕТ СН'!$F$12</f>
        <v>0</v>
      </c>
      <c r="F260" s="36">
        <f>SUMIFS(СВЦЭМ!$H$34:$H$777,СВЦЭМ!$A$34:$A$777,$A260,СВЦЭМ!$B$33:$B$776,F$242)+'СЕТ СН'!$F$12</f>
        <v>0</v>
      </c>
      <c r="G260" s="36">
        <f>SUMIFS(СВЦЭМ!$H$34:$H$777,СВЦЭМ!$A$34:$A$777,$A260,СВЦЭМ!$B$33:$B$776,G$242)+'СЕТ СН'!$F$12</f>
        <v>0</v>
      </c>
      <c r="H260" s="36">
        <f>SUMIFS(СВЦЭМ!$H$34:$H$777,СВЦЭМ!$A$34:$A$777,$A260,СВЦЭМ!$B$33:$B$776,H$242)+'СЕТ СН'!$F$12</f>
        <v>0</v>
      </c>
      <c r="I260" s="36">
        <f>SUMIFS(СВЦЭМ!$H$34:$H$777,СВЦЭМ!$A$34:$A$777,$A260,СВЦЭМ!$B$33:$B$776,I$242)+'СЕТ СН'!$F$12</f>
        <v>0</v>
      </c>
      <c r="J260" s="36">
        <f>SUMIFS(СВЦЭМ!$H$34:$H$777,СВЦЭМ!$A$34:$A$777,$A260,СВЦЭМ!$B$33:$B$776,J$242)+'СЕТ СН'!$F$12</f>
        <v>0</v>
      </c>
      <c r="K260" s="36">
        <f>SUMIFS(СВЦЭМ!$H$34:$H$777,СВЦЭМ!$A$34:$A$777,$A260,СВЦЭМ!$B$33:$B$776,K$242)+'СЕТ СН'!$F$12</f>
        <v>0</v>
      </c>
      <c r="L260" s="36">
        <f>SUMIFS(СВЦЭМ!$H$34:$H$777,СВЦЭМ!$A$34:$A$777,$A260,СВЦЭМ!$B$33:$B$776,L$242)+'СЕТ СН'!$F$12</f>
        <v>0</v>
      </c>
      <c r="M260" s="36">
        <f>SUMIFS(СВЦЭМ!$H$34:$H$777,СВЦЭМ!$A$34:$A$777,$A260,СВЦЭМ!$B$33:$B$776,M$242)+'СЕТ СН'!$F$12</f>
        <v>0</v>
      </c>
      <c r="N260" s="36">
        <f>SUMIFS(СВЦЭМ!$H$34:$H$777,СВЦЭМ!$A$34:$A$777,$A260,СВЦЭМ!$B$33:$B$776,N$242)+'СЕТ СН'!$F$12</f>
        <v>0</v>
      </c>
      <c r="O260" s="36">
        <f>SUMIFS(СВЦЭМ!$H$34:$H$777,СВЦЭМ!$A$34:$A$777,$A260,СВЦЭМ!$B$33:$B$776,O$242)+'СЕТ СН'!$F$12</f>
        <v>0</v>
      </c>
      <c r="P260" s="36">
        <f>SUMIFS(СВЦЭМ!$H$34:$H$777,СВЦЭМ!$A$34:$A$777,$A260,СВЦЭМ!$B$33:$B$776,P$242)+'СЕТ СН'!$F$12</f>
        <v>0</v>
      </c>
      <c r="Q260" s="36">
        <f>SUMIFS(СВЦЭМ!$H$34:$H$777,СВЦЭМ!$A$34:$A$777,$A260,СВЦЭМ!$B$33:$B$776,Q$242)+'СЕТ СН'!$F$12</f>
        <v>0</v>
      </c>
      <c r="R260" s="36">
        <f>SUMIFS(СВЦЭМ!$H$34:$H$777,СВЦЭМ!$A$34:$A$777,$A260,СВЦЭМ!$B$33:$B$776,R$242)+'СЕТ СН'!$F$12</f>
        <v>0</v>
      </c>
      <c r="S260" s="36">
        <f>SUMIFS(СВЦЭМ!$H$34:$H$777,СВЦЭМ!$A$34:$A$777,$A260,СВЦЭМ!$B$33:$B$776,S$242)+'СЕТ СН'!$F$12</f>
        <v>0</v>
      </c>
      <c r="T260" s="36">
        <f>SUMIFS(СВЦЭМ!$H$34:$H$777,СВЦЭМ!$A$34:$A$777,$A260,СВЦЭМ!$B$33:$B$776,T$242)+'СЕТ СН'!$F$12</f>
        <v>0</v>
      </c>
      <c r="U260" s="36">
        <f>SUMIFS(СВЦЭМ!$H$34:$H$777,СВЦЭМ!$A$34:$A$777,$A260,СВЦЭМ!$B$33:$B$776,U$242)+'СЕТ СН'!$F$12</f>
        <v>0</v>
      </c>
      <c r="V260" s="36">
        <f>SUMIFS(СВЦЭМ!$H$34:$H$777,СВЦЭМ!$A$34:$A$777,$A260,СВЦЭМ!$B$33:$B$776,V$242)+'СЕТ СН'!$F$12</f>
        <v>0</v>
      </c>
      <c r="W260" s="36">
        <f>SUMIFS(СВЦЭМ!$H$34:$H$777,СВЦЭМ!$A$34:$A$777,$A260,СВЦЭМ!$B$33:$B$776,W$242)+'СЕТ СН'!$F$12</f>
        <v>0</v>
      </c>
      <c r="X260" s="36">
        <f>SUMIFS(СВЦЭМ!$H$34:$H$777,СВЦЭМ!$A$34:$A$777,$A260,СВЦЭМ!$B$33:$B$776,X$242)+'СЕТ СН'!$F$12</f>
        <v>0</v>
      </c>
      <c r="Y260" s="36">
        <f>SUMIFS(СВЦЭМ!$H$34:$H$777,СВЦЭМ!$A$34:$A$777,$A260,СВЦЭМ!$B$33:$B$776,Y$242)+'СЕТ СН'!$F$12</f>
        <v>0</v>
      </c>
    </row>
    <row r="261" spans="1:25" ht="15.75" hidden="1" x14ac:dyDescent="0.2">
      <c r="A261" s="35">
        <f t="shared" si="7"/>
        <v>44246</v>
      </c>
      <c r="B261" s="36">
        <f>SUMIFS(СВЦЭМ!$H$34:$H$777,СВЦЭМ!$A$34:$A$777,$A261,СВЦЭМ!$B$33:$B$776,B$242)+'СЕТ СН'!$F$12</f>
        <v>0</v>
      </c>
      <c r="C261" s="36">
        <f>SUMIFS(СВЦЭМ!$H$34:$H$777,СВЦЭМ!$A$34:$A$777,$A261,СВЦЭМ!$B$33:$B$776,C$242)+'СЕТ СН'!$F$12</f>
        <v>0</v>
      </c>
      <c r="D261" s="36">
        <f>SUMIFS(СВЦЭМ!$H$34:$H$777,СВЦЭМ!$A$34:$A$777,$A261,СВЦЭМ!$B$33:$B$776,D$242)+'СЕТ СН'!$F$12</f>
        <v>0</v>
      </c>
      <c r="E261" s="36">
        <f>SUMIFS(СВЦЭМ!$H$34:$H$777,СВЦЭМ!$A$34:$A$777,$A261,СВЦЭМ!$B$33:$B$776,E$242)+'СЕТ СН'!$F$12</f>
        <v>0</v>
      </c>
      <c r="F261" s="36">
        <f>SUMIFS(СВЦЭМ!$H$34:$H$777,СВЦЭМ!$A$34:$A$777,$A261,СВЦЭМ!$B$33:$B$776,F$242)+'СЕТ СН'!$F$12</f>
        <v>0</v>
      </c>
      <c r="G261" s="36">
        <f>SUMIFS(СВЦЭМ!$H$34:$H$777,СВЦЭМ!$A$34:$A$777,$A261,СВЦЭМ!$B$33:$B$776,G$242)+'СЕТ СН'!$F$12</f>
        <v>0</v>
      </c>
      <c r="H261" s="36">
        <f>SUMIFS(СВЦЭМ!$H$34:$H$777,СВЦЭМ!$A$34:$A$777,$A261,СВЦЭМ!$B$33:$B$776,H$242)+'СЕТ СН'!$F$12</f>
        <v>0</v>
      </c>
      <c r="I261" s="36">
        <f>SUMIFS(СВЦЭМ!$H$34:$H$777,СВЦЭМ!$A$34:$A$777,$A261,СВЦЭМ!$B$33:$B$776,I$242)+'СЕТ СН'!$F$12</f>
        <v>0</v>
      </c>
      <c r="J261" s="36">
        <f>SUMIFS(СВЦЭМ!$H$34:$H$777,СВЦЭМ!$A$34:$A$777,$A261,СВЦЭМ!$B$33:$B$776,J$242)+'СЕТ СН'!$F$12</f>
        <v>0</v>
      </c>
      <c r="K261" s="36">
        <f>SUMIFS(СВЦЭМ!$H$34:$H$777,СВЦЭМ!$A$34:$A$777,$A261,СВЦЭМ!$B$33:$B$776,K$242)+'СЕТ СН'!$F$12</f>
        <v>0</v>
      </c>
      <c r="L261" s="36">
        <f>SUMIFS(СВЦЭМ!$H$34:$H$777,СВЦЭМ!$A$34:$A$777,$A261,СВЦЭМ!$B$33:$B$776,L$242)+'СЕТ СН'!$F$12</f>
        <v>0</v>
      </c>
      <c r="M261" s="36">
        <f>SUMIFS(СВЦЭМ!$H$34:$H$777,СВЦЭМ!$A$34:$A$777,$A261,СВЦЭМ!$B$33:$B$776,M$242)+'СЕТ СН'!$F$12</f>
        <v>0</v>
      </c>
      <c r="N261" s="36">
        <f>SUMIFS(СВЦЭМ!$H$34:$H$777,СВЦЭМ!$A$34:$A$777,$A261,СВЦЭМ!$B$33:$B$776,N$242)+'СЕТ СН'!$F$12</f>
        <v>0</v>
      </c>
      <c r="O261" s="36">
        <f>SUMIFS(СВЦЭМ!$H$34:$H$777,СВЦЭМ!$A$34:$A$777,$A261,СВЦЭМ!$B$33:$B$776,O$242)+'СЕТ СН'!$F$12</f>
        <v>0</v>
      </c>
      <c r="P261" s="36">
        <f>SUMIFS(СВЦЭМ!$H$34:$H$777,СВЦЭМ!$A$34:$A$777,$A261,СВЦЭМ!$B$33:$B$776,P$242)+'СЕТ СН'!$F$12</f>
        <v>0</v>
      </c>
      <c r="Q261" s="36">
        <f>SUMIFS(СВЦЭМ!$H$34:$H$777,СВЦЭМ!$A$34:$A$777,$A261,СВЦЭМ!$B$33:$B$776,Q$242)+'СЕТ СН'!$F$12</f>
        <v>0</v>
      </c>
      <c r="R261" s="36">
        <f>SUMIFS(СВЦЭМ!$H$34:$H$777,СВЦЭМ!$A$34:$A$777,$A261,СВЦЭМ!$B$33:$B$776,R$242)+'СЕТ СН'!$F$12</f>
        <v>0</v>
      </c>
      <c r="S261" s="36">
        <f>SUMIFS(СВЦЭМ!$H$34:$H$777,СВЦЭМ!$A$34:$A$777,$A261,СВЦЭМ!$B$33:$B$776,S$242)+'СЕТ СН'!$F$12</f>
        <v>0</v>
      </c>
      <c r="T261" s="36">
        <f>SUMIFS(СВЦЭМ!$H$34:$H$777,СВЦЭМ!$A$34:$A$777,$A261,СВЦЭМ!$B$33:$B$776,T$242)+'СЕТ СН'!$F$12</f>
        <v>0</v>
      </c>
      <c r="U261" s="36">
        <f>SUMIFS(СВЦЭМ!$H$34:$H$777,СВЦЭМ!$A$34:$A$777,$A261,СВЦЭМ!$B$33:$B$776,U$242)+'СЕТ СН'!$F$12</f>
        <v>0</v>
      </c>
      <c r="V261" s="36">
        <f>SUMIFS(СВЦЭМ!$H$34:$H$777,СВЦЭМ!$A$34:$A$777,$A261,СВЦЭМ!$B$33:$B$776,V$242)+'СЕТ СН'!$F$12</f>
        <v>0</v>
      </c>
      <c r="W261" s="36">
        <f>SUMIFS(СВЦЭМ!$H$34:$H$777,СВЦЭМ!$A$34:$A$777,$A261,СВЦЭМ!$B$33:$B$776,W$242)+'СЕТ СН'!$F$12</f>
        <v>0</v>
      </c>
      <c r="X261" s="36">
        <f>SUMIFS(СВЦЭМ!$H$34:$H$777,СВЦЭМ!$A$34:$A$777,$A261,СВЦЭМ!$B$33:$B$776,X$242)+'СЕТ СН'!$F$12</f>
        <v>0</v>
      </c>
      <c r="Y261" s="36">
        <f>SUMIFS(СВЦЭМ!$H$34:$H$777,СВЦЭМ!$A$34:$A$777,$A261,СВЦЭМ!$B$33:$B$776,Y$242)+'СЕТ СН'!$F$12</f>
        <v>0</v>
      </c>
    </row>
    <row r="262" spans="1:25" ht="15.75" hidden="1" x14ac:dyDescent="0.2">
      <c r="A262" s="35">
        <f t="shared" si="7"/>
        <v>44247</v>
      </c>
      <c r="B262" s="36">
        <f>SUMIFS(СВЦЭМ!$H$34:$H$777,СВЦЭМ!$A$34:$A$777,$A262,СВЦЭМ!$B$33:$B$776,B$242)+'СЕТ СН'!$F$12</f>
        <v>0</v>
      </c>
      <c r="C262" s="36">
        <f>SUMIFS(СВЦЭМ!$H$34:$H$777,СВЦЭМ!$A$34:$A$777,$A262,СВЦЭМ!$B$33:$B$776,C$242)+'СЕТ СН'!$F$12</f>
        <v>0</v>
      </c>
      <c r="D262" s="36">
        <f>SUMIFS(СВЦЭМ!$H$34:$H$777,СВЦЭМ!$A$34:$A$777,$A262,СВЦЭМ!$B$33:$B$776,D$242)+'СЕТ СН'!$F$12</f>
        <v>0</v>
      </c>
      <c r="E262" s="36">
        <f>SUMIFS(СВЦЭМ!$H$34:$H$777,СВЦЭМ!$A$34:$A$777,$A262,СВЦЭМ!$B$33:$B$776,E$242)+'СЕТ СН'!$F$12</f>
        <v>0</v>
      </c>
      <c r="F262" s="36">
        <f>SUMIFS(СВЦЭМ!$H$34:$H$777,СВЦЭМ!$A$34:$A$777,$A262,СВЦЭМ!$B$33:$B$776,F$242)+'СЕТ СН'!$F$12</f>
        <v>0</v>
      </c>
      <c r="G262" s="36">
        <f>SUMIFS(СВЦЭМ!$H$34:$H$777,СВЦЭМ!$A$34:$A$777,$A262,СВЦЭМ!$B$33:$B$776,G$242)+'СЕТ СН'!$F$12</f>
        <v>0</v>
      </c>
      <c r="H262" s="36">
        <f>SUMIFS(СВЦЭМ!$H$34:$H$777,СВЦЭМ!$A$34:$A$777,$A262,СВЦЭМ!$B$33:$B$776,H$242)+'СЕТ СН'!$F$12</f>
        <v>0</v>
      </c>
      <c r="I262" s="36">
        <f>SUMIFS(СВЦЭМ!$H$34:$H$777,СВЦЭМ!$A$34:$A$777,$A262,СВЦЭМ!$B$33:$B$776,I$242)+'СЕТ СН'!$F$12</f>
        <v>0</v>
      </c>
      <c r="J262" s="36">
        <f>SUMIFS(СВЦЭМ!$H$34:$H$777,СВЦЭМ!$A$34:$A$777,$A262,СВЦЭМ!$B$33:$B$776,J$242)+'СЕТ СН'!$F$12</f>
        <v>0</v>
      </c>
      <c r="K262" s="36">
        <f>SUMIFS(СВЦЭМ!$H$34:$H$777,СВЦЭМ!$A$34:$A$777,$A262,СВЦЭМ!$B$33:$B$776,K$242)+'СЕТ СН'!$F$12</f>
        <v>0</v>
      </c>
      <c r="L262" s="36">
        <f>SUMIFS(СВЦЭМ!$H$34:$H$777,СВЦЭМ!$A$34:$A$777,$A262,СВЦЭМ!$B$33:$B$776,L$242)+'СЕТ СН'!$F$12</f>
        <v>0</v>
      </c>
      <c r="M262" s="36">
        <f>SUMIFS(СВЦЭМ!$H$34:$H$777,СВЦЭМ!$A$34:$A$777,$A262,СВЦЭМ!$B$33:$B$776,M$242)+'СЕТ СН'!$F$12</f>
        <v>0</v>
      </c>
      <c r="N262" s="36">
        <f>SUMIFS(СВЦЭМ!$H$34:$H$777,СВЦЭМ!$A$34:$A$777,$A262,СВЦЭМ!$B$33:$B$776,N$242)+'СЕТ СН'!$F$12</f>
        <v>0</v>
      </c>
      <c r="O262" s="36">
        <f>SUMIFS(СВЦЭМ!$H$34:$H$777,СВЦЭМ!$A$34:$A$777,$A262,СВЦЭМ!$B$33:$B$776,O$242)+'СЕТ СН'!$F$12</f>
        <v>0</v>
      </c>
      <c r="P262" s="36">
        <f>SUMIFS(СВЦЭМ!$H$34:$H$777,СВЦЭМ!$A$34:$A$777,$A262,СВЦЭМ!$B$33:$B$776,P$242)+'СЕТ СН'!$F$12</f>
        <v>0</v>
      </c>
      <c r="Q262" s="36">
        <f>SUMIFS(СВЦЭМ!$H$34:$H$777,СВЦЭМ!$A$34:$A$777,$A262,СВЦЭМ!$B$33:$B$776,Q$242)+'СЕТ СН'!$F$12</f>
        <v>0</v>
      </c>
      <c r="R262" s="36">
        <f>SUMIFS(СВЦЭМ!$H$34:$H$777,СВЦЭМ!$A$34:$A$777,$A262,СВЦЭМ!$B$33:$B$776,R$242)+'СЕТ СН'!$F$12</f>
        <v>0</v>
      </c>
      <c r="S262" s="36">
        <f>SUMIFS(СВЦЭМ!$H$34:$H$777,СВЦЭМ!$A$34:$A$777,$A262,СВЦЭМ!$B$33:$B$776,S$242)+'СЕТ СН'!$F$12</f>
        <v>0</v>
      </c>
      <c r="T262" s="36">
        <f>SUMIFS(СВЦЭМ!$H$34:$H$777,СВЦЭМ!$A$34:$A$777,$A262,СВЦЭМ!$B$33:$B$776,T$242)+'СЕТ СН'!$F$12</f>
        <v>0</v>
      </c>
      <c r="U262" s="36">
        <f>SUMIFS(СВЦЭМ!$H$34:$H$777,СВЦЭМ!$A$34:$A$777,$A262,СВЦЭМ!$B$33:$B$776,U$242)+'СЕТ СН'!$F$12</f>
        <v>0</v>
      </c>
      <c r="V262" s="36">
        <f>SUMIFS(СВЦЭМ!$H$34:$H$777,СВЦЭМ!$A$34:$A$777,$A262,СВЦЭМ!$B$33:$B$776,V$242)+'СЕТ СН'!$F$12</f>
        <v>0</v>
      </c>
      <c r="W262" s="36">
        <f>SUMIFS(СВЦЭМ!$H$34:$H$777,СВЦЭМ!$A$34:$A$777,$A262,СВЦЭМ!$B$33:$B$776,W$242)+'СЕТ СН'!$F$12</f>
        <v>0</v>
      </c>
      <c r="X262" s="36">
        <f>SUMIFS(СВЦЭМ!$H$34:$H$777,СВЦЭМ!$A$34:$A$777,$A262,СВЦЭМ!$B$33:$B$776,X$242)+'СЕТ СН'!$F$12</f>
        <v>0</v>
      </c>
      <c r="Y262" s="36">
        <f>SUMIFS(СВЦЭМ!$H$34:$H$777,СВЦЭМ!$A$34:$A$777,$A262,СВЦЭМ!$B$33:$B$776,Y$242)+'СЕТ СН'!$F$12</f>
        <v>0</v>
      </c>
    </row>
    <row r="263" spans="1:25" ht="15.75" hidden="1" x14ac:dyDescent="0.2">
      <c r="A263" s="35">
        <f t="shared" si="7"/>
        <v>44248</v>
      </c>
      <c r="B263" s="36">
        <f>SUMIFS(СВЦЭМ!$H$34:$H$777,СВЦЭМ!$A$34:$A$777,$A263,СВЦЭМ!$B$33:$B$776,B$242)+'СЕТ СН'!$F$12</f>
        <v>0</v>
      </c>
      <c r="C263" s="36">
        <f>SUMIFS(СВЦЭМ!$H$34:$H$777,СВЦЭМ!$A$34:$A$777,$A263,СВЦЭМ!$B$33:$B$776,C$242)+'СЕТ СН'!$F$12</f>
        <v>0</v>
      </c>
      <c r="D263" s="36">
        <f>SUMIFS(СВЦЭМ!$H$34:$H$777,СВЦЭМ!$A$34:$A$777,$A263,СВЦЭМ!$B$33:$B$776,D$242)+'СЕТ СН'!$F$12</f>
        <v>0</v>
      </c>
      <c r="E263" s="36">
        <f>SUMIFS(СВЦЭМ!$H$34:$H$777,СВЦЭМ!$A$34:$A$777,$A263,СВЦЭМ!$B$33:$B$776,E$242)+'СЕТ СН'!$F$12</f>
        <v>0</v>
      </c>
      <c r="F263" s="36">
        <f>SUMIFS(СВЦЭМ!$H$34:$H$777,СВЦЭМ!$A$34:$A$777,$A263,СВЦЭМ!$B$33:$B$776,F$242)+'СЕТ СН'!$F$12</f>
        <v>0</v>
      </c>
      <c r="G263" s="36">
        <f>SUMIFS(СВЦЭМ!$H$34:$H$777,СВЦЭМ!$A$34:$A$777,$A263,СВЦЭМ!$B$33:$B$776,G$242)+'СЕТ СН'!$F$12</f>
        <v>0</v>
      </c>
      <c r="H263" s="36">
        <f>SUMIFS(СВЦЭМ!$H$34:$H$777,СВЦЭМ!$A$34:$A$777,$A263,СВЦЭМ!$B$33:$B$776,H$242)+'СЕТ СН'!$F$12</f>
        <v>0</v>
      </c>
      <c r="I263" s="36">
        <f>SUMIFS(СВЦЭМ!$H$34:$H$777,СВЦЭМ!$A$34:$A$777,$A263,СВЦЭМ!$B$33:$B$776,I$242)+'СЕТ СН'!$F$12</f>
        <v>0</v>
      </c>
      <c r="J263" s="36">
        <f>SUMIFS(СВЦЭМ!$H$34:$H$777,СВЦЭМ!$A$34:$A$777,$A263,СВЦЭМ!$B$33:$B$776,J$242)+'СЕТ СН'!$F$12</f>
        <v>0</v>
      </c>
      <c r="K263" s="36">
        <f>SUMIFS(СВЦЭМ!$H$34:$H$777,СВЦЭМ!$A$34:$A$777,$A263,СВЦЭМ!$B$33:$B$776,K$242)+'СЕТ СН'!$F$12</f>
        <v>0</v>
      </c>
      <c r="L263" s="36">
        <f>SUMIFS(СВЦЭМ!$H$34:$H$777,СВЦЭМ!$A$34:$A$777,$A263,СВЦЭМ!$B$33:$B$776,L$242)+'СЕТ СН'!$F$12</f>
        <v>0</v>
      </c>
      <c r="M263" s="36">
        <f>SUMIFS(СВЦЭМ!$H$34:$H$777,СВЦЭМ!$A$34:$A$777,$A263,СВЦЭМ!$B$33:$B$776,M$242)+'СЕТ СН'!$F$12</f>
        <v>0</v>
      </c>
      <c r="N263" s="36">
        <f>SUMIFS(СВЦЭМ!$H$34:$H$777,СВЦЭМ!$A$34:$A$777,$A263,СВЦЭМ!$B$33:$B$776,N$242)+'СЕТ СН'!$F$12</f>
        <v>0</v>
      </c>
      <c r="O263" s="36">
        <f>SUMIFS(СВЦЭМ!$H$34:$H$777,СВЦЭМ!$A$34:$A$777,$A263,СВЦЭМ!$B$33:$B$776,O$242)+'СЕТ СН'!$F$12</f>
        <v>0</v>
      </c>
      <c r="P263" s="36">
        <f>SUMIFS(СВЦЭМ!$H$34:$H$777,СВЦЭМ!$A$34:$A$777,$A263,СВЦЭМ!$B$33:$B$776,P$242)+'СЕТ СН'!$F$12</f>
        <v>0</v>
      </c>
      <c r="Q263" s="36">
        <f>SUMIFS(СВЦЭМ!$H$34:$H$777,СВЦЭМ!$A$34:$A$777,$A263,СВЦЭМ!$B$33:$B$776,Q$242)+'СЕТ СН'!$F$12</f>
        <v>0</v>
      </c>
      <c r="R263" s="36">
        <f>SUMIFS(СВЦЭМ!$H$34:$H$777,СВЦЭМ!$A$34:$A$777,$A263,СВЦЭМ!$B$33:$B$776,R$242)+'СЕТ СН'!$F$12</f>
        <v>0</v>
      </c>
      <c r="S263" s="36">
        <f>SUMIFS(СВЦЭМ!$H$34:$H$777,СВЦЭМ!$A$34:$A$777,$A263,СВЦЭМ!$B$33:$B$776,S$242)+'СЕТ СН'!$F$12</f>
        <v>0</v>
      </c>
      <c r="T263" s="36">
        <f>SUMIFS(СВЦЭМ!$H$34:$H$777,СВЦЭМ!$A$34:$A$777,$A263,СВЦЭМ!$B$33:$B$776,T$242)+'СЕТ СН'!$F$12</f>
        <v>0</v>
      </c>
      <c r="U263" s="36">
        <f>SUMIFS(СВЦЭМ!$H$34:$H$777,СВЦЭМ!$A$34:$A$777,$A263,СВЦЭМ!$B$33:$B$776,U$242)+'СЕТ СН'!$F$12</f>
        <v>0</v>
      </c>
      <c r="V263" s="36">
        <f>SUMIFS(СВЦЭМ!$H$34:$H$777,СВЦЭМ!$A$34:$A$777,$A263,СВЦЭМ!$B$33:$B$776,V$242)+'СЕТ СН'!$F$12</f>
        <v>0</v>
      </c>
      <c r="W263" s="36">
        <f>SUMIFS(СВЦЭМ!$H$34:$H$777,СВЦЭМ!$A$34:$A$777,$A263,СВЦЭМ!$B$33:$B$776,W$242)+'СЕТ СН'!$F$12</f>
        <v>0</v>
      </c>
      <c r="X263" s="36">
        <f>SUMIFS(СВЦЭМ!$H$34:$H$777,СВЦЭМ!$A$34:$A$777,$A263,СВЦЭМ!$B$33:$B$776,X$242)+'СЕТ СН'!$F$12</f>
        <v>0</v>
      </c>
      <c r="Y263" s="36">
        <f>SUMIFS(СВЦЭМ!$H$34:$H$777,СВЦЭМ!$A$34:$A$777,$A263,СВЦЭМ!$B$33:$B$776,Y$242)+'СЕТ СН'!$F$12</f>
        <v>0</v>
      </c>
    </row>
    <row r="264" spans="1:25" ht="15.75" hidden="1" x14ac:dyDescent="0.2">
      <c r="A264" s="35">
        <f t="shared" si="7"/>
        <v>44249</v>
      </c>
      <c r="B264" s="36">
        <f>SUMIFS(СВЦЭМ!$H$34:$H$777,СВЦЭМ!$A$34:$A$777,$A264,СВЦЭМ!$B$33:$B$776,B$242)+'СЕТ СН'!$F$12</f>
        <v>0</v>
      </c>
      <c r="C264" s="36">
        <f>SUMIFS(СВЦЭМ!$H$34:$H$777,СВЦЭМ!$A$34:$A$777,$A264,СВЦЭМ!$B$33:$B$776,C$242)+'СЕТ СН'!$F$12</f>
        <v>0</v>
      </c>
      <c r="D264" s="36">
        <f>SUMIFS(СВЦЭМ!$H$34:$H$777,СВЦЭМ!$A$34:$A$777,$A264,СВЦЭМ!$B$33:$B$776,D$242)+'СЕТ СН'!$F$12</f>
        <v>0</v>
      </c>
      <c r="E264" s="36">
        <f>SUMIFS(СВЦЭМ!$H$34:$H$777,СВЦЭМ!$A$34:$A$777,$A264,СВЦЭМ!$B$33:$B$776,E$242)+'СЕТ СН'!$F$12</f>
        <v>0</v>
      </c>
      <c r="F264" s="36">
        <f>SUMIFS(СВЦЭМ!$H$34:$H$777,СВЦЭМ!$A$34:$A$777,$A264,СВЦЭМ!$B$33:$B$776,F$242)+'СЕТ СН'!$F$12</f>
        <v>0</v>
      </c>
      <c r="G264" s="36">
        <f>SUMIFS(СВЦЭМ!$H$34:$H$777,СВЦЭМ!$A$34:$A$777,$A264,СВЦЭМ!$B$33:$B$776,G$242)+'СЕТ СН'!$F$12</f>
        <v>0</v>
      </c>
      <c r="H264" s="36">
        <f>SUMIFS(СВЦЭМ!$H$34:$H$777,СВЦЭМ!$A$34:$A$777,$A264,СВЦЭМ!$B$33:$B$776,H$242)+'СЕТ СН'!$F$12</f>
        <v>0</v>
      </c>
      <c r="I264" s="36">
        <f>SUMIFS(СВЦЭМ!$H$34:$H$777,СВЦЭМ!$A$34:$A$777,$A264,СВЦЭМ!$B$33:$B$776,I$242)+'СЕТ СН'!$F$12</f>
        <v>0</v>
      </c>
      <c r="J264" s="36">
        <f>SUMIFS(СВЦЭМ!$H$34:$H$777,СВЦЭМ!$A$34:$A$777,$A264,СВЦЭМ!$B$33:$B$776,J$242)+'СЕТ СН'!$F$12</f>
        <v>0</v>
      </c>
      <c r="K264" s="36">
        <f>SUMIFS(СВЦЭМ!$H$34:$H$777,СВЦЭМ!$A$34:$A$777,$A264,СВЦЭМ!$B$33:$B$776,K$242)+'СЕТ СН'!$F$12</f>
        <v>0</v>
      </c>
      <c r="L264" s="36">
        <f>SUMIFS(СВЦЭМ!$H$34:$H$777,СВЦЭМ!$A$34:$A$777,$A264,СВЦЭМ!$B$33:$B$776,L$242)+'СЕТ СН'!$F$12</f>
        <v>0</v>
      </c>
      <c r="M264" s="36">
        <f>SUMIFS(СВЦЭМ!$H$34:$H$777,СВЦЭМ!$A$34:$A$777,$A264,СВЦЭМ!$B$33:$B$776,M$242)+'СЕТ СН'!$F$12</f>
        <v>0</v>
      </c>
      <c r="N264" s="36">
        <f>SUMIFS(СВЦЭМ!$H$34:$H$777,СВЦЭМ!$A$34:$A$777,$A264,СВЦЭМ!$B$33:$B$776,N$242)+'СЕТ СН'!$F$12</f>
        <v>0</v>
      </c>
      <c r="O264" s="36">
        <f>SUMIFS(СВЦЭМ!$H$34:$H$777,СВЦЭМ!$A$34:$A$777,$A264,СВЦЭМ!$B$33:$B$776,O$242)+'СЕТ СН'!$F$12</f>
        <v>0</v>
      </c>
      <c r="P264" s="36">
        <f>SUMIFS(СВЦЭМ!$H$34:$H$777,СВЦЭМ!$A$34:$A$777,$A264,СВЦЭМ!$B$33:$B$776,P$242)+'СЕТ СН'!$F$12</f>
        <v>0</v>
      </c>
      <c r="Q264" s="36">
        <f>SUMIFS(СВЦЭМ!$H$34:$H$777,СВЦЭМ!$A$34:$A$777,$A264,СВЦЭМ!$B$33:$B$776,Q$242)+'СЕТ СН'!$F$12</f>
        <v>0</v>
      </c>
      <c r="R264" s="36">
        <f>SUMIFS(СВЦЭМ!$H$34:$H$777,СВЦЭМ!$A$34:$A$777,$A264,СВЦЭМ!$B$33:$B$776,R$242)+'СЕТ СН'!$F$12</f>
        <v>0</v>
      </c>
      <c r="S264" s="36">
        <f>SUMIFS(СВЦЭМ!$H$34:$H$777,СВЦЭМ!$A$34:$A$777,$A264,СВЦЭМ!$B$33:$B$776,S$242)+'СЕТ СН'!$F$12</f>
        <v>0</v>
      </c>
      <c r="T264" s="36">
        <f>SUMIFS(СВЦЭМ!$H$34:$H$777,СВЦЭМ!$A$34:$A$777,$A264,СВЦЭМ!$B$33:$B$776,T$242)+'СЕТ СН'!$F$12</f>
        <v>0</v>
      </c>
      <c r="U264" s="36">
        <f>SUMIFS(СВЦЭМ!$H$34:$H$777,СВЦЭМ!$A$34:$A$777,$A264,СВЦЭМ!$B$33:$B$776,U$242)+'СЕТ СН'!$F$12</f>
        <v>0</v>
      </c>
      <c r="V264" s="36">
        <f>SUMIFS(СВЦЭМ!$H$34:$H$777,СВЦЭМ!$A$34:$A$777,$A264,СВЦЭМ!$B$33:$B$776,V$242)+'СЕТ СН'!$F$12</f>
        <v>0</v>
      </c>
      <c r="W264" s="36">
        <f>SUMIFS(СВЦЭМ!$H$34:$H$777,СВЦЭМ!$A$34:$A$777,$A264,СВЦЭМ!$B$33:$B$776,W$242)+'СЕТ СН'!$F$12</f>
        <v>0</v>
      </c>
      <c r="X264" s="36">
        <f>SUMIFS(СВЦЭМ!$H$34:$H$777,СВЦЭМ!$A$34:$A$777,$A264,СВЦЭМ!$B$33:$B$776,X$242)+'СЕТ СН'!$F$12</f>
        <v>0</v>
      </c>
      <c r="Y264" s="36">
        <f>SUMIFS(СВЦЭМ!$H$34:$H$777,СВЦЭМ!$A$34:$A$777,$A264,СВЦЭМ!$B$33:$B$776,Y$242)+'СЕТ СН'!$F$12</f>
        <v>0</v>
      </c>
    </row>
    <row r="265" spans="1:25" ht="15.75" hidden="1" x14ac:dyDescent="0.2">
      <c r="A265" s="35">
        <f t="shared" si="7"/>
        <v>44250</v>
      </c>
      <c r="B265" s="36">
        <f>SUMIFS(СВЦЭМ!$H$34:$H$777,СВЦЭМ!$A$34:$A$777,$A265,СВЦЭМ!$B$33:$B$776,B$242)+'СЕТ СН'!$F$12</f>
        <v>0</v>
      </c>
      <c r="C265" s="36">
        <f>SUMIFS(СВЦЭМ!$H$34:$H$777,СВЦЭМ!$A$34:$A$777,$A265,СВЦЭМ!$B$33:$B$776,C$242)+'СЕТ СН'!$F$12</f>
        <v>0</v>
      </c>
      <c r="D265" s="36">
        <f>SUMIFS(СВЦЭМ!$H$34:$H$777,СВЦЭМ!$A$34:$A$777,$A265,СВЦЭМ!$B$33:$B$776,D$242)+'СЕТ СН'!$F$12</f>
        <v>0</v>
      </c>
      <c r="E265" s="36">
        <f>SUMIFS(СВЦЭМ!$H$34:$H$777,СВЦЭМ!$A$34:$A$777,$A265,СВЦЭМ!$B$33:$B$776,E$242)+'СЕТ СН'!$F$12</f>
        <v>0</v>
      </c>
      <c r="F265" s="36">
        <f>SUMIFS(СВЦЭМ!$H$34:$H$777,СВЦЭМ!$A$34:$A$777,$A265,СВЦЭМ!$B$33:$B$776,F$242)+'СЕТ СН'!$F$12</f>
        <v>0</v>
      </c>
      <c r="G265" s="36">
        <f>SUMIFS(СВЦЭМ!$H$34:$H$777,СВЦЭМ!$A$34:$A$777,$A265,СВЦЭМ!$B$33:$B$776,G$242)+'СЕТ СН'!$F$12</f>
        <v>0</v>
      </c>
      <c r="H265" s="36">
        <f>SUMIFS(СВЦЭМ!$H$34:$H$777,СВЦЭМ!$A$34:$A$777,$A265,СВЦЭМ!$B$33:$B$776,H$242)+'СЕТ СН'!$F$12</f>
        <v>0</v>
      </c>
      <c r="I265" s="36">
        <f>SUMIFS(СВЦЭМ!$H$34:$H$777,СВЦЭМ!$A$34:$A$777,$A265,СВЦЭМ!$B$33:$B$776,I$242)+'СЕТ СН'!$F$12</f>
        <v>0</v>
      </c>
      <c r="J265" s="36">
        <f>SUMIFS(СВЦЭМ!$H$34:$H$777,СВЦЭМ!$A$34:$A$777,$A265,СВЦЭМ!$B$33:$B$776,J$242)+'СЕТ СН'!$F$12</f>
        <v>0</v>
      </c>
      <c r="K265" s="36">
        <f>SUMIFS(СВЦЭМ!$H$34:$H$777,СВЦЭМ!$A$34:$A$777,$A265,СВЦЭМ!$B$33:$B$776,K$242)+'СЕТ СН'!$F$12</f>
        <v>0</v>
      </c>
      <c r="L265" s="36">
        <f>SUMIFS(СВЦЭМ!$H$34:$H$777,СВЦЭМ!$A$34:$A$777,$A265,СВЦЭМ!$B$33:$B$776,L$242)+'СЕТ СН'!$F$12</f>
        <v>0</v>
      </c>
      <c r="M265" s="36">
        <f>SUMIFS(СВЦЭМ!$H$34:$H$777,СВЦЭМ!$A$34:$A$777,$A265,СВЦЭМ!$B$33:$B$776,M$242)+'СЕТ СН'!$F$12</f>
        <v>0</v>
      </c>
      <c r="N265" s="36">
        <f>SUMIFS(СВЦЭМ!$H$34:$H$777,СВЦЭМ!$A$34:$A$777,$A265,СВЦЭМ!$B$33:$B$776,N$242)+'СЕТ СН'!$F$12</f>
        <v>0</v>
      </c>
      <c r="O265" s="36">
        <f>SUMIFS(СВЦЭМ!$H$34:$H$777,СВЦЭМ!$A$34:$A$777,$A265,СВЦЭМ!$B$33:$B$776,O$242)+'СЕТ СН'!$F$12</f>
        <v>0</v>
      </c>
      <c r="P265" s="36">
        <f>SUMIFS(СВЦЭМ!$H$34:$H$777,СВЦЭМ!$A$34:$A$777,$A265,СВЦЭМ!$B$33:$B$776,P$242)+'СЕТ СН'!$F$12</f>
        <v>0</v>
      </c>
      <c r="Q265" s="36">
        <f>SUMIFS(СВЦЭМ!$H$34:$H$777,СВЦЭМ!$A$34:$A$777,$A265,СВЦЭМ!$B$33:$B$776,Q$242)+'СЕТ СН'!$F$12</f>
        <v>0</v>
      </c>
      <c r="R265" s="36">
        <f>SUMIFS(СВЦЭМ!$H$34:$H$777,СВЦЭМ!$A$34:$A$777,$A265,СВЦЭМ!$B$33:$B$776,R$242)+'СЕТ СН'!$F$12</f>
        <v>0</v>
      </c>
      <c r="S265" s="36">
        <f>SUMIFS(СВЦЭМ!$H$34:$H$777,СВЦЭМ!$A$34:$A$777,$A265,СВЦЭМ!$B$33:$B$776,S$242)+'СЕТ СН'!$F$12</f>
        <v>0</v>
      </c>
      <c r="T265" s="36">
        <f>SUMIFS(СВЦЭМ!$H$34:$H$777,СВЦЭМ!$A$34:$A$777,$A265,СВЦЭМ!$B$33:$B$776,T$242)+'СЕТ СН'!$F$12</f>
        <v>0</v>
      </c>
      <c r="U265" s="36">
        <f>SUMIFS(СВЦЭМ!$H$34:$H$777,СВЦЭМ!$A$34:$A$777,$A265,СВЦЭМ!$B$33:$B$776,U$242)+'СЕТ СН'!$F$12</f>
        <v>0</v>
      </c>
      <c r="V265" s="36">
        <f>SUMIFS(СВЦЭМ!$H$34:$H$777,СВЦЭМ!$A$34:$A$777,$A265,СВЦЭМ!$B$33:$B$776,V$242)+'СЕТ СН'!$F$12</f>
        <v>0</v>
      </c>
      <c r="W265" s="36">
        <f>SUMIFS(СВЦЭМ!$H$34:$H$777,СВЦЭМ!$A$34:$A$777,$A265,СВЦЭМ!$B$33:$B$776,W$242)+'СЕТ СН'!$F$12</f>
        <v>0</v>
      </c>
      <c r="X265" s="36">
        <f>SUMIFS(СВЦЭМ!$H$34:$H$777,СВЦЭМ!$A$34:$A$777,$A265,СВЦЭМ!$B$33:$B$776,X$242)+'СЕТ СН'!$F$12</f>
        <v>0</v>
      </c>
      <c r="Y265" s="36">
        <f>SUMIFS(СВЦЭМ!$H$34:$H$777,СВЦЭМ!$A$34:$A$777,$A265,СВЦЭМ!$B$33:$B$776,Y$242)+'СЕТ СН'!$F$12</f>
        <v>0</v>
      </c>
    </row>
    <row r="266" spans="1:25" ht="15.75" hidden="1" x14ac:dyDescent="0.2">
      <c r="A266" s="35">
        <f t="shared" si="7"/>
        <v>44251</v>
      </c>
      <c r="B266" s="36">
        <f>SUMIFS(СВЦЭМ!$H$34:$H$777,СВЦЭМ!$A$34:$A$777,$A266,СВЦЭМ!$B$33:$B$776,B$242)+'СЕТ СН'!$F$12</f>
        <v>0</v>
      </c>
      <c r="C266" s="36">
        <f>SUMIFS(СВЦЭМ!$H$34:$H$777,СВЦЭМ!$A$34:$A$777,$A266,СВЦЭМ!$B$33:$B$776,C$242)+'СЕТ СН'!$F$12</f>
        <v>0</v>
      </c>
      <c r="D266" s="36">
        <f>SUMIFS(СВЦЭМ!$H$34:$H$777,СВЦЭМ!$A$34:$A$777,$A266,СВЦЭМ!$B$33:$B$776,D$242)+'СЕТ СН'!$F$12</f>
        <v>0</v>
      </c>
      <c r="E266" s="36">
        <f>SUMIFS(СВЦЭМ!$H$34:$H$777,СВЦЭМ!$A$34:$A$777,$A266,СВЦЭМ!$B$33:$B$776,E$242)+'СЕТ СН'!$F$12</f>
        <v>0</v>
      </c>
      <c r="F266" s="36">
        <f>SUMIFS(СВЦЭМ!$H$34:$H$777,СВЦЭМ!$A$34:$A$777,$A266,СВЦЭМ!$B$33:$B$776,F$242)+'СЕТ СН'!$F$12</f>
        <v>0</v>
      </c>
      <c r="G266" s="36">
        <f>SUMIFS(СВЦЭМ!$H$34:$H$777,СВЦЭМ!$A$34:$A$777,$A266,СВЦЭМ!$B$33:$B$776,G$242)+'СЕТ СН'!$F$12</f>
        <v>0</v>
      </c>
      <c r="H266" s="36">
        <f>SUMIFS(СВЦЭМ!$H$34:$H$777,СВЦЭМ!$A$34:$A$777,$A266,СВЦЭМ!$B$33:$B$776,H$242)+'СЕТ СН'!$F$12</f>
        <v>0</v>
      </c>
      <c r="I266" s="36">
        <f>SUMIFS(СВЦЭМ!$H$34:$H$777,СВЦЭМ!$A$34:$A$777,$A266,СВЦЭМ!$B$33:$B$776,I$242)+'СЕТ СН'!$F$12</f>
        <v>0</v>
      </c>
      <c r="J266" s="36">
        <f>SUMIFS(СВЦЭМ!$H$34:$H$777,СВЦЭМ!$A$34:$A$777,$A266,СВЦЭМ!$B$33:$B$776,J$242)+'СЕТ СН'!$F$12</f>
        <v>0</v>
      </c>
      <c r="K266" s="36">
        <f>SUMIFS(СВЦЭМ!$H$34:$H$777,СВЦЭМ!$A$34:$A$777,$A266,СВЦЭМ!$B$33:$B$776,K$242)+'СЕТ СН'!$F$12</f>
        <v>0</v>
      </c>
      <c r="L266" s="36">
        <f>SUMIFS(СВЦЭМ!$H$34:$H$777,СВЦЭМ!$A$34:$A$777,$A266,СВЦЭМ!$B$33:$B$776,L$242)+'СЕТ СН'!$F$12</f>
        <v>0</v>
      </c>
      <c r="M266" s="36">
        <f>SUMIFS(СВЦЭМ!$H$34:$H$777,СВЦЭМ!$A$34:$A$777,$A266,СВЦЭМ!$B$33:$B$776,M$242)+'СЕТ СН'!$F$12</f>
        <v>0</v>
      </c>
      <c r="N266" s="36">
        <f>SUMIFS(СВЦЭМ!$H$34:$H$777,СВЦЭМ!$A$34:$A$777,$A266,СВЦЭМ!$B$33:$B$776,N$242)+'СЕТ СН'!$F$12</f>
        <v>0</v>
      </c>
      <c r="O266" s="36">
        <f>SUMIFS(СВЦЭМ!$H$34:$H$777,СВЦЭМ!$A$34:$A$777,$A266,СВЦЭМ!$B$33:$B$776,O$242)+'СЕТ СН'!$F$12</f>
        <v>0</v>
      </c>
      <c r="P266" s="36">
        <f>SUMIFS(СВЦЭМ!$H$34:$H$777,СВЦЭМ!$A$34:$A$777,$A266,СВЦЭМ!$B$33:$B$776,P$242)+'СЕТ СН'!$F$12</f>
        <v>0</v>
      </c>
      <c r="Q266" s="36">
        <f>SUMIFS(СВЦЭМ!$H$34:$H$777,СВЦЭМ!$A$34:$A$777,$A266,СВЦЭМ!$B$33:$B$776,Q$242)+'СЕТ СН'!$F$12</f>
        <v>0</v>
      </c>
      <c r="R266" s="36">
        <f>SUMIFS(СВЦЭМ!$H$34:$H$777,СВЦЭМ!$A$34:$A$777,$A266,СВЦЭМ!$B$33:$B$776,R$242)+'СЕТ СН'!$F$12</f>
        <v>0</v>
      </c>
      <c r="S266" s="36">
        <f>SUMIFS(СВЦЭМ!$H$34:$H$777,СВЦЭМ!$A$34:$A$777,$A266,СВЦЭМ!$B$33:$B$776,S$242)+'СЕТ СН'!$F$12</f>
        <v>0</v>
      </c>
      <c r="T266" s="36">
        <f>SUMIFS(СВЦЭМ!$H$34:$H$777,СВЦЭМ!$A$34:$A$777,$A266,СВЦЭМ!$B$33:$B$776,T$242)+'СЕТ СН'!$F$12</f>
        <v>0</v>
      </c>
      <c r="U266" s="36">
        <f>SUMIFS(СВЦЭМ!$H$34:$H$777,СВЦЭМ!$A$34:$A$777,$A266,СВЦЭМ!$B$33:$B$776,U$242)+'СЕТ СН'!$F$12</f>
        <v>0</v>
      </c>
      <c r="V266" s="36">
        <f>SUMIFS(СВЦЭМ!$H$34:$H$777,СВЦЭМ!$A$34:$A$777,$A266,СВЦЭМ!$B$33:$B$776,V$242)+'СЕТ СН'!$F$12</f>
        <v>0</v>
      </c>
      <c r="W266" s="36">
        <f>SUMIFS(СВЦЭМ!$H$34:$H$777,СВЦЭМ!$A$34:$A$777,$A266,СВЦЭМ!$B$33:$B$776,W$242)+'СЕТ СН'!$F$12</f>
        <v>0</v>
      </c>
      <c r="X266" s="36">
        <f>SUMIFS(СВЦЭМ!$H$34:$H$777,СВЦЭМ!$A$34:$A$777,$A266,СВЦЭМ!$B$33:$B$776,X$242)+'СЕТ СН'!$F$12</f>
        <v>0</v>
      </c>
      <c r="Y266" s="36">
        <f>SUMIFS(СВЦЭМ!$H$34:$H$777,СВЦЭМ!$A$34:$A$777,$A266,СВЦЭМ!$B$33:$B$776,Y$242)+'СЕТ СН'!$F$12</f>
        <v>0</v>
      </c>
    </row>
    <row r="267" spans="1:25" ht="15.75" hidden="1" x14ac:dyDescent="0.2">
      <c r="A267" s="35">
        <f t="shared" si="7"/>
        <v>44252</v>
      </c>
      <c r="B267" s="36">
        <f>SUMIFS(СВЦЭМ!$H$34:$H$777,СВЦЭМ!$A$34:$A$777,$A267,СВЦЭМ!$B$33:$B$776,B$242)+'СЕТ СН'!$F$12</f>
        <v>0</v>
      </c>
      <c r="C267" s="36">
        <f>SUMIFS(СВЦЭМ!$H$34:$H$777,СВЦЭМ!$A$34:$A$777,$A267,СВЦЭМ!$B$33:$B$776,C$242)+'СЕТ СН'!$F$12</f>
        <v>0</v>
      </c>
      <c r="D267" s="36">
        <f>SUMIFS(СВЦЭМ!$H$34:$H$777,СВЦЭМ!$A$34:$A$777,$A267,СВЦЭМ!$B$33:$B$776,D$242)+'СЕТ СН'!$F$12</f>
        <v>0</v>
      </c>
      <c r="E267" s="36">
        <f>SUMIFS(СВЦЭМ!$H$34:$H$777,СВЦЭМ!$A$34:$A$777,$A267,СВЦЭМ!$B$33:$B$776,E$242)+'СЕТ СН'!$F$12</f>
        <v>0</v>
      </c>
      <c r="F267" s="36">
        <f>SUMIFS(СВЦЭМ!$H$34:$H$777,СВЦЭМ!$A$34:$A$777,$A267,СВЦЭМ!$B$33:$B$776,F$242)+'СЕТ СН'!$F$12</f>
        <v>0</v>
      </c>
      <c r="G267" s="36">
        <f>SUMIFS(СВЦЭМ!$H$34:$H$777,СВЦЭМ!$A$34:$A$777,$A267,СВЦЭМ!$B$33:$B$776,G$242)+'СЕТ СН'!$F$12</f>
        <v>0</v>
      </c>
      <c r="H267" s="36">
        <f>SUMIFS(СВЦЭМ!$H$34:$H$777,СВЦЭМ!$A$34:$A$777,$A267,СВЦЭМ!$B$33:$B$776,H$242)+'СЕТ СН'!$F$12</f>
        <v>0</v>
      </c>
      <c r="I267" s="36">
        <f>SUMIFS(СВЦЭМ!$H$34:$H$777,СВЦЭМ!$A$34:$A$777,$A267,СВЦЭМ!$B$33:$B$776,I$242)+'СЕТ СН'!$F$12</f>
        <v>0</v>
      </c>
      <c r="J267" s="36">
        <f>SUMIFS(СВЦЭМ!$H$34:$H$777,СВЦЭМ!$A$34:$A$777,$A267,СВЦЭМ!$B$33:$B$776,J$242)+'СЕТ СН'!$F$12</f>
        <v>0</v>
      </c>
      <c r="K267" s="36">
        <f>SUMIFS(СВЦЭМ!$H$34:$H$777,СВЦЭМ!$A$34:$A$777,$A267,СВЦЭМ!$B$33:$B$776,K$242)+'СЕТ СН'!$F$12</f>
        <v>0</v>
      </c>
      <c r="L267" s="36">
        <f>SUMIFS(СВЦЭМ!$H$34:$H$777,СВЦЭМ!$A$34:$A$777,$A267,СВЦЭМ!$B$33:$B$776,L$242)+'СЕТ СН'!$F$12</f>
        <v>0</v>
      </c>
      <c r="M267" s="36">
        <f>SUMIFS(СВЦЭМ!$H$34:$H$777,СВЦЭМ!$A$34:$A$777,$A267,СВЦЭМ!$B$33:$B$776,M$242)+'СЕТ СН'!$F$12</f>
        <v>0</v>
      </c>
      <c r="N267" s="36">
        <f>SUMIFS(СВЦЭМ!$H$34:$H$777,СВЦЭМ!$A$34:$A$777,$A267,СВЦЭМ!$B$33:$B$776,N$242)+'СЕТ СН'!$F$12</f>
        <v>0</v>
      </c>
      <c r="O267" s="36">
        <f>SUMIFS(СВЦЭМ!$H$34:$H$777,СВЦЭМ!$A$34:$A$777,$A267,СВЦЭМ!$B$33:$B$776,O$242)+'СЕТ СН'!$F$12</f>
        <v>0</v>
      </c>
      <c r="P267" s="36">
        <f>SUMIFS(СВЦЭМ!$H$34:$H$777,СВЦЭМ!$A$34:$A$777,$A267,СВЦЭМ!$B$33:$B$776,P$242)+'СЕТ СН'!$F$12</f>
        <v>0</v>
      </c>
      <c r="Q267" s="36">
        <f>SUMIFS(СВЦЭМ!$H$34:$H$777,СВЦЭМ!$A$34:$A$777,$A267,СВЦЭМ!$B$33:$B$776,Q$242)+'СЕТ СН'!$F$12</f>
        <v>0</v>
      </c>
      <c r="R267" s="36">
        <f>SUMIFS(СВЦЭМ!$H$34:$H$777,СВЦЭМ!$A$34:$A$777,$A267,СВЦЭМ!$B$33:$B$776,R$242)+'СЕТ СН'!$F$12</f>
        <v>0</v>
      </c>
      <c r="S267" s="36">
        <f>SUMIFS(СВЦЭМ!$H$34:$H$777,СВЦЭМ!$A$34:$A$777,$A267,СВЦЭМ!$B$33:$B$776,S$242)+'СЕТ СН'!$F$12</f>
        <v>0</v>
      </c>
      <c r="T267" s="36">
        <f>SUMIFS(СВЦЭМ!$H$34:$H$777,СВЦЭМ!$A$34:$A$777,$A267,СВЦЭМ!$B$33:$B$776,T$242)+'СЕТ СН'!$F$12</f>
        <v>0</v>
      </c>
      <c r="U267" s="36">
        <f>SUMIFS(СВЦЭМ!$H$34:$H$777,СВЦЭМ!$A$34:$A$777,$A267,СВЦЭМ!$B$33:$B$776,U$242)+'СЕТ СН'!$F$12</f>
        <v>0</v>
      </c>
      <c r="V267" s="36">
        <f>SUMIFS(СВЦЭМ!$H$34:$H$777,СВЦЭМ!$A$34:$A$777,$A267,СВЦЭМ!$B$33:$B$776,V$242)+'СЕТ СН'!$F$12</f>
        <v>0</v>
      </c>
      <c r="W267" s="36">
        <f>SUMIFS(СВЦЭМ!$H$34:$H$777,СВЦЭМ!$A$34:$A$777,$A267,СВЦЭМ!$B$33:$B$776,W$242)+'СЕТ СН'!$F$12</f>
        <v>0</v>
      </c>
      <c r="X267" s="36">
        <f>SUMIFS(СВЦЭМ!$H$34:$H$777,СВЦЭМ!$A$34:$A$777,$A267,СВЦЭМ!$B$33:$B$776,X$242)+'СЕТ СН'!$F$12</f>
        <v>0</v>
      </c>
      <c r="Y267" s="36">
        <f>SUMIFS(СВЦЭМ!$H$34:$H$777,СВЦЭМ!$A$34:$A$777,$A267,СВЦЭМ!$B$33:$B$776,Y$242)+'СЕТ СН'!$F$12</f>
        <v>0</v>
      </c>
    </row>
    <row r="268" spans="1:25" ht="15.75" hidden="1" x14ac:dyDescent="0.2">
      <c r="A268" s="35">
        <f t="shared" si="7"/>
        <v>44253</v>
      </c>
      <c r="B268" s="36">
        <f>SUMIFS(СВЦЭМ!$H$34:$H$777,СВЦЭМ!$A$34:$A$777,$A268,СВЦЭМ!$B$33:$B$776,B$242)+'СЕТ СН'!$F$12</f>
        <v>0</v>
      </c>
      <c r="C268" s="36">
        <f>SUMIFS(СВЦЭМ!$H$34:$H$777,СВЦЭМ!$A$34:$A$777,$A268,СВЦЭМ!$B$33:$B$776,C$242)+'СЕТ СН'!$F$12</f>
        <v>0</v>
      </c>
      <c r="D268" s="36">
        <f>SUMIFS(СВЦЭМ!$H$34:$H$777,СВЦЭМ!$A$34:$A$777,$A268,СВЦЭМ!$B$33:$B$776,D$242)+'СЕТ СН'!$F$12</f>
        <v>0</v>
      </c>
      <c r="E268" s="36">
        <f>SUMIFS(СВЦЭМ!$H$34:$H$777,СВЦЭМ!$A$34:$A$777,$A268,СВЦЭМ!$B$33:$B$776,E$242)+'СЕТ СН'!$F$12</f>
        <v>0</v>
      </c>
      <c r="F268" s="36">
        <f>SUMIFS(СВЦЭМ!$H$34:$H$777,СВЦЭМ!$A$34:$A$777,$A268,СВЦЭМ!$B$33:$B$776,F$242)+'СЕТ СН'!$F$12</f>
        <v>0</v>
      </c>
      <c r="G268" s="36">
        <f>SUMIFS(СВЦЭМ!$H$34:$H$777,СВЦЭМ!$A$34:$A$777,$A268,СВЦЭМ!$B$33:$B$776,G$242)+'СЕТ СН'!$F$12</f>
        <v>0</v>
      </c>
      <c r="H268" s="36">
        <f>SUMIFS(СВЦЭМ!$H$34:$H$777,СВЦЭМ!$A$34:$A$777,$A268,СВЦЭМ!$B$33:$B$776,H$242)+'СЕТ СН'!$F$12</f>
        <v>0</v>
      </c>
      <c r="I268" s="36">
        <f>SUMIFS(СВЦЭМ!$H$34:$H$777,СВЦЭМ!$A$34:$A$777,$A268,СВЦЭМ!$B$33:$B$776,I$242)+'СЕТ СН'!$F$12</f>
        <v>0</v>
      </c>
      <c r="J268" s="36">
        <f>SUMIFS(СВЦЭМ!$H$34:$H$777,СВЦЭМ!$A$34:$A$777,$A268,СВЦЭМ!$B$33:$B$776,J$242)+'СЕТ СН'!$F$12</f>
        <v>0</v>
      </c>
      <c r="K268" s="36">
        <f>SUMIFS(СВЦЭМ!$H$34:$H$777,СВЦЭМ!$A$34:$A$777,$A268,СВЦЭМ!$B$33:$B$776,K$242)+'СЕТ СН'!$F$12</f>
        <v>0</v>
      </c>
      <c r="L268" s="36">
        <f>SUMIFS(СВЦЭМ!$H$34:$H$777,СВЦЭМ!$A$34:$A$777,$A268,СВЦЭМ!$B$33:$B$776,L$242)+'СЕТ СН'!$F$12</f>
        <v>0</v>
      </c>
      <c r="M268" s="36">
        <f>SUMIFS(СВЦЭМ!$H$34:$H$777,СВЦЭМ!$A$34:$A$777,$A268,СВЦЭМ!$B$33:$B$776,M$242)+'СЕТ СН'!$F$12</f>
        <v>0</v>
      </c>
      <c r="N268" s="36">
        <f>SUMIFS(СВЦЭМ!$H$34:$H$777,СВЦЭМ!$A$34:$A$777,$A268,СВЦЭМ!$B$33:$B$776,N$242)+'СЕТ СН'!$F$12</f>
        <v>0</v>
      </c>
      <c r="O268" s="36">
        <f>SUMIFS(СВЦЭМ!$H$34:$H$777,СВЦЭМ!$A$34:$A$777,$A268,СВЦЭМ!$B$33:$B$776,O$242)+'СЕТ СН'!$F$12</f>
        <v>0</v>
      </c>
      <c r="P268" s="36">
        <f>SUMIFS(СВЦЭМ!$H$34:$H$777,СВЦЭМ!$A$34:$A$777,$A268,СВЦЭМ!$B$33:$B$776,P$242)+'СЕТ СН'!$F$12</f>
        <v>0</v>
      </c>
      <c r="Q268" s="36">
        <f>SUMIFS(СВЦЭМ!$H$34:$H$777,СВЦЭМ!$A$34:$A$777,$A268,СВЦЭМ!$B$33:$B$776,Q$242)+'СЕТ СН'!$F$12</f>
        <v>0</v>
      </c>
      <c r="R268" s="36">
        <f>SUMIFS(СВЦЭМ!$H$34:$H$777,СВЦЭМ!$A$34:$A$777,$A268,СВЦЭМ!$B$33:$B$776,R$242)+'СЕТ СН'!$F$12</f>
        <v>0</v>
      </c>
      <c r="S268" s="36">
        <f>SUMIFS(СВЦЭМ!$H$34:$H$777,СВЦЭМ!$A$34:$A$777,$A268,СВЦЭМ!$B$33:$B$776,S$242)+'СЕТ СН'!$F$12</f>
        <v>0</v>
      </c>
      <c r="T268" s="36">
        <f>SUMIFS(СВЦЭМ!$H$34:$H$777,СВЦЭМ!$A$34:$A$777,$A268,СВЦЭМ!$B$33:$B$776,T$242)+'СЕТ СН'!$F$12</f>
        <v>0</v>
      </c>
      <c r="U268" s="36">
        <f>SUMIFS(СВЦЭМ!$H$34:$H$777,СВЦЭМ!$A$34:$A$777,$A268,СВЦЭМ!$B$33:$B$776,U$242)+'СЕТ СН'!$F$12</f>
        <v>0</v>
      </c>
      <c r="V268" s="36">
        <f>SUMIFS(СВЦЭМ!$H$34:$H$777,СВЦЭМ!$A$34:$A$777,$A268,СВЦЭМ!$B$33:$B$776,V$242)+'СЕТ СН'!$F$12</f>
        <v>0</v>
      </c>
      <c r="W268" s="36">
        <f>SUMIFS(СВЦЭМ!$H$34:$H$777,СВЦЭМ!$A$34:$A$777,$A268,СВЦЭМ!$B$33:$B$776,W$242)+'СЕТ СН'!$F$12</f>
        <v>0</v>
      </c>
      <c r="X268" s="36">
        <f>SUMIFS(СВЦЭМ!$H$34:$H$777,СВЦЭМ!$A$34:$A$777,$A268,СВЦЭМ!$B$33:$B$776,X$242)+'СЕТ СН'!$F$12</f>
        <v>0</v>
      </c>
      <c r="Y268" s="36">
        <f>SUMIFS(СВЦЭМ!$H$34:$H$777,СВЦЭМ!$A$34:$A$777,$A268,СВЦЭМ!$B$33:$B$776,Y$242)+'СЕТ СН'!$F$12</f>
        <v>0</v>
      </c>
    </row>
    <row r="269" spans="1:25" ht="15.75" hidden="1" x14ac:dyDescent="0.2">
      <c r="A269" s="35">
        <f t="shared" si="7"/>
        <v>44254</v>
      </c>
      <c r="B269" s="36">
        <f>SUMIFS(СВЦЭМ!$H$34:$H$777,СВЦЭМ!$A$34:$A$777,$A269,СВЦЭМ!$B$33:$B$776,B$242)+'СЕТ СН'!$F$12</f>
        <v>0</v>
      </c>
      <c r="C269" s="36">
        <f>SUMIFS(СВЦЭМ!$H$34:$H$777,СВЦЭМ!$A$34:$A$777,$A269,СВЦЭМ!$B$33:$B$776,C$242)+'СЕТ СН'!$F$12</f>
        <v>0</v>
      </c>
      <c r="D269" s="36">
        <f>SUMIFS(СВЦЭМ!$H$34:$H$777,СВЦЭМ!$A$34:$A$777,$A269,СВЦЭМ!$B$33:$B$776,D$242)+'СЕТ СН'!$F$12</f>
        <v>0</v>
      </c>
      <c r="E269" s="36">
        <f>SUMIFS(СВЦЭМ!$H$34:$H$777,СВЦЭМ!$A$34:$A$777,$A269,СВЦЭМ!$B$33:$B$776,E$242)+'СЕТ СН'!$F$12</f>
        <v>0</v>
      </c>
      <c r="F269" s="36">
        <f>SUMIFS(СВЦЭМ!$H$34:$H$777,СВЦЭМ!$A$34:$A$777,$A269,СВЦЭМ!$B$33:$B$776,F$242)+'СЕТ СН'!$F$12</f>
        <v>0</v>
      </c>
      <c r="G269" s="36">
        <f>SUMIFS(СВЦЭМ!$H$34:$H$777,СВЦЭМ!$A$34:$A$777,$A269,СВЦЭМ!$B$33:$B$776,G$242)+'СЕТ СН'!$F$12</f>
        <v>0</v>
      </c>
      <c r="H269" s="36">
        <f>SUMIFS(СВЦЭМ!$H$34:$H$777,СВЦЭМ!$A$34:$A$777,$A269,СВЦЭМ!$B$33:$B$776,H$242)+'СЕТ СН'!$F$12</f>
        <v>0</v>
      </c>
      <c r="I269" s="36">
        <f>SUMIFS(СВЦЭМ!$H$34:$H$777,СВЦЭМ!$A$34:$A$777,$A269,СВЦЭМ!$B$33:$B$776,I$242)+'СЕТ СН'!$F$12</f>
        <v>0</v>
      </c>
      <c r="J269" s="36">
        <f>SUMIFS(СВЦЭМ!$H$34:$H$777,СВЦЭМ!$A$34:$A$777,$A269,СВЦЭМ!$B$33:$B$776,J$242)+'СЕТ СН'!$F$12</f>
        <v>0</v>
      </c>
      <c r="K269" s="36">
        <f>SUMIFS(СВЦЭМ!$H$34:$H$777,СВЦЭМ!$A$34:$A$777,$A269,СВЦЭМ!$B$33:$B$776,K$242)+'СЕТ СН'!$F$12</f>
        <v>0</v>
      </c>
      <c r="L269" s="36">
        <f>SUMIFS(СВЦЭМ!$H$34:$H$777,СВЦЭМ!$A$34:$A$777,$A269,СВЦЭМ!$B$33:$B$776,L$242)+'СЕТ СН'!$F$12</f>
        <v>0</v>
      </c>
      <c r="M269" s="36">
        <f>SUMIFS(СВЦЭМ!$H$34:$H$777,СВЦЭМ!$A$34:$A$777,$A269,СВЦЭМ!$B$33:$B$776,M$242)+'СЕТ СН'!$F$12</f>
        <v>0</v>
      </c>
      <c r="N269" s="36">
        <f>SUMIFS(СВЦЭМ!$H$34:$H$777,СВЦЭМ!$A$34:$A$777,$A269,СВЦЭМ!$B$33:$B$776,N$242)+'СЕТ СН'!$F$12</f>
        <v>0</v>
      </c>
      <c r="O269" s="36">
        <f>SUMIFS(СВЦЭМ!$H$34:$H$777,СВЦЭМ!$A$34:$A$777,$A269,СВЦЭМ!$B$33:$B$776,O$242)+'СЕТ СН'!$F$12</f>
        <v>0</v>
      </c>
      <c r="P269" s="36">
        <f>SUMIFS(СВЦЭМ!$H$34:$H$777,СВЦЭМ!$A$34:$A$777,$A269,СВЦЭМ!$B$33:$B$776,P$242)+'СЕТ СН'!$F$12</f>
        <v>0</v>
      </c>
      <c r="Q269" s="36">
        <f>SUMIFS(СВЦЭМ!$H$34:$H$777,СВЦЭМ!$A$34:$A$777,$A269,СВЦЭМ!$B$33:$B$776,Q$242)+'СЕТ СН'!$F$12</f>
        <v>0</v>
      </c>
      <c r="R269" s="36">
        <f>SUMIFS(СВЦЭМ!$H$34:$H$777,СВЦЭМ!$A$34:$A$777,$A269,СВЦЭМ!$B$33:$B$776,R$242)+'СЕТ СН'!$F$12</f>
        <v>0</v>
      </c>
      <c r="S269" s="36">
        <f>SUMIFS(СВЦЭМ!$H$34:$H$777,СВЦЭМ!$A$34:$A$777,$A269,СВЦЭМ!$B$33:$B$776,S$242)+'СЕТ СН'!$F$12</f>
        <v>0</v>
      </c>
      <c r="T269" s="36">
        <f>SUMIFS(СВЦЭМ!$H$34:$H$777,СВЦЭМ!$A$34:$A$777,$A269,СВЦЭМ!$B$33:$B$776,T$242)+'СЕТ СН'!$F$12</f>
        <v>0</v>
      </c>
      <c r="U269" s="36">
        <f>SUMIFS(СВЦЭМ!$H$34:$H$777,СВЦЭМ!$A$34:$A$777,$A269,СВЦЭМ!$B$33:$B$776,U$242)+'СЕТ СН'!$F$12</f>
        <v>0</v>
      </c>
      <c r="V269" s="36">
        <f>SUMIFS(СВЦЭМ!$H$34:$H$777,СВЦЭМ!$A$34:$A$777,$A269,СВЦЭМ!$B$33:$B$776,V$242)+'СЕТ СН'!$F$12</f>
        <v>0</v>
      </c>
      <c r="W269" s="36">
        <f>SUMIFS(СВЦЭМ!$H$34:$H$777,СВЦЭМ!$A$34:$A$777,$A269,СВЦЭМ!$B$33:$B$776,W$242)+'СЕТ СН'!$F$12</f>
        <v>0</v>
      </c>
      <c r="X269" s="36">
        <f>SUMIFS(СВЦЭМ!$H$34:$H$777,СВЦЭМ!$A$34:$A$777,$A269,СВЦЭМ!$B$33:$B$776,X$242)+'СЕТ СН'!$F$12</f>
        <v>0</v>
      </c>
      <c r="Y269" s="36">
        <f>SUMIFS(СВЦЭМ!$H$34:$H$777,СВЦЭМ!$A$34:$A$777,$A269,СВЦЭМ!$B$33:$B$776,Y$242)+'СЕТ СН'!$F$12</f>
        <v>0</v>
      </c>
    </row>
    <row r="270" spans="1:25" ht="15.75" hidden="1" x14ac:dyDescent="0.2">
      <c r="A270" s="35">
        <f t="shared" si="7"/>
        <v>44255</v>
      </c>
      <c r="B270" s="36">
        <f>SUMIFS(СВЦЭМ!$H$34:$H$777,СВЦЭМ!$A$34:$A$777,$A270,СВЦЭМ!$B$33:$B$776,B$242)+'СЕТ СН'!$F$12</f>
        <v>0</v>
      </c>
      <c r="C270" s="36">
        <f>SUMIFS(СВЦЭМ!$H$34:$H$777,СВЦЭМ!$A$34:$A$777,$A270,СВЦЭМ!$B$33:$B$776,C$242)+'СЕТ СН'!$F$12</f>
        <v>0</v>
      </c>
      <c r="D270" s="36">
        <f>SUMIFS(СВЦЭМ!$H$34:$H$777,СВЦЭМ!$A$34:$A$777,$A270,СВЦЭМ!$B$33:$B$776,D$242)+'СЕТ СН'!$F$12</f>
        <v>0</v>
      </c>
      <c r="E270" s="36">
        <f>SUMIFS(СВЦЭМ!$H$34:$H$777,СВЦЭМ!$A$34:$A$777,$A270,СВЦЭМ!$B$33:$B$776,E$242)+'СЕТ СН'!$F$12</f>
        <v>0</v>
      </c>
      <c r="F270" s="36">
        <f>SUMIFS(СВЦЭМ!$H$34:$H$777,СВЦЭМ!$A$34:$A$777,$A270,СВЦЭМ!$B$33:$B$776,F$242)+'СЕТ СН'!$F$12</f>
        <v>0</v>
      </c>
      <c r="G270" s="36">
        <f>SUMIFS(СВЦЭМ!$H$34:$H$777,СВЦЭМ!$A$34:$A$777,$A270,СВЦЭМ!$B$33:$B$776,G$242)+'СЕТ СН'!$F$12</f>
        <v>0</v>
      </c>
      <c r="H270" s="36">
        <f>SUMIFS(СВЦЭМ!$H$34:$H$777,СВЦЭМ!$A$34:$A$777,$A270,СВЦЭМ!$B$33:$B$776,H$242)+'СЕТ СН'!$F$12</f>
        <v>0</v>
      </c>
      <c r="I270" s="36">
        <f>SUMIFS(СВЦЭМ!$H$34:$H$777,СВЦЭМ!$A$34:$A$777,$A270,СВЦЭМ!$B$33:$B$776,I$242)+'СЕТ СН'!$F$12</f>
        <v>0</v>
      </c>
      <c r="J270" s="36">
        <f>SUMIFS(СВЦЭМ!$H$34:$H$777,СВЦЭМ!$A$34:$A$777,$A270,СВЦЭМ!$B$33:$B$776,J$242)+'СЕТ СН'!$F$12</f>
        <v>0</v>
      </c>
      <c r="K270" s="36">
        <f>SUMIFS(СВЦЭМ!$H$34:$H$777,СВЦЭМ!$A$34:$A$777,$A270,СВЦЭМ!$B$33:$B$776,K$242)+'СЕТ СН'!$F$12</f>
        <v>0</v>
      </c>
      <c r="L270" s="36">
        <f>SUMIFS(СВЦЭМ!$H$34:$H$777,СВЦЭМ!$A$34:$A$777,$A270,СВЦЭМ!$B$33:$B$776,L$242)+'СЕТ СН'!$F$12</f>
        <v>0</v>
      </c>
      <c r="M270" s="36">
        <f>SUMIFS(СВЦЭМ!$H$34:$H$777,СВЦЭМ!$A$34:$A$777,$A270,СВЦЭМ!$B$33:$B$776,M$242)+'СЕТ СН'!$F$12</f>
        <v>0</v>
      </c>
      <c r="N270" s="36">
        <f>SUMIFS(СВЦЭМ!$H$34:$H$777,СВЦЭМ!$A$34:$A$777,$A270,СВЦЭМ!$B$33:$B$776,N$242)+'СЕТ СН'!$F$12</f>
        <v>0</v>
      </c>
      <c r="O270" s="36">
        <f>SUMIFS(СВЦЭМ!$H$34:$H$777,СВЦЭМ!$A$34:$A$777,$A270,СВЦЭМ!$B$33:$B$776,O$242)+'СЕТ СН'!$F$12</f>
        <v>0</v>
      </c>
      <c r="P270" s="36">
        <f>SUMIFS(СВЦЭМ!$H$34:$H$777,СВЦЭМ!$A$34:$A$777,$A270,СВЦЭМ!$B$33:$B$776,P$242)+'СЕТ СН'!$F$12</f>
        <v>0</v>
      </c>
      <c r="Q270" s="36">
        <f>SUMIFS(СВЦЭМ!$H$34:$H$777,СВЦЭМ!$A$34:$A$777,$A270,СВЦЭМ!$B$33:$B$776,Q$242)+'СЕТ СН'!$F$12</f>
        <v>0</v>
      </c>
      <c r="R270" s="36">
        <f>SUMIFS(СВЦЭМ!$H$34:$H$777,СВЦЭМ!$A$34:$A$777,$A270,СВЦЭМ!$B$33:$B$776,R$242)+'СЕТ СН'!$F$12</f>
        <v>0</v>
      </c>
      <c r="S270" s="36">
        <f>SUMIFS(СВЦЭМ!$H$34:$H$777,СВЦЭМ!$A$34:$A$777,$A270,СВЦЭМ!$B$33:$B$776,S$242)+'СЕТ СН'!$F$12</f>
        <v>0</v>
      </c>
      <c r="T270" s="36">
        <f>SUMIFS(СВЦЭМ!$H$34:$H$777,СВЦЭМ!$A$34:$A$777,$A270,СВЦЭМ!$B$33:$B$776,T$242)+'СЕТ СН'!$F$12</f>
        <v>0</v>
      </c>
      <c r="U270" s="36">
        <f>SUMIFS(СВЦЭМ!$H$34:$H$777,СВЦЭМ!$A$34:$A$777,$A270,СВЦЭМ!$B$33:$B$776,U$242)+'СЕТ СН'!$F$12</f>
        <v>0</v>
      </c>
      <c r="V270" s="36">
        <f>SUMIFS(СВЦЭМ!$H$34:$H$777,СВЦЭМ!$A$34:$A$777,$A270,СВЦЭМ!$B$33:$B$776,V$242)+'СЕТ СН'!$F$12</f>
        <v>0</v>
      </c>
      <c r="W270" s="36">
        <f>SUMIFS(СВЦЭМ!$H$34:$H$777,СВЦЭМ!$A$34:$A$777,$A270,СВЦЭМ!$B$33:$B$776,W$242)+'СЕТ СН'!$F$12</f>
        <v>0</v>
      </c>
      <c r="X270" s="36">
        <f>SUMIFS(СВЦЭМ!$H$34:$H$777,СВЦЭМ!$A$34:$A$777,$A270,СВЦЭМ!$B$33:$B$776,X$242)+'СЕТ СН'!$F$12</f>
        <v>0</v>
      </c>
      <c r="Y270" s="36">
        <f>SUMIFS(СВЦЭМ!$H$34:$H$777,СВЦЭМ!$A$34:$A$777,$A270,СВЦЭМ!$B$33:$B$776,Y$242)+'СЕТ СН'!$F$12</f>
        <v>0</v>
      </c>
    </row>
    <row r="271" spans="1:25" ht="15.75" hidden="1" x14ac:dyDescent="0.2">
      <c r="A271" s="35">
        <f t="shared" si="7"/>
        <v>44256</v>
      </c>
      <c r="B271" s="36">
        <f>SUMIFS(СВЦЭМ!$H$34:$H$777,СВЦЭМ!$A$34:$A$777,$A271,СВЦЭМ!$B$33:$B$776,B$242)+'СЕТ СН'!$F$12</f>
        <v>0</v>
      </c>
      <c r="C271" s="36">
        <f>SUMIFS(СВЦЭМ!$H$34:$H$777,СВЦЭМ!$A$34:$A$777,$A271,СВЦЭМ!$B$33:$B$776,C$242)+'СЕТ СН'!$F$12</f>
        <v>0</v>
      </c>
      <c r="D271" s="36">
        <f>SUMIFS(СВЦЭМ!$H$34:$H$777,СВЦЭМ!$A$34:$A$777,$A271,СВЦЭМ!$B$33:$B$776,D$242)+'СЕТ СН'!$F$12</f>
        <v>0</v>
      </c>
      <c r="E271" s="36">
        <f>SUMIFS(СВЦЭМ!$H$34:$H$777,СВЦЭМ!$A$34:$A$777,$A271,СВЦЭМ!$B$33:$B$776,E$242)+'СЕТ СН'!$F$12</f>
        <v>0</v>
      </c>
      <c r="F271" s="36">
        <f>SUMIFS(СВЦЭМ!$H$34:$H$777,СВЦЭМ!$A$34:$A$777,$A271,СВЦЭМ!$B$33:$B$776,F$242)+'СЕТ СН'!$F$12</f>
        <v>0</v>
      </c>
      <c r="G271" s="36">
        <f>SUMIFS(СВЦЭМ!$H$34:$H$777,СВЦЭМ!$A$34:$A$777,$A271,СВЦЭМ!$B$33:$B$776,G$242)+'СЕТ СН'!$F$12</f>
        <v>0</v>
      </c>
      <c r="H271" s="36">
        <f>SUMIFS(СВЦЭМ!$H$34:$H$777,СВЦЭМ!$A$34:$A$777,$A271,СВЦЭМ!$B$33:$B$776,H$242)+'СЕТ СН'!$F$12</f>
        <v>0</v>
      </c>
      <c r="I271" s="36">
        <f>SUMIFS(СВЦЭМ!$H$34:$H$777,СВЦЭМ!$A$34:$A$777,$A271,СВЦЭМ!$B$33:$B$776,I$242)+'СЕТ СН'!$F$12</f>
        <v>0</v>
      </c>
      <c r="J271" s="36">
        <f>SUMIFS(СВЦЭМ!$H$34:$H$777,СВЦЭМ!$A$34:$A$777,$A271,СВЦЭМ!$B$33:$B$776,J$242)+'СЕТ СН'!$F$12</f>
        <v>0</v>
      </c>
      <c r="K271" s="36">
        <f>SUMIFS(СВЦЭМ!$H$34:$H$777,СВЦЭМ!$A$34:$A$777,$A271,СВЦЭМ!$B$33:$B$776,K$242)+'СЕТ СН'!$F$12</f>
        <v>0</v>
      </c>
      <c r="L271" s="36">
        <f>SUMIFS(СВЦЭМ!$H$34:$H$777,СВЦЭМ!$A$34:$A$777,$A271,СВЦЭМ!$B$33:$B$776,L$242)+'СЕТ СН'!$F$12</f>
        <v>0</v>
      </c>
      <c r="M271" s="36">
        <f>SUMIFS(СВЦЭМ!$H$34:$H$777,СВЦЭМ!$A$34:$A$777,$A271,СВЦЭМ!$B$33:$B$776,M$242)+'СЕТ СН'!$F$12</f>
        <v>0</v>
      </c>
      <c r="N271" s="36">
        <f>SUMIFS(СВЦЭМ!$H$34:$H$777,СВЦЭМ!$A$34:$A$777,$A271,СВЦЭМ!$B$33:$B$776,N$242)+'СЕТ СН'!$F$12</f>
        <v>0</v>
      </c>
      <c r="O271" s="36">
        <f>SUMIFS(СВЦЭМ!$H$34:$H$777,СВЦЭМ!$A$34:$A$777,$A271,СВЦЭМ!$B$33:$B$776,O$242)+'СЕТ СН'!$F$12</f>
        <v>0</v>
      </c>
      <c r="P271" s="36">
        <f>SUMIFS(СВЦЭМ!$H$34:$H$777,СВЦЭМ!$A$34:$A$777,$A271,СВЦЭМ!$B$33:$B$776,P$242)+'СЕТ СН'!$F$12</f>
        <v>0</v>
      </c>
      <c r="Q271" s="36">
        <f>SUMIFS(СВЦЭМ!$H$34:$H$777,СВЦЭМ!$A$34:$A$777,$A271,СВЦЭМ!$B$33:$B$776,Q$242)+'СЕТ СН'!$F$12</f>
        <v>0</v>
      </c>
      <c r="R271" s="36">
        <f>SUMIFS(СВЦЭМ!$H$34:$H$777,СВЦЭМ!$A$34:$A$777,$A271,СВЦЭМ!$B$33:$B$776,R$242)+'СЕТ СН'!$F$12</f>
        <v>0</v>
      </c>
      <c r="S271" s="36">
        <f>SUMIFS(СВЦЭМ!$H$34:$H$777,СВЦЭМ!$A$34:$A$777,$A271,СВЦЭМ!$B$33:$B$776,S$242)+'СЕТ СН'!$F$12</f>
        <v>0</v>
      </c>
      <c r="T271" s="36">
        <f>SUMIFS(СВЦЭМ!$H$34:$H$777,СВЦЭМ!$A$34:$A$777,$A271,СВЦЭМ!$B$33:$B$776,T$242)+'СЕТ СН'!$F$12</f>
        <v>0</v>
      </c>
      <c r="U271" s="36">
        <f>SUMIFS(СВЦЭМ!$H$34:$H$777,СВЦЭМ!$A$34:$A$777,$A271,СВЦЭМ!$B$33:$B$776,U$242)+'СЕТ СН'!$F$12</f>
        <v>0</v>
      </c>
      <c r="V271" s="36">
        <f>SUMIFS(СВЦЭМ!$H$34:$H$777,СВЦЭМ!$A$34:$A$777,$A271,СВЦЭМ!$B$33:$B$776,V$242)+'СЕТ СН'!$F$12</f>
        <v>0</v>
      </c>
      <c r="W271" s="36">
        <f>SUMIFS(СВЦЭМ!$H$34:$H$777,СВЦЭМ!$A$34:$A$777,$A271,СВЦЭМ!$B$33:$B$776,W$242)+'СЕТ СН'!$F$12</f>
        <v>0</v>
      </c>
      <c r="X271" s="36">
        <f>SUMIFS(СВЦЭМ!$H$34:$H$777,СВЦЭМ!$A$34:$A$777,$A271,СВЦЭМ!$B$33:$B$776,X$242)+'СЕТ СН'!$F$12</f>
        <v>0</v>
      </c>
      <c r="Y271" s="36">
        <f>SUMIFS(СВЦЭМ!$H$34:$H$777,СВЦЭМ!$A$34:$A$777,$A271,СВЦЭМ!$B$33:$B$776,Y$242)+'СЕТ СН'!$F$12</f>
        <v>0</v>
      </c>
    </row>
    <row r="272" spans="1:25" ht="15.75" hidden="1" x14ac:dyDescent="0.2">
      <c r="A272" s="35">
        <f t="shared" si="7"/>
        <v>44257</v>
      </c>
      <c r="B272" s="36">
        <f>SUMIFS(СВЦЭМ!$H$34:$H$777,СВЦЭМ!$A$34:$A$777,$A272,СВЦЭМ!$B$33:$B$776,B$242)+'СЕТ СН'!$F$12</f>
        <v>0</v>
      </c>
      <c r="C272" s="36">
        <f>SUMIFS(СВЦЭМ!$H$34:$H$777,СВЦЭМ!$A$34:$A$777,$A272,СВЦЭМ!$B$33:$B$776,C$242)+'СЕТ СН'!$F$12</f>
        <v>0</v>
      </c>
      <c r="D272" s="36">
        <f>SUMIFS(СВЦЭМ!$H$34:$H$777,СВЦЭМ!$A$34:$A$777,$A272,СВЦЭМ!$B$33:$B$776,D$242)+'СЕТ СН'!$F$12</f>
        <v>0</v>
      </c>
      <c r="E272" s="36">
        <f>SUMIFS(СВЦЭМ!$H$34:$H$777,СВЦЭМ!$A$34:$A$777,$A272,СВЦЭМ!$B$33:$B$776,E$242)+'СЕТ СН'!$F$12</f>
        <v>0</v>
      </c>
      <c r="F272" s="36">
        <f>SUMIFS(СВЦЭМ!$H$34:$H$777,СВЦЭМ!$A$34:$A$777,$A272,СВЦЭМ!$B$33:$B$776,F$242)+'СЕТ СН'!$F$12</f>
        <v>0</v>
      </c>
      <c r="G272" s="36">
        <f>SUMIFS(СВЦЭМ!$H$34:$H$777,СВЦЭМ!$A$34:$A$777,$A272,СВЦЭМ!$B$33:$B$776,G$242)+'СЕТ СН'!$F$12</f>
        <v>0</v>
      </c>
      <c r="H272" s="36">
        <f>SUMIFS(СВЦЭМ!$H$34:$H$777,СВЦЭМ!$A$34:$A$777,$A272,СВЦЭМ!$B$33:$B$776,H$242)+'СЕТ СН'!$F$12</f>
        <v>0</v>
      </c>
      <c r="I272" s="36">
        <f>SUMIFS(СВЦЭМ!$H$34:$H$777,СВЦЭМ!$A$34:$A$777,$A272,СВЦЭМ!$B$33:$B$776,I$242)+'СЕТ СН'!$F$12</f>
        <v>0</v>
      </c>
      <c r="J272" s="36">
        <f>SUMIFS(СВЦЭМ!$H$34:$H$777,СВЦЭМ!$A$34:$A$777,$A272,СВЦЭМ!$B$33:$B$776,J$242)+'СЕТ СН'!$F$12</f>
        <v>0</v>
      </c>
      <c r="K272" s="36">
        <f>SUMIFS(СВЦЭМ!$H$34:$H$777,СВЦЭМ!$A$34:$A$777,$A272,СВЦЭМ!$B$33:$B$776,K$242)+'СЕТ СН'!$F$12</f>
        <v>0</v>
      </c>
      <c r="L272" s="36">
        <f>SUMIFS(СВЦЭМ!$H$34:$H$777,СВЦЭМ!$A$34:$A$777,$A272,СВЦЭМ!$B$33:$B$776,L$242)+'СЕТ СН'!$F$12</f>
        <v>0</v>
      </c>
      <c r="M272" s="36">
        <f>SUMIFS(СВЦЭМ!$H$34:$H$777,СВЦЭМ!$A$34:$A$777,$A272,СВЦЭМ!$B$33:$B$776,M$242)+'СЕТ СН'!$F$12</f>
        <v>0</v>
      </c>
      <c r="N272" s="36">
        <f>SUMIFS(СВЦЭМ!$H$34:$H$777,СВЦЭМ!$A$34:$A$777,$A272,СВЦЭМ!$B$33:$B$776,N$242)+'СЕТ СН'!$F$12</f>
        <v>0</v>
      </c>
      <c r="O272" s="36">
        <f>SUMIFS(СВЦЭМ!$H$34:$H$777,СВЦЭМ!$A$34:$A$777,$A272,СВЦЭМ!$B$33:$B$776,O$242)+'СЕТ СН'!$F$12</f>
        <v>0</v>
      </c>
      <c r="P272" s="36">
        <f>SUMIFS(СВЦЭМ!$H$34:$H$777,СВЦЭМ!$A$34:$A$777,$A272,СВЦЭМ!$B$33:$B$776,P$242)+'СЕТ СН'!$F$12</f>
        <v>0</v>
      </c>
      <c r="Q272" s="36">
        <f>SUMIFS(СВЦЭМ!$H$34:$H$777,СВЦЭМ!$A$34:$A$777,$A272,СВЦЭМ!$B$33:$B$776,Q$242)+'СЕТ СН'!$F$12</f>
        <v>0</v>
      </c>
      <c r="R272" s="36">
        <f>SUMIFS(СВЦЭМ!$H$34:$H$777,СВЦЭМ!$A$34:$A$777,$A272,СВЦЭМ!$B$33:$B$776,R$242)+'СЕТ СН'!$F$12</f>
        <v>0</v>
      </c>
      <c r="S272" s="36">
        <f>SUMIFS(СВЦЭМ!$H$34:$H$777,СВЦЭМ!$A$34:$A$777,$A272,СВЦЭМ!$B$33:$B$776,S$242)+'СЕТ СН'!$F$12</f>
        <v>0</v>
      </c>
      <c r="T272" s="36">
        <f>SUMIFS(СВЦЭМ!$H$34:$H$777,СВЦЭМ!$A$34:$A$777,$A272,СВЦЭМ!$B$33:$B$776,T$242)+'СЕТ СН'!$F$12</f>
        <v>0</v>
      </c>
      <c r="U272" s="36">
        <f>SUMIFS(СВЦЭМ!$H$34:$H$777,СВЦЭМ!$A$34:$A$777,$A272,СВЦЭМ!$B$33:$B$776,U$242)+'СЕТ СН'!$F$12</f>
        <v>0</v>
      </c>
      <c r="V272" s="36">
        <f>SUMIFS(СВЦЭМ!$H$34:$H$777,СВЦЭМ!$A$34:$A$777,$A272,СВЦЭМ!$B$33:$B$776,V$242)+'СЕТ СН'!$F$12</f>
        <v>0</v>
      </c>
      <c r="W272" s="36">
        <f>SUMIFS(СВЦЭМ!$H$34:$H$777,СВЦЭМ!$A$34:$A$777,$A272,СВЦЭМ!$B$33:$B$776,W$242)+'СЕТ СН'!$F$12</f>
        <v>0</v>
      </c>
      <c r="X272" s="36">
        <f>SUMIFS(СВЦЭМ!$H$34:$H$777,СВЦЭМ!$A$34:$A$777,$A272,СВЦЭМ!$B$33:$B$776,X$242)+'СЕТ СН'!$F$12</f>
        <v>0</v>
      </c>
      <c r="Y272" s="36">
        <f>SUMIFS(СВЦЭМ!$H$34:$H$777,СВЦЭМ!$A$34:$A$777,$A272,СВЦЭМ!$B$33:$B$776,Y$242)+'СЕТ СН'!$F$12</f>
        <v>0</v>
      </c>
    </row>
    <row r="273" spans="1:27" ht="15.75" hidden="1" x14ac:dyDescent="0.2">
      <c r="A273" s="35">
        <f t="shared" si="7"/>
        <v>44258</v>
      </c>
      <c r="B273" s="36">
        <f>SUMIFS(СВЦЭМ!$H$34:$H$777,СВЦЭМ!$A$34:$A$777,$A273,СВЦЭМ!$B$33:$B$776,B$242)+'СЕТ СН'!$F$12</f>
        <v>0</v>
      </c>
      <c r="C273" s="36">
        <f>SUMIFS(СВЦЭМ!$H$34:$H$777,СВЦЭМ!$A$34:$A$777,$A273,СВЦЭМ!$B$33:$B$776,C$242)+'СЕТ СН'!$F$12</f>
        <v>0</v>
      </c>
      <c r="D273" s="36">
        <f>SUMIFS(СВЦЭМ!$H$34:$H$777,СВЦЭМ!$A$34:$A$777,$A273,СВЦЭМ!$B$33:$B$776,D$242)+'СЕТ СН'!$F$12</f>
        <v>0</v>
      </c>
      <c r="E273" s="36">
        <f>SUMIFS(СВЦЭМ!$H$34:$H$777,СВЦЭМ!$A$34:$A$777,$A273,СВЦЭМ!$B$33:$B$776,E$242)+'СЕТ СН'!$F$12</f>
        <v>0</v>
      </c>
      <c r="F273" s="36">
        <f>SUMIFS(СВЦЭМ!$H$34:$H$777,СВЦЭМ!$A$34:$A$777,$A273,СВЦЭМ!$B$33:$B$776,F$242)+'СЕТ СН'!$F$12</f>
        <v>0</v>
      </c>
      <c r="G273" s="36">
        <f>SUMIFS(СВЦЭМ!$H$34:$H$777,СВЦЭМ!$A$34:$A$777,$A273,СВЦЭМ!$B$33:$B$776,G$242)+'СЕТ СН'!$F$12</f>
        <v>0</v>
      </c>
      <c r="H273" s="36">
        <f>SUMIFS(СВЦЭМ!$H$34:$H$777,СВЦЭМ!$A$34:$A$777,$A273,СВЦЭМ!$B$33:$B$776,H$242)+'СЕТ СН'!$F$12</f>
        <v>0</v>
      </c>
      <c r="I273" s="36">
        <f>SUMIFS(СВЦЭМ!$H$34:$H$777,СВЦЭМ!$A$34:$A$777,$A273,СВЦЭМ!$B$33:$B$776,I$242)+'СЕТ СН'!$F$12</f>
        <v>0</v>
      </c>
      <c r="J273" s="36">
        <f>SUMIFS(СВЦЭМ!$H$34:$H$777,СВЦЭМ!$A$34:$A$777,$A273,СВЦЭМ!$B$33:$B$776,J$242)+'СЕТ СН'!$F$12</f>
        <v>0</v>
      </c>
      <c r="K273" s="36">
        <f>SUMIFS(СВЦЭМ!$H$34:$H$777,СВЦЭМ!$A$34:$A$777,$A273,СВЦЭМ!$B$33:$B$776,K$242)+'СЕТ СН'!$F$12</f>
        <v>0</v>
      </c>
      <c r="L273" s="36">
        <f>SUMIFS(СВЦЭМ!$H$34:$H$777,СВЦЭМ!$A$34:$A$777,$A273,СВЦЭМ!$B$33:$B$776,L$242)+'СЕТ СН'!$F$12</f>
        <v>0</v>
      </c>
      <c r="M273" s="36">
        <f>SUMIFS(СВЦЭМ!$H$34:$H$777,СВЦЭМ!$A$34:$A$777,$A273,СВЦЭМ!$B$33:$B$776,M$242)+'СЕТ СН'!$F$12</f>
        <v>0</v>
      </c>
      <c r="N273" s="36">
        <f>SUMIFS(СВЦЭМ!$H$34:$H$777,СВЦЭМ!$A$34:$A$777,$A273,СВЦЭМ!$B$33:$B$776,N$242)+'СЕТ СН'!$F$12</f>
        <v>0</v>
      </c>
      <c r="O273" s="36">
        <f>SUMIFS(СВЦЭМ!$H$34:$H$777,СВЦЭМ!$A$34:$A$777,$A273,СВЦЭМ!$B$33:$B$776,O$242)+'СЕТ СН'!$F$12</f>
        <v>0</v>
      </c>
      <c r="P273" s="36">
        <f>SUMIFS(СВЦЭМ!$H$34:$H$777,СВЦЭМ!$A$34:$A$777,$A273,СВЦЭМ!$B$33:$B$776,P$242)+'СЕТ СН'!$F$12</f>
        <v>0</v>
      </c>
      <c r="Q273" s="36">
        <f>SUMIFS(СВЦЭМ!$H$34:$H$777,СВЦЭМ!$A$34:$A$777,$A273,СВЦЭМ!$B$33:$B$776,Q$242)+'СЕТ СН'!$F$12</f>
        <v>0</v>
      </c>
      <c r="R273" s="36">
        <f>SUMIFS(СВЦЭМ!$H$34:$H$777,СВЦЭМ!$A$34:$A$777,$A273,СВЦЭМ!$B$33:$B$776,R$242)+'СЕТ СН'!$F$12</f>
        <v>0</v>
      </c>
      <c r="S273" s="36">
        <f>SUMIFS(СВЦЭМ!$H$34:$H$777,СВЦЭМ!$A$34:$A$777,$A273,СВЦЭМ!$B$33:$B$776,S$242)+'СЕТ СН'!$F$12</f>
        <v>0</v>
      </c>
      <c r="T273" s="36">
        <f>SUMIFS(СВЦЭМ!$H$34:$H$777,СВЦЭМ!$A$34:$A$777,$A273,СВЦЭМ!$B$33:$B$776,T$242)+'СЕТ СН'!$F$12</f>
        <v>0</v>
      </c>
      <c r="U273" s="36">
        <f>SUMIFS(СВЦЭМ!$H$34:$H$777,СВЦЭМ!$A$34:$A$777,$A273,СВЦЭМ!$B$33:$B$776,U$242)+'СЕТ СН'!$F$12</f>
        <v>0</v>
      </c>
      <c r="V273" s="36">
        <f>SUMIFS(СВЦЭМ!$H$34:$H$777,СВЦЭМ!$A$34:$A$777,$A273,СВЦЭМ!$B$33:$B$776,V$242)+'СЕТ СН'!$F$12</f>
        <v>0</v>
      </c>
      <c r="W273" s="36">
        <f>SUMIFS(СВЦЭМ!$H$34:$H$777,СВЦЭМ!$A$34:$A$777,$A273,СВЦЭМ!$B$33:$B$776,W$242)+'СЕТ СН'!$F$12</f>
        <v>0</v>
      </c>
      <c r="X273" s="36">
        <f>SUMIFS(СВЦЭМ!$H$34:$H$777,СВЦЭМ!$A$34:$A$777,$A273,СВЦЭМ!$B$33:$B$776,X$242)+'СЕТ СН'!$F$12</f>
        <v>0</v>
      </c>
      <c r="Y273" s="36">
        <f>SUMIFS(СВЦЭМ!$H$34:$H$777,СВЦЭМ!$A$34:$A$777,$A273,СВЦЭМ!$B$33:$B$776,Y$242)+'СЕТ СН'!$F$12</f>
        <v>0</v>
      </c>
    </row>
    <row r="274" spans="1:27" ht="15.75" hidden="1" x14ac:dyDescent="0.2">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row>
    <row r="275" spans="1:27" ht="15.75" hidden="1" x14ac:dyDescent="0.2">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row>
    <row r="276" spans="1:27" ht="12.75" hidden="1" customHeight="1" x14ac:dyDescent="0.2">
      <c r="A276" s="121" t="s">
        <v>7</v>
      </c>
      <c r="B276" s="124" t="s">
        <v>122</v>
      </c>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6"/>
    </row>
    <row r="277" spans="1:27" ht="12.75" hidden="1" customHeight="1" x14ac:dyDescent="0.2">
      <c r="A277" s="122"/>
      <c r="B277" s="127"/>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9"/>
    </row>
    <row r="278" spans="1:27" s="46" customFormat="1" ht="12.75" hidden="1" customHeight="1" x14ac:dyDescent="0.2">
      <c r="A278" s="123"/>
      <c r="B278" s="34">
        <v>1</v>
      </c>
      <c r="C278" s="34">
        <v>2</v>
      </c>
      <c r="D278" s="34">
        <v>3</v>
      </c>
      <c r="E278" s="34">
        <v>4</v>
      </c>
      <c r="F278" s="34">
        <v>5</v>
      </c>
      <c r="G278" s="34">
        <v>6</v>
      </c>
      <c r="H278" s="34">
        <v>7</v>
      </c>
      <c r="I278" s="34">
        <v>8</v>
      </c>
      <c r="J278" s="34">
        <v>9</v>
      </c>
      <c r="K278" s="34">
        <v>10</v>
      </c>
      <c r="L278" s="34">
        <v>11</v>
      </c>
      <c r="M278" s="34">
        <v>12</v>
      </c>
      <c r="N278" s="34">
        <v>13</v>
      </c>
      <c r="O278" s="34">
        <v>14</v>
      </c>
      <c r="P278" s="34">
        <v>15</v>
      </c>
      <c r="Q278" s="34">
        <v>16</v>
      </c>
      <c r="R278" s="34">
        <v>17</v>
      </c>
      <c r="S278" s="34">
        <v>18</v>
      </c>
      <c r="T278" s="34">
        <v>19</v>
      </c>
      <c r="U278" s="34">
        <v>20</v>
      </c>
      <c r="V278" s="34">
        <v>21</v>
      </c>
      <c r="W278" s="34">
        <v>22</v>
      </c>
      <c r="X278" s="34">
        <v>23</v>
      </c>
      <c r="Y278" s="34">
        <v>24</v>
      </c>
    </row>
    <row r="279" spans="1:27" ht="15.75" hidden="1" customHeight="1" x14ac:dyDescent="0.2">
      <c r="A279" s="35" t="str">
        <f>A243</f>
        <v>01.02.2021</v>
      </c>
      <c r="B279" s="36">
        <f>SUMIFS(СВЦЭМ!$I$34:$I$777,СВЦЭМ!$A$34:$A$777,$A279,СВЦЭМ!$B$33:$B$776,B$278)+'СЕТ СН'!$F$13</f>
        <v>0</v>
      </c>
      <c r="C279" s="36">
        <f>SUMIFS(СВЦЭМ!$I$34:$I$777,СВЦЭМ!$A$34:$A$777,$A279,СВЦЭМ!$B$33:$B$776,C$278)+'СЕТ СН'!$F$13</f>
        <v>0</v>
      </c>
      <c r="D279" s="36">
        <f>SUMIFS(СВЦЭМ!$I$34:$I$777,СВЦЭМ!$A$34:$A$777,$A279,СВЦЭМ!$B$33:$B$776,D$278)+'СЕТ СН'!$F$13</f>
        <v>0</v>
      </c>
      <c r="E279" s="36">
        <f>SUMIFS(СВЦЭМ!$I$34:$I$777,СВЦЭМ!$A$34:$A$777,$A279,СВЦЭМ!$B$33:$B$776,E$278)+'СЕТ СН'!$F$13</f>
        <v>0</v>
      </c>
      <c r="F279" s="36">
        <f>SUMIFS(СВЦЭМ!$I$34:$I$777,СВЦЭМ!$A$34:$A$777,$A279,СВЦЭМ!$B$33:$B$776,F$278)+'СЕТ СН'!$F$13</f>
        <v>0</v>
      </c>
      <c r="G279" s="36">
        <f>SUMIFS(СВЦЭМ!$I$34:$I$777,СВЦЭМ!$A$34:$A$777,$A279,СВЦЭМ!$B$33:$B$776,G$278)+'СЕТ СН'!$F$13</f>
        <v>0</v>
      </c>
      <c r="H279" s="36">
        <f>SUMIFS(СВЦЭМ!$I$34:$I$777,СВЦЭМ!$A$34:$A$777,$A279,СВЦЭМ!$B$33:$B$776,H$278)+'СЕТ СН'!$F$13</f>
        <v>0</v>
      </c>
      <c r="I279" s="36">
        <f>SUMIFS(СВЦЭМ!$I$34:$I$777,СВЦЭМ!$A$34:$A$777,$A279,СВЦЭМ!$B$33:$B$776,I$278)+'СЕТ СН'!$F$13</f>
        <v>0</v>
      </c>
      <c r="J279" s="36">
        <f>SUMIFS(СВЦЭМ!$I$34:$I$777,СВЦЭМ!$A$34:$A$777,$A279,СВЦЭМ!$B$33:$B$776,J$278)+'СЕТ СН'!$F$13</f>
        <v>0</v>
      </c>
      <c r="K279" s="36">
        <f>SUMIFS(СВЦЭМ!$I$34:$I$777,СВЦЭМ!$A$34:$A$777,$A279,СВЦЭМ!$B$33:$B$776,K$278)+'СЕТ СН'!$F$13</f>
        <v>0</v>
      </c>
      <c r="L279" s="36">
        <f>SUMIFS(СВЦЭМ!$I$34:$I$777,СВЦЭМ!$A$34:$A$777,$A279,СВЦЭМ!$B$33:$B$776,L$278)+'СЕТ СН'!$F$13</f>
        <v>0</v>
      </c>
      <c r="M279" s="36">
        <f>SUMIFS(СВЦЭМ!$I$34:$I$777,СВЦЭМ!$A$34:$A$777,$A279,СВЦЭМ!$B$33:$B$776,M$278)+'СЕТ СН'!$F$13</f>
        <v>0</v>
      </c>
      <c r="N279" s="36">
        <f>SUMIFS(СВЦЭМ!$I$34:$I$777,СВЦЭМ!$A$34:$A$777,$A279,СВЦЭМ!$B$33:$B$776,N$278)+'СЕТ СН'!$F$13</f>
        <v>0</v>
      </c>
      <c r="O279" s="36">
        <f>SUMIFS(СВЦЭМ!$I$34:$I$777,СВЦЭМ!$A$34:$A$777,$A279,СВЦЭМ!$B$33:$B$776,O$278)+'СЕТ СН'!$F$13</f>
        <v>0</v>
      </c>
      <c r="P279" s="36">
        <f>SUMIFS(СВЦЭМ!$I$34:$I$777,СВЦЭМ!$A$34:$A$777,$A279,СВЦЭМ!$B$33:$B$776,P$278)+'СЕТ СН'!$F$13</f>
        <v>0</v>
      </c>
      <c r="Q279" s="36">
        <f>SUMIFS(СВЦЭМ!$I$34:$I$777,СВЦЭМ!$A$34:$A$777,$A279,СВЦЭМ!$B$33:$B$776,Q$278)+'СЕТ СН'!$F$13</f>
        <v>0</v>
      </c>
      <c r="R279" s="36">
        <f>SUMIFS(СВЦЭМ!$I$34:$I$777,СВЦЭМ!$A$34:$A$777,$A279,СВЦЭМ!$B$33:$B$776,R$278)+'СЕТ СН'!$F$13</f>
        <v>0</v>
      </c>
      <c r="S279" s="36">
        <f>SUMIFS(СВЦЭМ!$I$34:$I$777,СВЦЭМ!$A$34:$A$777,$A279,СВЦЭМ!$B$33:$B$776,S$278)+'СЕТ СН'!$F$13</f>
        <v>0</v>
      </c>
      <c r="T279" s="36">
        <f>SUMIFS(СВЦЭМ!$I$34:$I$777,СВЦЭМ!$A$34:$A$777,$A279,СВЦЭМ!$B$33:$B$776,T$278)+'СЕТ СН'!$F$13</f>
        <v>0</v>
      </c>
      <c r="U279" s="36">
        <f>SUMIFS(СВЦЭМ!$I$34:$I$777,СВЦЭМ!$A$34:$A$777,$A279,СВЦЭМ!$B$33:$B$776,U$278)+'СЕТ СН'!$F$13</f>
        <v>0</v>
      </c>
      <c r="V279" s="36">
        <f>SUMIFS(СВЦЭМ!$I$34:$I$777,СВЦЭМ!$A$34:$A$777,$A279,СВЦЭМ!$B$33:$B$776,V$278)+'СЕТ СН'!$F$13</f>
        <v>0</v>
      </c>
      <c r="W279" s="36">
        <f>SUMIFS(СВЦЭМ!$I$34:$I$777,СВЦЭМ!$A$34:$A$777,$A279,СВЦЭМ!$B$33:$B$776,W$278)+'СЕТ СН'!$F$13</f>
        <v>0</v>
      </c>
      <c r="X279" s="36">
        <f>SUMIFS(СВЦЭМ!$I$34:$I$777,СВЦЭМ!$A$34:$A$777,$A279,СВЦЭМ!$B$33:$B$776,X$278)+'СЕТ СН'!$F$13</f>
        <v>0</v>
      </c>
      <c r="Y279" s="36">
        <f>SUMIFS(СВЦЭМ!$I$34:$I$777,СВЦЭМ!$A$34:$A$777,$A279,СВЦЭМ!$B$33:$B$776,Y$278)+'СЕТ СН'!$F$13</f>
        <v>0</v>
      </c>
      <c r="AA279" s="45"/>
    </row>
    <row r="280" spans="1:27" ht="15.75" hidden="1" x14ac:dyDescent="0.2">
      <c r="A280" s="35">
        <f>A279+1</f>
        <v>44229</v>
      </c>
      <c r="B280" s="36">
        <f>SUMIFS(СВЦЭМ!$I$34:$I$777,СВЦЭМ!$A$34:$A$777,$A280,СВЦЭМ!$B$33:$B$776,B$278)+'СЕТ СН'!$F$13</f>
        <v>0</v>
      </c>
      <c r="C280" s="36">
        <f>SUMIFS(СВЦЭМ!$I$34:$I$777,СВЦЭМ!$A$34:$A$777,$A280,СВЦЭМ!$B$33:$B$776,C$278)+'СЕТ СН'!$F$13</f>
        <v>0</v>
      </c>
      <c r="D280" s="36">
        <f>SUMIFS(СВЦЭМ!$I$34:$I$777,СВЦЭМ!$A$34:$A$777,$A280,СВЦЭМ!$B$33:$B$776,D$278)+'СЕТ СН'!$F$13</f>
        <v>0</v>
      </c>
      <c r="E280" s="36">
        <f>SUMIFS(СВЦЭМ!$I$34:$I$777,СВЦЭМ!$A$34:$A$777,$A280,СВЦЭМ!$B$33:$B$776,E$278)+'СЕТ СН'!$F$13</f>
        <v>0</v>
      </c>
      <c r="F280" s="36">
        <f>SUMIFS(СВЦЭМ!$I$34:$I$777,СВЦЭМ!$A$34:$A$777,$A280,СВЦЭМ!$B$33:$B$776,F$278)+'СЕТ СН'!$F$13</f>
        <v>0</v>
      </c>
      <c r="G280" s="36">
        <f>SUMIFS(СВЦЭМ!$I$34:$I$777,СВЦЭМ!$A$34:$A$777,$A280,СВЦЭМ!$B$33:$B$776,G$278)+'СЕТ СН'!$F$13</f>
        <v>0</v>
      </c>
      <c r="H280" s="36">
        <f>SUMIFS(СВЦЭМ!$I$34:$I$777,СВЦЭМ!$A$34:$A$777,$A280,СВЦЭМ!$B$33:$B$776,H$278)+'СЕТ СН'!$F$13</f>
        <v>0</v>
      </c>
      <c r="I280" s="36">
        <f>SUMIFS(СВЦЭМ!$I$34:$I$777,СВЦЭМ!$A$34:$A$777,$A280,СВЦЭМ!$B$33:$B$776,I$278)+'СЕТ СН'!$F$13</f>
        <v>0</v>
      </c>
      <c r="J280" s="36">
        <f>SUMIFS(СВЦЭМ!$I$34:$I$777,СВЦЭМ!$A$34:$A$777,$A280,СВЦЭМ!$B$33:$B$776,J$278)+'СЕТ СН'!$F$13</f>
        <v>0</v>
      </c>
      <c r="K280" s="36">
        <f>SUMIFS(СВЦЭМ!$I$34:$I$777,СВЦЭМ!$A$34:$A$777,$A280,СВЦЭМ!$B$33:$B$776,K$278)+'СЕТ СН'!$F$13</f>
        <v>0</v>
      </c>
      <c r="L280" s="36">
        <f>SUMIFS(СВЦЭМ!$I$34:$I$777,СВЦЭМ!$A$34:$A$777,$A280,СВЦЭМ!$B$33:$B$776,L$278)+'СЕТ СН'!$F$13</f>
        <v>0</v>
      </c>
      <c r="M280" s="36">
        <f>SUMIFS(СВЦЭМ!$I$34:$I$777,СВЦЭМ!$A$34:$A$777,$A280,СВЦЭМ!$B$33:$B$776,M$278)+'СЕТ СН'!$F$13</f>
        <v>0</v>
      </c>
      <c r="N280" s="36">
        <f>SUMIFS(СВЦЭМ!$I$34:$I$777,СВЦЭМ!$A$34:$A$777,$A280,СВЦЭМ!$B$33:$B$776,N$278)+'СЕТ СН'!$F$13</f>
        <v>0</v>
      </c>
      <c r="O280" s="36">
        <f>SUMIFS(СВЦЭМ!$I$34:$I$777,СВЦЭМ!$A$34:$A$777,$A280,СВЦЭМ!$B$33:$B$776,O$278)+'СЕТ СН'!$F$13</f>
        <v>0</v>
      </c>
      <c r="P280" s="36">
        <f>SUMIFS(СВЦЭМ!$I$34:$I$777,СВЦЭМ!$A$34:$A$777,$A280,СВЦЭМ!$B$33:$B$776,P$278)+'СЕТ СН'!$F$13</f>
        <v>0</v>
      </c>
      <c r="Q280" s="36">
        <f>SUMIFS(СВЦЭМ!$I$34:$I$777,СВЦЭМ!$A$34:$A$777,$A280,СВЦЭМ!$B$33:$B$776,Q$278)+'СЕТ СН'!$F$13</f>
        <v>0</v>
      </c>
      <c r="R280" s="36">
        <f>SUMIFS(СВЦЭМ!$I$34:$I$777,СВЦЭМ!$A$34:$A$777,$A280,СВЦЭМ!$B$33:$B$776,R$278)+'СЕТ СН'!$F$13</f>
        <v>0</v>
      </c>
      <c r="S280" s="36">
        <f>SUMIFS(СВЦЭМ!$I$34:$I$777,СВЦЭМ!$A$34:$A$777,$A280,СВЦЭМ!$B$33:$B$776,S$278)+'СЕТ СН'!$F$13</f>
        <v>0</v>
      </c>
      <c r="T280" s="36">
        <f>SUMIFS(СВЦЭМ!$I$34:$I$777,СВЦЭМ!$A$34:$A$777,$A280,СВЦЭМ!$B$33:$B$776,T$278)+'СЕТ СН'!$F$13</f>
        <v>0</v>
      </c>
      <c r="U280" s="36">
        <f>SUMIFS(СВЦЭМ!$I$34:$I$777,СВЦЭМ!$A$34:$A$777,$A280,СВЦЭМ!$B$33:$B$776,U$278)+'СЕТ СН'!$F$13</f>
        <v>0</v>
      </c>
      <c r="V280" s="36">
        <f>SUMIFS(СВЦЭМ!$I$34:$I$777,СВЦЭМ!$A$34:$A$777,$A280,СВЦЭМ!$B$33:$B$776,V$278)+'СЕТ СН'!$F$13</f>
        <v>0</v>
      </c>
      <c r="W280" s="36">
        <f>SUMIFS(СВЦЭМ!$I$34:$I$777,СВЦЭМ!$A$34:$A$777,$A280,СВЦЭМ!$B$33:$B$776,W$278)+'СЕТ СН'!$F$13</f>
        <v>0</v>
      </c>
      <c r="X280" s="36">
        <f>SUMIFS(СВЦЭМ!$I$34:$I$777,СВЦЭМ!$A$34:$A$777,$A280,СВЦЭМ!$B$33:$B$776,X$278)+'СЕТ СН'!$F$13</f>
        <v>0</v>
      </c>
      <c r="Y280" s="36">
        <f>SUMIFS(СВЦЭМ!$I$34:$I$777,СВЦЭМ!$A$34:$A$777,$A280,СВЦЭМ!$B$33:$B$776,Y$278)+'СЕТ СН'!$F$13</f>
        <v>0</v>
      </c>
    </row>
    <row r="281" spans="1:27" ht="15.75" hidden="1" x14ac:dyDescent="0.2">
      <c r="A281" s="35">
        <f t="shared" ref="A281:A309" si="8">A280+1</f>
        <v>44230</v>
      </c>
      <c r="B281" s="36">
        <f>SUMIFS(СВЦЭМ!$I$34:$I$777,СВЦЭМ!$A$34:$A$777,$A281,СВЦЭМ!$B$33:$B$776,B$278)+'СЕТ СН'!$F$13</f>
        <v>0</v>
      </c>
      <c r="C281" s="36">
        <f>SUMIFS(СВЦЭМ!$I$34:$I$777,СВЦЭМ!$A$34:$A$777,$A281,СВЦЭМ!$B$33:$B$776,C$278)+'СЕТ СН'!$F$13</f>
        <v>0</v>
      </c>
      <c r="D281" s="36">
        <f>SUMIFS(СВЦЭМ!$I$34:$I$777,СВЦЭМ!$A$34:$A$777,$A281,СВЦЭМ!$B$33:$B$776,D$278)+'СЕТ СН'!$F$13</f>
        <v>0</v>
      </c>
      <c r="E281" s="36">
        <f>SUMIFS(СВЦЭМ!$I$34:$I$777,СВЦЭМ!$A$34:$A$777,$A281,СВЦЭМ!$B$33:$B$776,E$278)+'СЕТ СН'!$F$13</f>
        <v>0</v>
      </c>
      <c r="F281" s="36">
        <f>SUMIFS(СВЦЭМ!$I$34:$I$777,СВЦЭМ!$A$34:$A$777,$A281,СВЦЭМ!$B$33:$B$776,F$278)+'СЕТ СН'!$F$13</f>
        <v>0</v>
      </c>
      <c r="G281" s="36">
        <f>SUMIFS(СВЦЭМ!$I$34:$I$777,СВЦЭМ!$A$34:$A$777,$A281,СВЦЭМ!$B$33:$B$776,G$278)+'СЕТ СН'!$F$13</f>
        <v>0</v>
      </c>
      <c r="H281" s="36">
        <f>SUMIFS(СВЦЭМ!$I$34:$I$777,СВЦЭМ!$A$34:$A$777,$A281,СВЦЭМ!$B$33:$B$776,H$278)+'СЕТ СН'!$F$13</f>
        <v>0</v>
      </c>
      <c r="I281" s="36">
        <f>SUMIFS(СВЦЭМ!$I$34:$I$777,СВЦЭМ!$A$34:$A$777,$A281,СВЦЭМ!$B$33:$B$776,I$278)+'СЕТ СН'!$F$13</f>
        <v>0</v>
      </c>
      <c r="J281" s="36">
        <f>SUMIFS(СВЦЭМ!$I$34:$I$777,СВЦЭМ!$A$34:$A$777,$A281,СВЦЭМ!$B$33:$B$776,J$278)+'СЕТ СН'!$F$13</f>
        <v>0</v>
      </c>
      <c r="K281" s="36">
        <f>SUMIFS(СВЦЭМ!$I$34:$I$777,СВЦЭМ!$A$34:$A$777,$A281,СВЦЭМ!$B$33:$B$776,K$278)+'СЕТ СН'!$F$13</f>
        <v>0</v>
      </c>
      <c r="L281" s="36">
        <f>SUMIFS(СВЦЭМ!$I$34:$I$777,СВЦЭМ!$A$34:$A$777,$A281,СВЦЭМ!$B$33:$B$776,L$278)+'СЕТ СН'!$F$13</f>
        <v>0</v>
      </c>
      <c r="M281" s="36">
        <f>SUMIFS(СВЦЭМ!$I$34:$I$777,СВЦЭМ!$A$34:$A$777,$A281,СВЦЭМ!$B$33:$B$776,M$278)+'СЕТ СН'!$F$13</f>
        <v>0</v>
      </c>
      <c r="N281" s="36">
        <f>SUMIFS(СВЦЭМ!$I$34:$I$777,СВЦЭМ!$A$34:$A$777,$A281,СВЦЭМ!$B$33:$B$776,N$278)+'СЕТ СН'!$F$13</f>
        <v>0</v>
      </c>
      <c r="O281" s="36">
        <f>SUMIFS(СВЦЭМ!$I$34:$I$777,СВЦЭМ!$A$34:$A$777,$A281,СВЦЭМ!$B$33:$B$776,O$278)+'СЕТ СН'!$F$13</f>
        <v>0</v>
      </c>
      <c r="P281" s="36">
        <f>SUMIFS(СВЦЭМ!$I$34:$I$777,СВЦЭМ!$A$34:$A$777,$A281,СВЦЭМ!$B$33:$B$776,P$278)+'СЕТ СН'!$F$13</f>
        <v>0</v>
      </c>
      <c r="Q281" s="36">
        <f>SUMIFS(СВЦЭМ!$I$34:$I$777,СВЦЭМ!$A$34:$A$777,$A281,СВЦЭМ!$B$33:$B$776,Q$278)+'СЕТ СН'!$F$13</f>
        <v>0</v>
      </c>
      <c r="R281" s="36">
        <f>SUMIFS(СВЦЭМ!$I$34:$I$777,СВЦЭМ!$A$34:$A$777,$A281,СВЦЭМ!$B$33:$B$776,R$278)+'СЕТ СН'!$F$13</f>
        <v>0</v>
      </c>
      <c r="S281" s="36">
        <f>SUMIFS(СВЦЭМ!$I$34:$I$777,СВЦЭМ!$A$34:$A$777,$A281,СВЦЭМ!$B$33:$B$776,S$278)+'СЕТ СН'!$F$13</f>
        <v>0</v>
      </c>
      <c r="T281" s="36">
        <f>SUMIFS(СВЦЭМ!$I$34:$I$777,СВЦЭМ!$A$34:$A$777,$A281,СВЦЭМ!$B$33:$B$776,T$278)+'СЕТ СН'!$F$13</f>
        <v>0</v>
      </c>
      <c r="U281" s="36">
        <f>SUMIFS(СВЦЭМ!$I$34:$I$777,СВЦЭМ!$A$34:$A$777,$A281,СВЦЭМ!$B$33:$B$776,U$278)+'СЕТ СН'!$F$13</f>
        <v>0</v>
      </c>
      <c r="V281" s="36">
        <f>SUMIFS(СВЦЭМ!$I$34:$I$777,СВЦЭМ!$A$34:$A$777,$A281,СВЦЭМ!$B$33:$B$776,V$278)+'СЕТ СН'!$F$13</f>
        <v>0</v>
      </c>
      <c r="W281" s="36">
        <f>SUMIFS(СВЦЭМ!$I$34:$I$777,СВЦЭМ!$A$34:$A$777,$A281,СВЦЭМ!$B$33:$B$776,W$278)+'СЕТ СН'!$F$13</f>
        <v>0</v>
      </c>
      <c r="X281" s="36">
        <f>SUMIFS(СВЦЭМ!$I$34:$I$777,СВЦЭМ!$A$34:$A$777,$A281,СВЦЭМ!$B$33:$B$776,X$278)+'СЕТ СН'!$F$13</f>
        <v>0</v>
      </c>
      <c r="Y281" s="36">
        <f>SUMIFS(СВЦЭМ!$I$34:$I$777,СВЦЭМ!$A$34:$A$777,$A281,СВЦЭМ!$B$33:$B$776,Y$278)+'СЕТ СН'!$F$13</f>
        <v>0</v>
      </c>
    </row>
    <row r="282" spans="1:27" ht="15.75" hidden="1" x14ac:dyDescent="0.2">
      <c r="A282" s="35">
        <f t="shared" si="8"/>
        <v>44231</v>
      </c>
      <c r="B282" s="36">
        <f>SUMIFS(СВЦЭМ!$I$34:$I$777,СВЦЭМ!$A$34:$A$777,$A282,СВЦЭМ!$B$33:$B$776,B$278)+'СЕТ СН'!$F$13</f>
        <v>0</v>
      </c>
      <c r="C282" s="36">
        <f>SUMIFS(СВЦЭМ!$I$34:$I$777,СВЦЭМ!$A$34:$A$777,$A282,СВЦЭМ!$B$33:$B$776,C$278)+'СЕТ СН'!$F$13</f>
        <v>0</v>
      </c>
      <c r="D282" s="36">
        <f>SUMIFS(СВЦЭМ!$I$34:$I$777,СВЦЭМ!$A$34:$A$777,$A282,СВЦЭМ!$B$33:$B$776,D$278)+'СЕТ СН'!$F$13</f>
        <v>0</v>
      </c>
      <c r="E282" s="36">
        <f>SUMIFS(СВЦЭМ!$I$34:$I$777,СВЦЭМ!$A$34:$A$777,$A282,СВЦЭМ!$B$33:$B$776,E$278)+'СЕТ СН'!$F$13</f>
        <v>0</v>
      </c>
      <c r="F282" s="36">
        <f>SUMIFS(СВЦЭМ!$I$34:$I$777,СВЦЭМ!$A$34:$A$777,$A282,СВЦЭМ!$B$33:$B$776,F$278)+'СЕТ СН'!$F$13</f>
        <v>0</v>
      </c>
      <c r="G282" s="36">
        <f>SUMIFS(СВЦЭМ!$I$34:$I$777,СВЦЭМ!$A$34:$A$777,$A282,СВЦЭМ!$B$33:$B$776,G$278)+'СЕТ СН'!$F$13</f>
        <v>0</v>
      </c>
      <c r="H282" s="36">
        <f>SUMIFS(СВЦЭМ!$I$34:$I$777,СВЦЭМ!$A$34:$A$777,$A282,СВЦЭМ!$B$33:$B$776,H$278)+'СЕТ СН'!$F$13</f>
        <v>0</v>
      </c>
      <c r="I282" s="36">
        <f>SUMIFS(СВЦЭМ!$I$34:$I$777,СВЦЭМ!$A$34:$A$777,$A282,СВЦЭМ!$B$33:$B$776,I$278)+'СЕТ СН'!$F$13</f>
        <v>0</v>
      </c>
      <c r="J282" s="36">
        <f>SUMIFS(СВЦЭМ!$I$34:$I$777,СВЦЭМ!$A$34:$A$777,$A282,СВЦЭМ!$B$33:$B$776,J$278)+'СЕТ СН'!$F$13</f>
        <v>0</v>
      </c>
      <c r="K282" s="36">
        <f>SUMIFS(СВЦЭМ!$I$34:$I$777,СВЦЭМ!$A$34:$A$777,$A282,СВЦЭМ!$B$33:$B$776,K$278)+'СЕТ СН'!$F$13</f>
        <v>0</v>
      </c>
      <c r="L282" s="36">
        <f>SUMIFS(СВЦЭМ!$I$34:$I$777,СВЦЭМ!$A$34:$A$777,$A282,СВЦЭМ!$B$33:$B$776,L$278)+'СЕТ СН'!$F$13</f>
        <v>0</v>
      </c>
      <c r="M282" s="36">
        <f>SUMIFS(СВЦЭМ!$I$34:$I$777,СВЦЭМ!$A$34:$A$777,$A282,СВЦЭМ!$B$33:$B$776,M$278)+'СЕТ СН'!$F$13</f>
        <v>0</v>
      </c>
      <c r="N282" s="36">
        <f>SUMIFS(СВЦЭМ!$I$34:$I$777,СВЦЭМ!$A$34:$A$777,$A282,СВЦЭМ!$B$33:$B$776,N$278)+'СЕТ СН'!$F$13</f>
        <v>0</v>
      </c>
      <c r="O282" s="36">
        <f>SUMIFS(СВЦЭМ!$I$34:$I$777,СВЦЭМ!$A$34:$A$777,$A282,СВЦЭМ!$B$33:$B$776,O$278)+'СЕТ СН'!$F$13</f>
        <v>0</v>
      </c>
      <c r="P282" s="36">
        <f>SUMIFS(СВЦЭМ!$I$34:$I$777,СВЦЭМ!$A$34:$A$777,$A282,СВЦЭМ!$B$33:$B$776,P$278)+'СЕТ СН'!$F$13</f>
        <v>0</v>
      </c>
      <c r="Q282" s="36">
        <f>SUMIFS(СВЦЭМ!$I$34:$I$777,СВЦЭМ!$A$34:$A$777,$A282,СВЦЭМ!$B$33:$B$776,Q$278)+'СЕТ СН'!$F$13</f>
        <v>0</v>
      </c>
      <c r="R282" s="36">
        <f>SUMIFS(СВЦЭМ!$I$34:$I$777,СВЦЭМ!$A$34:$A$777,$A282,СВЦЭМ!$B$33:$B$776,R$278)+'СЕТ СН'!$F$13</f>
        <v>0</v>
      </c>
      <c r="S282" s="36">
        <f>SUMIFS(СВЦЭМ!$I$34:$I$777,СВЦЭМ!$A$34:$A$777,$A282,СВЦЭМ!$B$33:$B$776,S$278)+'СЕТ СН'!$F$13</f>
        <v>0</v>
      </c>
      <c r="T282" s="36">
        <f>SUMIFS(СВЦЭМ!$I$34:$I$777,СВЦЭМ!$A$34:$A$777,$A282,СВЦЭМ!$B$33:$B$776,T$278)+'СЕТ СН'!$F$13</f>
        <v>0</v>
      </c>
      <c r="U282" s="36">
        <f>SUMIFS(СВЦЭМ!$I$34:$I$777,СВЦЭМ!$A$34:$A$777,$A282,СВЦЭМ!$B$33:$B$776,U$278)+'СЕТ СН'!$F$13</f>
        <v>0</v>
      </c>
      <c r="V282" s="36">
        <f>SUMIFS(СВЦЭМ!$I$34:$I$777,СВЦЭМ!$A$34:$A$777,$A282,СВЦЭМ!$B$33:$B$776,V$278)+'СЕТ СН'!$F$13</f>
        <v>0</v>
      </c>
      <c r="W282" s="36">
        <f>SUMIFS(СВЦЭМ!$I$34:$I$777,СВЦЭМ!$A$34:$A$777,$A282,СВЦЭМ!$B$33:$B$776,W$278)+'СЕТ СН'!$F$13</f>
        <v>0</v>
      </c>
      <c r="X282" s="36">
        <f>SUMIFS(СВЦЭМ!$I$34:$I$777,СВЦЭМ!$A$34:$A$777,$A282,СВЦЭМ!$B$33:$B$776,X$278)+'СЕТ СН'!$F$13</f>
        <v>0</v>
      </c>
      <c r="Y282" s="36">
        <f>SUMIFS(СВЦЭМ!$I$34:$I$777,СВЦЭМ!$A$34:$A$777,$A282,СВЦЭМ!$B$33:$B$776,Y$278)+'СЕТ СН'!$F$13</f>
        <v>0</v>
      </c>
    </row>
    <row r="283" spans="1:27" ht="15.75" hidden="1" x14ac:dyDescent="0.2">
      <c r="A283" s="35">
        <f t="shared" si="8"/>
        <v>44232</v>
      </c>
      <c r="B283" s="36">
        <f>SUMIFS(СВЦЭМ!$I$34:$I$777,СВЦЭМ!$A$34:$A$777,$A283,СВЦЭМ!$B$33:$B$776,B$278)+'СЕТ СН'!$F$13</f>
        <v>0</v>
      </c>
      <c r="C283" s="36">
        <f>SUMIFS(СВЦЭМ!$I$34:$I$777,СВЦЭМ!$A$34:$A$777,$A283,СВЦЭМ!$B$33:$B$776,C$278)+'СЕТ СН'!$F$13</f>
        <v>0</v>
      </c>
      <c r="D283" s="36">
        <f>SUMIFS(СВЦЭМ!$I$34:$I$777,СВЦЭМ!$A$34:$A$777,$A283,СВЦЭМ!$B$33:$B$776,D$278)+'СЕТ СН'!$F$13</f>
        <v>0</v>
      </c>
      <c r="E283" s="36">
        <f>SUMIFS(СВЦЭМ!$I$34:$I$777,СВЦЭМ!$A$34:$A$777,$A283,СВЦЭМ!$B$33:$B$776,E$278)+'СЕТ СН'!$F$13</f>
        <v>0</v>
      </c>
      <c r="F283" s="36">
        <f>SUMIFS(СВЦЭМ!$I$34:$I$777,СВЦЭМ!$A$34:$A$777,$A283,СВЦЭМ!$B$33:$B$776,F$278)+'СЕТ СН'!$F$13</f>
        <v>0</v>
      </c>
      <c r="G283" s="36">
        <f>SUMIFS(СВЦЭМ!$I$34:$I$777,СВЦЭМ!$A$34:$A$777,$A283,СВЦЭМ!$B$33:$B$776,G$278)+'СЕТ СН'!$F$13</f>
        <v>0</v>
      </c>
      <c r="H283" s="36">
        <f>SUMIFS(СВЦЭМ!$I$34:$I$777,СВЦЭМ!$A$34:$A$777,$A283,СВЦЭМ!$B$33:$B$776,H$278)+'СЕТ СН'!$F$13</f>
        <v>0</v>
      </c>
      <c r="I283" s="36">
        <f>SUMIFS(СВЦЭМ!$I$34:$I$777,СВЦЭМ!$A$34:$A$777,$A283,СВЦЭМ!$B$33:$B$776,I$278)+'СЕТ СН'!$F$13</f>
        <v>0</v>
      </c>
      <c r="J283" s="36">
        <f>SUMIFS(СВЦЭМ!$I$34:$I$777,СВЦЭМ!$A$34:$A$777,$A283,СВЦЭМ!$B$33:$B$776,J$278)+'СЕТ СН'!$F$13</f>
        <v>0</v>
      </c>
      <c r="K283" s="36">
        <f>SUMIFS(СВЦЭМ!$I$34:$I$777,СВЦЭМ!$A$34:$A$777,$A283,СВЦЭМ!$B$33:$B$776,K$278)+'СЕТ СН'!$F$13</f>
        <v>0</v>
      </c>
      <c r="L283" s="36">
        <f>SUMIFS(СВЦЭМ!$I$34:$I$777,СВЦЭМ!$A$34:$A$777,$A283,СВЦЭМ!$B$33:$B$776,L$278)+'СЕТ СН'!$F$13</f>
        <v>0</v>
      </c>
      <c r="M283" s="36">
        <f>SUMIFS(СВЦЭМ!$I$34:$I$777,СВЦЭМ!$A$34:$A$777,$A283,СВЦЭМ!$B$33:$B$776,M$278)+'СЕТ СН'!$F$13</f>
        <v>0</v>
      </c>
      <c r="N283" s="36">
        <f>SUMIFS(СВЦЭМ!$I$34:$I$777,СВЦЭМ!$A$34:$A$777,$A283,СВЦЭМ!$B$33:$B$776,N$278)+'СЕТ СН'!$F$13</f>
        <v>0</v>
      </c>
      <c r="O283" s="36">
        <f>SUMIFS(СВЦЭМ!$I$34:$I$777,СВЦЭМ!$A$34:$A$777,$A283,СВЦЭМ!$B$33:$B$776,O$278)+'СЕТ СН'!$F$13</f>
        <v>0</v>
      </c>
      <c r="P283" s="36">
        <f>SUMIFS(СВЦЭМ!$I$34:$I$777,СВЦЭМ!$A$34:$A$777,$A283,СВЦЭМ!$B$33:$B$776,P$278)+'СЕТ СН'!$F$13</f>
        <v>0</v>
      </c>
      <c r="Q283" s="36">
        <f>SUMIFS(СВЦЭМ!$I$34:$I$777,СВЦЭМ!$A$34:$A$777,$A283,СВЦЭМ!$B$33:$B$776,Q$278)+'СЕТ СН'!$F$13</f>
        <v>0</v>
      </c>
      <c r="R283" s="36">
        <f>SUMIFS(СВЦЭМ!$I$34:$I$777,СВЦЭМ!$A$34:$A$777,$A283,СВЦЭМ!$B$33:$B$776,R$278)+'СЕТ СН'!$F$13</f>
        <v>0</v>
      </c>
      <c r="S283" s="36">
        <f>SUMIFS(СВЦЭМ!$I$34:$I$777,СВЦЭМ!$A$34:$A$777,$A283,СВЦЭМ!$B$33:$B$776,S$278)+'СЕТ СН'!$F$13</f>
        <v>0</v>
      </c>
      <c r="T283" s="36">
        <f>SUMIFS(СВЦЭМ!$I$34:$I$777,СВЦЭМ!$A$34:$A$777,$A283,СВЦЭМ!$B$33:$B$776,T$278)+'СЕТ СН'!$F$13</f>
        <v>0</v>
      </c>
      <c r="U283" s="36">
        <f>SUMIFS(СВЦЭМ!$I$34:$I$777,СВЦЭМ!$A$34:$A$777,$A283,СВЦЭМ!$B$33:$B$776,U$278)+'СЕТ СН'!$F$13</f>
        <v>0</v>
      </c>
      <c r="V283" s="36">
        <f>SUMIFS(СВЦЭМ!$I$34:$I$777,СВЦЭМ!$A$34:$A$777,$A283,СВЦЭМ!$B$33:$B$776,V$278)+'СЕТ СН'!$F$13</f>
        <v>0</v>
      </c>
      <c r="W283" s="36">
        <f>SUMIFS(СВЦЭМ!$I$34:$I$777,СВЦЭМ!$A$34:$A$777,$A283,СВЦЭМ!$B$33:$B$776,W$278)+'СЕТ СН'!$F$13</f>
        <v>0</v>
      </c>
      <c r="X283" s="36">
        <f>SUMIFS(СВЦЭМ!$I$34:$I$777,СВЦЭМ!$A$34:$A$777,$A283,СВЦЭМ!$B$33:$B$776,X$278)+'СЕТ СН'!$F$13</f>
        <v>0</v>
      </c>
      <c r="Y283" s="36">
        <f>SUMIFS(СВЦЭМ!$I$34:$I$777,СВЦЭМ!$A$34:$A$777,$A283,СВЦЭМ!$B$33:$B$776,Y$278)+'СЕТ СН'!$F$13</f>
        <v>0</v>
      </c>
    </row>
    <row r="284" spans="1:27" ht="15.75" hidden="1" x14ac:dyDescent="0.2">
      <c r="A284" s="35">
        <f t="shared" si="8"/>
        <v>44233</v>
      </c>
      <c r="B284" s="36">
        <f>SUMIFS(СВЦЭМ!$I$34:$I$777,СВЦЭМ!$A$34:$A$777,$A284,СВЦЭМ!$B$33:$B$776,B$278)+'СЕТ СН'!$F$13</f>
        <v>0</v>
      </c>
      <c r="C284" s="36">
        <f>SUMIFS(СВЦЭМ!$I$34:$I$777,СВЦЭМ!$A$34:$A$777,$A284,СВЦЭМ!$B$33:$B$776,C$278)+'СЕТ СН'!$F$13</f>
        <v>0</v>
      </c>
      <c r="D284" s="36">
        <f>SUMIFS(СВЦЭМ!$I$34:$I$777,СВЦЭМ!$A$34:$A$777,$A284,СВЦЭМ!$B$33:$B$776,D$278)+'СЕТ СН'!$F$13</f>
        <v>0</v>
      </c>
      <c r="E284" s="36">
        <f>SUMIFS(СВЦЭМ!$I$34:$I$777,СВЦЭМ!$A$34:$A$777,$A284,СВЦЭМ!$B$33:$B$776,E$278)+'СЕТ СН'!$F$13</f>
        <v>0</v>
      </c>
      <c r="F284" s="36">
        <f>SUMIFS(СВЦЭМ!$I$34:$I$777,СВЦЭМ!$A$34:$A$777,$A284,СВЦЭМ!$B$33:$B$776,F$278)+'СЕТ СН'!$F$13</f>
        <v>0</v>
      </c>
      <c r="G284" s="36">
        <f>SUMIFS(СВЦЭМ!$I$34:$I$777,СВЦЭМ!$A$34:$A$777,$A284,СВЦЭМ!$B$33:$B$776,G$278)+'СЕТ СН'!$F$13</f>
        <v>0</v>
      </c>
      <c r="H284" s="36">
        <f>SUMIFS(СВЦЭМ!$I$34:$I$777,СВЦЭМ!$A$34:$A$777,$A284,СВЦЭМ!$B$33:$B$776,H$278)+'СЕТ СН'!$F$13</f>
        <v>0</v>
      </c>
      <c r="I284" s="36">
        <f>SUMIFS(СВЦЭМ!$I$34:$I$777,СВЦЭМ!$A$34:$A$777,$A284,СВЦЭМ!$B$33:$B$776,I$278)+'СЕТ СН'!$F$13</f>
        <v>0</v>
      </c>
      <c r="J284" s="36">
        <f>SUMIFS(СВЦЭМ!$I$34:$I$777,СВЦЭМ!$A$34:$A$777,$A284,СВЦЭМ!$B$33:$B$776,J$278)+'СЕТ СН'!$F$13</f>
        <v>0</v>
      </c>
      <c r="K284" s="36">
        <f>SUMIFS(СВЦЭМ!$I$34:$I$777,СВЦЭМ!$A$34:$A$777,$A284,СВЦЭМ!$B$33:$B$776,K$278)+'СЕТ СН'!$F$13</f>
        <v>0</v>
      </c>
      <c r="L284" s="36">
        <f>SUMIFS(СВЦЭМ!$I$34:$I$777,СВЦЭМ!$A$34:$A$777,$A284,СВЦЭМ!$B$33:$B$776,L$278)+'СЕТ СН'!$F$13</f>
        <v>0</v>
      </c>
      <c r="M284" s="36">
        <f>SUMIFS(СВЦЭМ!$I$34:$I$777,СВЦЭМ!$A$34:$A$777,$A284,СВЦЭМ!$B$33:$B$776,M$278)+'СЕТ СН'!$F$13</f>
        <v>0</v>
      </c>
      <c r="N284" s="36">
        <f>SUMIFS(СВЦЭМ!$I$34:$I$777,СВЦЭМ!$A$34:$A$777,$A284,СВЦЭМ!$B$33:$B$776,N$278)+'СЕТ СН'!$F$13</f>
        <v>0</v>
      </c>
      <c r="O284" s="36">
        <f>SUMIFS(СВЦЭМ!$I$34:$I$777,СВЦЭМ!$A$34:$A$777,$A284,СВЦЭМ!$B$33:$B$776,O$278)+'СЕТ СН'!$F$13</f>
        <v>0</v>
      </c>
      <c r="P284" s="36">
        <f>SUMIFS(СВЦЭМ!$I$34:$I$777,СВЦЭМ!$A$34:$A$777,$A284,СВЦЭМ!$B$33:$B$776,P$278)+'СЕТ СН'!$F$13</f>
        <v>0</v>
      </c>
      <c r="Q284" s="36">
        <f>SUMIFS(СВЦЭМ!$I$34:$I$777,СВЦЭМ!$A$34:$A$777,$A284,СВЦЭМ!$B$33:$B$776,Q$278)+'СЕТ СН'!$F$13</f>
        <v>0</v>
      </c>
      <c r="R284" s="36">
        <f>SUMIFS(СВЦЭМ!$I$34:$I$777,СВЦЭМ!$A$34:$A$777,$A284,СВЦЭМ!$B$33:$B$776,R$278)+'СЕТ СН'!$F$13</f>
        <v>0</v>
      </c>
      <c r="S284" s="36">
        <f>SUMIFS(СВЦЭМ!$I$34:$I$777,СВЦЭМ!$A$34:$A$777,$A284,СВЦЭМ!$B$33:$B$776,S$278)+'СЕТ СН'!$F$13</f>
        <v>0</v>
      </c>
      <c r="T284" s="36">
        <f>SUMIFS(СВЦЭМ!$I$34:$I$777,СВЦЭМ!$A$34:$A$777,$A284,СВЦЭМ!$B$33:$B$776,T$278)+'СЕТ СН'!$F$13</f>
        <v>0</v>
      </c>
      <c r="U284" s="36">
        <f>SUMIFS(СВЦЭМ!$I$34:$I$777,СВЦЭМ!$A$34:$A$777,$A284,СВЦЭМ!$B$33:$B$776,U$278)+'СЕТ СН'!$F$13</f>
        <v>0</v>
      </c>
      <c r="V284" s="36">
        <f>SUMIFS(СВЦЭМ!$I$34:$I$777,СВЦЭМ!$A$34:$A$777,$A284,СВЦЭМ!$B$33:$B$776,V$278)+'СЕТ СН'!$F$13</f>
        <v>0</v>
      </c>
      <c r="W284" s="36">
        <f>SUMIFS(СВЦЭМ!$I$34:$I$777,СВЦЭМ!$A$34:$A$777,$A284,СВЦЭМ!$B$33:$B$776,W$278)+'СЕТ СН'!$F$13</f>
        <v>0</v>
      </c>
      <c r="X284" s="36">
        <f>SUMIFS(СВЦЭМ!$I$34:$I$777,СВЦЭМ!$A$34:$A$777,$A284,СВЦЭМ!$B$33:$B$776,X$278)+'СЕТ СН'!$F$13</f>
        <v>0</v>
      </c>
      <c r="Y284" s="36">
        <f>SUMIFS(СВЦЭМ!$I$34:$I$777,СВЦЭМ!$A$34:$A$777,$A284,СВЦЭМ!$B$33:$B$776,Y$278)+'СЕТ СН'!$F$13</f>
        <v>0</v>
      </c>
    </row>
    <row r="285" spans="1:27" ht="15.75" hidden="1" x14ac:dyDescent="0.2">
      <c r="A285" s="35">
        <f t="shared" si="8"/>
        <v>44234</v>
      </c>
      <c r="B285" s="36">
        <f>SUMIFS(СВЦЭМ!$I$34:$I$777,СВЦЭМ!$A$34:$A$777,$A285,СВЦЭМ!$B$33:$B$776,B$278)+'СЕТ СН'!$F$13</f>
        <v>0</v>
      </c>
      <c r="C285" s="36">
        <f>SUMIFS(СВЦЭМ!$I$34:$I$777,СВЦЭМ!$A$34:$A$777,$A285,СВЦЭМ!$B$33:$B$776,C$278)+'СЕТ СН'!$F$13</f>
        <v>0</v>
      </c>
      <c r="D285" s="36">
        <f>SUMIFS(СВЦЭМ!$I$34:$I$777,СВЦЭМ!$A$34:$A$777,$A285,СВЦЭМ!$B$33:$B$776,D$278)+'СЕТ СН'!$F$13</f>
        <v>0</v>
      </c>
      <c r="E285" s="36">
        <f>SUMIFS(СВЦЭМ!$I$34:$I$777,СВЦЭМ!$A$34:$A$777,$A285,СВЦЭМ!$B$33:$B$776,E$278)+'СЕТ СН'!$F$13</f>
        <v>0</v>
      </c>
      <c r="F285" s="36">
        <f>SUMIFS(СВЦЭМ!$I$34:$I$777,СВЦЭМ!$A$34:$A$777,$A285,СВЦЭМ!$B$33:$B$776,F$278)+'СЕТ СН'!$F$13</f>
        <v>0</v>
      </c>
      <c r="G285" s="36">
        <f>SUMIFS(СВЦЭМ!$I$34:$I$777,СВЦЭМ!$A$34:$A$777,$A285,СВЦЭМ!$B$33:$B$776,G$278)+'СЕТ СН'!$F$13</f>
        <v>0</v>
      </c>
      <c r="H285" s="36">
        <f>SUMIFS(СВЦЭМ!$I$34:$I$777,СВЦЭМ!$A$34:$A$777,$A285,СВЦЭМ!$B$33:$B$776,H$278)+'СЕТ СН'!$F$13</f>
        <v>0</v>
      </c>
      <c r="I285" s="36">
        <f>SUMIFS(СВЦЭМ!$I$34:$I$777,СВЦЭМ!$A$34:$A$777,$A285,СВЦЭМ!$B$33:$B$776,I$278)+'СЕТ СН'!$F$13</f>
        <v>0</v>
      </c>
      <c r="J285" s="36">
        <f>SUMIFS(СВЦЭМ!$I$34:$I$777,СВЦЭМ!$A$34:$A$777,$A285,СВЦЭМ!$B$33:$B$776,J$278)+'СЕТ СН'!$F$13</f>
        <v>0</v>
      </c>
      <c r="K285" s="36">
        <f>SUMIFS(СВЦЭМ!$I$34:$I$777,СВЦЭМ!$A$34:$A$777,$A285,СВЦЭМ!$B$33:$B$776,K$278)+'СЕТ СН'!$F$13</f>
        <v>0</v>
      </c>
      <c r="L285" s="36">
        <f>SUMIFS(СВЦЭМ!$I$34:$I$777,СВЦЭМ!$A$34:$A$777,$A285,СВЦЭМ!$B$33:$B$776,L$278)+'СЕТ СН'!$F$13</f>
        <v>0</v>
      </c>
      <c r="M285" s="36">
        <f>SUMIFS(СВЦЭМ!$I$34:$I$777,СВЦЭМ!$A$34:$A$777,$A285,СВЦЭМ!$B$33:$B$776,M$278)+'СЕТ СН'!$F$13</f>
        <v>0</v>
      </c>
      <c r="N285" s="36">
        <f>SUMIFS(СВЦЭМ!$I$34:$I$777,СВЦЭМ!$A$34:$A$777,$A285,СВЦЭМ!$B$33:$B$776,N$278)+'СЕТ СН'!$F$13</f>
        <v>0</v>
      </c>
      <c r="O285" s="36">
        <f>SUMIFS(СВЦЭМ!$I$34:$I$777,СВЦЭМ!$A$34:$A$777,$A285,СВЦЭМ!$B$33:$B$776,O$278)+'СЕТ СН'!$F$13</f>
        <v>0</v>
      </c>
      <c r="P285" s="36">
        <f>SUMIFS(СВЦЭМ!$I$34:$I$777,СВЦЭМ!$A$34:$A$777,$A285,СВЦЭМ!$B$33:$B$776,P$278)+'СЕТ СН'!$F$13</f>
        <v>0</v>
      </c>
      <c r="Q285" s="36">
        <f>SUMIFS(СВЦЭМ!$I$34:$I$777,СВЦЭМ!$A$34:$A$777,$A285,СВЦЭМ!$B$33:$B$776,Q$278)+'СЕТ СН'!$F$13</f>
        <v>0</v>
      </c>
      <c r="R285" s="36">
        <f>SUMIFS(СВЦЭМ!$I$34:$I$777,СВЦЭМ!$A$34:$A$777,$A285,СВЦЭМ!$B$33:$B$776,R$278)+'СЕТ СН'!$F$13</f>
        <v>0</v>
      </c>
      <c r="S285" s="36">
        <f>SUMIFS(СВЦЭМ!$I$34:$I$777,СВЦЭМ!$A$34:$A$777,$A285,СВЦЭМ!$B$33:$B$776,S$278)+'СЕТ СН'!$F$13</f>
        <v>0</v>
      </c>
      <c r="T285" s="36">
        <f>SUMIFS(СВЦЭМ!$I$34:$I$777,СВЦЭМ!$A$34:$A$777,$A285,СВЦЭМ!$B$33:$B$776,T$278)+'СЕТ СН'!$F$13</f>
        <v>0</v>
      </c>
      <c r="U285" s="36">
        <f>SUMIFS(СВЦЭМ!$I$34:$I$777,СВЦЭМ!$A$34:$A$777,$A285,СВЦЭМ!$B$33:$B$776,U$278)+'СЕТ СН'!$F$13</f>
        <v>0</v>
      </c>
      <c r="V285" s="36">
        <f>SUMIFS(СВЦЭМ!$I$34:$I$777,СВЦЭМ!$A$34:$A$777,$A285,СВЦЭМ!$B$33:$B$776,V$278)+'СЕТ СН'!$F$13</f>
        <v>0</v>
      </c>
      <c r="W285" s="36">
        <f>SUMIFS(СВЦЭМ!$I$34:$I$777,СВЦЭМ!$A$34:$A$777,$A285,СВЦЭМ!$B$33:$B$776,W$278)+'СЕТ СН'!$F$13</f>
        <v>0</v>
      </c>
      <c r="X285" s="36">
        <f>SUMIFS(СВЦЭМ!$I$34:$I$777,СВЦЭМ!$A$34:$A$777,$A285,СВЦЭМ!$B$33:$B$776,X$278)+'СЕТ СН'!$F$13</f>
        <v>0</v>
      </c>
      <c r="Y285" s="36">
        <f>SUMIFS(СВЦЭМ!$I$34:$I$777,СВЦЭМ!$A$34:$A$777,$A285,СВЦЭМ!$B$33:$B$776,Y$278)+'СЕТ СН'!$F$13</f>
        <v>0</v>
      </c>
    </row>
    <row r="286" spans="1:27" ht="15.75" hidden="1" x14ac:dyDescent="0.2">
      <c r="A286" s="35">
        <f t="shared" si="8"/>
        <v>44235</v>
      </c>
      <c r="B286" s="36">
        <f>SUMIFS(СВЦЭМ!$I$34:$I$777,СВЦЭМ!$A$34:$A$777,$A286,СВЦЭМ!$B$33:$B$776,B$278)+'СЕТ СН'!$F$13</f>
        <v>0</v>
      </c>
      <c r="C286" s="36">
        <f>SUMIFS(СВЦЭМ!$I$34:$I$777,СВЦЭМ!$A$34:$A$777,$A286,СВЦЭМ!$B$33:$B$776,C$278)+'СЕТ СН'!$F$13</f>
        <v>0</v>
      </c>
      <c r="D286" s="36">
        <f>SUMIFS(СВЦЭМ!$I$34:$I$777,СВЦЭМ!$A$34:$A$777,$A286,СВЦЭМ!$B$33:$B$776,D$278)+'СЕТ СН'!$F$13</f>
        <v>0</v>
      </c>
      <c r="E286" s="36">
        <f>SUMIFS(СВЦЭМ!$I$34:$I$777,СВЦЭМ!$A$34:$A$777,$A286,СВЦЭМ!$B$33:$B$776,E$278)+'СЕТ СН'!$F$13</f>
        <v>0</v>
      </c>
      <c r="F286" s="36">
        <f>SUMIFS(СВЦЭМ!$I$34:$I$777,СВЦЭМ!$A$34:$A$777,$A286,СВЦЭМ!$B$33:$B$776,F$278)+'СЕТ СН'!$F$13</f>
        <v>0</v>
      </c>
      <c r="G286" s="36">
        <f>SUMIFS(СВЦЭМ!$I$34:$I$777,СВЦЭМ!$A$34:$A$777,$A286,СВЦЭМ!$B$33:$B$776,G$278)+'СЕТ СН'!$F$13</f>
        <v>0</v>
      </c>
      <c r="H286" s="36">
        <f>SUMIFS(СВЦЭМ!$I$34:$I$777,СВЦЭМ!$A$34:$A$777,$A286,СВЦЭМ!$B$33:$B$776,H$278)+'СЕТ СН'!$F$13</f>
        <v>0</v>
      </c>
      <c r="I286" s="36">
        <f>SUMIFS(СВЦЭМ!$I$34:$I$777,СВЦЭМ!$A$34:$A$777,$A286,СВЦЭМ!$B$33:$B$776,I$278)+'СЕТ СН'!$F$13</f>
        <v>0</v>
      </c>
      <c r="J286" s="36">
        <f>SUMIFS(СВЦЭМ!$I$34:$I$777,СВЦЭМ!$A$34:$A$777,$A286,СВЦЭМ!$B$33:$B$776,J$278)+'СЕТ СН'!$F$13</f>
        <v>0</v>
      </c>
      <c r="K286" s="36">
        <f>SUMIFS(СВЦЭМ!$I$34:$I$777,СВЦЭМ!$A$34:$A$777,$A286,СВЦЭМ!$B$33:$B$776,K$278)+'СЕТ СН'!$F$13</f>
        <v>0</v>
      </c>
      <c r="L286" s="36">
        <f>SUMIFS(СВЦЭМ!$I$34:$I$777,СВЦЭМ!$A$34:$A$777,$A286,СВЦЭМ!$B$33:$B$776,L$278)+'СЕТ СН'!$F$13</f>
        <v>0</v>
      </c>
      <c r="M286" s="36">
        <f>SUMIFS(СВЦЭМ!$I$34:$I$777,СВЦЭМ!$A$34:$A$777,$A286,СВЦЭМ!$B$33:$B$776,M$278)+'СЕТ СН'!$F$13</f>
        <v>0</v>
      </c>
      <c r="N286" s="36">
        <f>SUMIFS(СВЦЭМ!$I$34:$I$777,СВЦЭМ!$A$34:$A$777,$A286,СВЦЭМ!$B$33:$B$776,N$278)+'СЕТ СН'!$F$13</f>
        <v>0</v>
      </c>
      <c r="O286" s="36">
        <f>SUMIFS(СВЦЭМ!$I$34:$I$777,СВЦЭМ!$A$34:$A$777,$A286,СВЦЭМ!$B$33:$B$776,O$278)+'СЕТ СН'!$F$13</f>
        <v>0</v>
      </c>
      <c r="P286" s="36">
        <f>SUMIFS(СВЦЭМ!$I$34:$I$777,СВЦЭМ!$A$34:$A$777,$A286,СВЦЭМ!$B$33:$B$776,P$278)+'СЕТ СН'!$F$13</f>
        <v>0</v>
      </c>
      <c r="Q286" s="36">
        <f>SUMIFS(СВЦЭМ!$I$34:$I$777,СВЦЭМ!$A$34:$A$777,$A286,СВЦЭМ!$B$33:$B$776,Q$278)+'СЕТ СН'!$F$13</f>
        <v>0</v>
      </c>
      <c r="R286" s="36">
        <f>SUMIFS(СВЦЭМ!$I$34:$I$777,СВЦЭМ!$A$34:$A$777,$A286,СВЦЭМ!$B$33:$B$776,R$278)+'СЕТ СН'!$F$13</f>
        <v>0</v>
      </c>
      <c r="S286" s="36">
        <f>SUMIFS(СВЦЭМ!$I$34:$I$777,СВЦЭМ!$A$34:$A$777,$A286,СВЦЭМ!$B$33:$B$776,S$278)+'СЕТ СН'!$F$13</f>
        <v>0</v>
      </c>
      <c r="T286" s="36">
        <f>SUMIFS(СВЦЭМ!$I$34:$I$777,СВЦЭМ!$A$34:$A$777,$A286,СВЦЭМ!$B$33:$B$776,T$278)+'СЕТ СН'!$F$13</f>
        <v>0</v>
      </c>
      <c r="U286" s="36">
        <f>SUMIFS(СВЦЭМ!$I$34:$I$777,СВЦЭМ!$A$34:$A$777,$A286,СВЦЭМ!$B$33:$B$776,U$278)+'СЕТ СН'!$F$13</f>
        <v>0</v>
      </c>
      <c r="V286" s="36">
        <f>SUMIFS(СВЦЭМ!$I$34:$I$777,СВЦЭМ!$A$34:$A$777,$A286,СВЦЭМ!$B$33:$B$776,V$278)+'СЕТ СН'!$F$13</f>
        <v>0</v>
      </c>
      <c r="W286" s="36">
        <f>SUMIFS(СВЦЭМ!$I$34:$I$777,СВЦЭМ!$A$34:$A$777,$A286,СВЦЭМ!$B$33:$B$776,W$278)+'СЕТ СН'!$F$13</f>
        <v>0</v>
      </c>
      <c r="X286" s="36">
        <f>SUMIFS(СВЦЭМ!$I$34:$I$777,СВЦЭМ!$A$34:$A$777,$A286,СВЦЭМ!$B$33:$B$776,X$278)+'СЕТ СН'!$F$13</f>
        <v>0</v>
      </c>
      <c r="Y286" s="36">
        <f>SUMIFS(СВЦЭМ!$I$34:$I$777,СВЦЭМ!$A$34:$A$777,$A286,СВЦЭМ!$B$33:$B$776,Y$278)+'СЕТ СН'!$F$13</f>
        <v>0</v>
      </c>
    </row>
    <row r="287" spans="1:27" ht="15.75" hidden="1" x14ac:dyDescent="0.2">
      <c r="A287" s="35">
        <f t="shared" si="8"/>
        <v>44236</v>
      </c>
      <c r="B287" s="36">
        <f>SUMIFS(СВЦЭМ!$I$34:$I$777,СВЦЭМ!$A$34:$A$777,$A287,СВЦЭМ!$B$33:$B$776,B$278)+'СЕТ СН'!$F$13</f>
        <v>0</v>
      </c>
      <c r="C287" s="36">
        <f>SUMIFS(СВЦЭМ!$I$34:$I$777,СВЦЭМ!$A$34:$A$777,$A287,СВЦЭМ!$B$33:$B$776,C$278)+'СЕТ СН'!$F$13</f>
        <v>0</v>
      </c>
      <c r="D287" s="36">
        <f>SUMIFS(СВЦЭМ!$I$34:$I$777,СВЦЭМ!$A$34:$A$777,$A287,СВЦЭМ!$B$33:$B$776,D$278)+'СЕТ СН'!$F$13</f>
        <v>0</v>
      </c>
      <c r="E287" s="36">
        <f>SUMIFS(СВЦЭМ!$I$34:$I$777,СВЦЭМ!$A$34:$A$777,$A287,СВЦЭМ!$B$33:$B$776,E$278)+'СЕТ СН'!$F$13</f>
        <v>0</v>
      </c>
      <c r="F287" s="36">
        <f>SUMIFS(СВЦЭМ!$I$34:$I$777,СВЦЭМ!$A$34:$A$777,$A287,СВЦЭМ!$B$33:$B$776,F$278)+'СЕТ СН'!$F$13</f>
        <v>0</v>
      </c>
      <c r="G287" s="36">
        <f>SUMIFS(СВЦЭМ!$I$34:$I$777,СВЦЭМ!$A$34:$A$777,$A287,СВЦЭМ!$B$33:$B$776,G$278)+'СЕТ СН'!$F$13</f>
        <v>0</v>
      </c>
      <c r="H287" s="36">
        <f>SUMIFS(СВЦЭМ!$I$34:$I$777,СВЦЭМ!$A$34:$A$777,$A287,СВЦЭМ!$B$33:$B$776,H$278)+'СЕТ СН'!$F$13</f>
        <v>0</v>
      </c>
      <c r="I287" s="36">
        <f>SUMIFS(СВЦЭМ!$I$34:$I$777,СВЦЭМ!$A$34:$A$777,$A287,СВЦЭМ!$B$33:$B$776,I$278)+'СЕТ СН'!$F$13</f>
        <v>0</v>
      </c>
      <c r="J287" s="36">
        <f>SUMIFS(СВЦЭМ!$I$34:$I$777,СВЦЭМ!$A$34:$A$777,$A287,СВЦЭМ!$B$33:$B$776,J$278)+'СЕТ СН'!$F$13</f>
        <v>0</v>
      </c>
      <c r="K287" s="36">
        <f>SUMIFS(СВЦЭМ!$I$34:$I$777,СВЦЭМ!$A$34:$A$777,$A287,СВЦЭМ!$B$33:$B$776,K$278)+'СЕТ СН'!$F$13</f>
        <v>0</v>
      </c>
      <c r="L287" s="36">
        <f>SUMIFS(СВЦЭМ!$I$34:$I$777,СВЦЭМ!$A$34:$A$777,$A287,СВЦЭМ!$B$33:$B$776,L$278)+'СЕТ СН'!$F$13</f>
        <v>0</v>
      </c>
      <c r="M287" s="36">
        <f>SUMIFS(СВЦЭМ!$I$34:$I$777,СВЦЭМ!$A$34:$A$777,$A287,СВЦЭМ!$B$33:$B$776,M$278)+'СЕТ СН'!$F$13</f>
        <v>0</v>
      </c>
      <c r="N287" s="36">
        <f>SUMIFS(СВЦЭМ!$I$34:$I$777,СВЦЭМ!$A$34:$A$777,$A287,СВЦЭМ!$B$33:$B$776,N$278)+'СЕТ СН'!$F$13</f>
        <v>0</v>
      </c>
      <c r="O287" s="36">
        <f>SUMIFS(СВЦЭМ!$I$34:$I$777,СВЦЭМ!$A$34:$A$777,$A287,СВЦЭМ!$B$33:$B$776,O$278)+'СЕТ СН'!$F$13</f>
        <v>0</v>
      </c>
      <c r="P287" s="36">
        <f>SUMIFS(СВЦЭМ!$I$34:$I$777,СВЦЭМ!$A$34:$A$777,$A287,СВЦЭМ!$B$33:$B$776,P$278)+'СЕТ СН'!$F$13</f>
        <v>0</v>
      </c>
      <c r="Q287" s="36">
        <f>SUMIFS(СВЦЭМ!$I$34:$I$777,СВЦЭМ!$A$34:$A$777,$A287,СВЦЭМ!$B$33:$B$776,Q$278)+'СЕТ СН'!$F$13</f>
        <v>0</v>
      </c>
      <c r="R287" s="36">
        <f>SUMIFS(СВЦЭМ!$I$34:$I$777,СВЦЭМ!$A$34:$A$777,$A287,СВЦЭМ!$B$33:$B$776,R$278)+'СЕТ СН'!$F$13</f>
        <v>0</v>
      </c>
      <c r="S287" s="36">
        <f>SUMIFS(СВЦЭМ!$I$34:$I$777,СВЦЭМ!$A$34:$A$777,$A287,СВЦЭМ!$B$33:$B$776,S$278)+'СЕТ СН'!$F$13</f>
        <v>0</v>
      </c>
      <c r="T287" s="36">
        <f>SUMIFS(СВЦЭМ!$I$34:$I$777,СВЦЭМ!$A$34:$A$777,$A287,СВЦЭМ!$B$33:$B$776,T$278)+'СЕТ СН'!$F$13</f>
        <v>0</v>
      </c>
      <c r="U287" s="36">
        <f>SUMIFS(СВЦЭМ!$I$34:$I$777,СВЦЭМ!$A$34:$A$777,$A287,СВЦЭМ!$B$33:$B$776,U$278)+'СЕТ СН'!$F$13</f>
        <v>0</v>
      </c>
      <c r="V287" s="36">
        <f>SUMIFS(СВЦЭМ!$I$34:$I$777,СВЦЭМ!$A$34:$A$777,$A287,СВЦЭМ!$B$33:$B$776,V$278)+'СЕТ СН'!$F$13</f>
        <v>0</v>
      </c>
      <c r="W287" s="36">
        <f>SUMIFS(СВЦЭМ!$I$34:$I$777,СВЦЭМ!$A$34:$A$777,$A287,СВЦЭМ!$B$33:$B$776,W$278)+'СЕТ СН'!$F$13</f>
        <v>0</v>
      </c>
      <c r="X287" s="36">
        <f>SUMIFS(СВЦЭМ!$I$34:$I$777,СВЦЭМ!$A$34:$A$777,$A287,СВЦЭМ!$B$33:$B$776,X$278)+'СЕТ СН'!$F$13</f>
        <v>0</v>
      </c>
      <c r="Y287" s="36">
        <f>SUMIFS(СВЦЭМ!$I$34:$I$777,СВЦЭМ!$A$34:$A$777,$A287,СВЦЭМ!$B$33:$B$776,Y$278)+'СЕТ СН'!$F$13</f>
        <v>0</v>
      </c>
    </row>
    <row r="288" spans="1:27" ht="15.75" hidden="1" x14ac:dyDescent="0.2">
      <c r="A288" s="35">
        <f t="shared" si="8"/>
        <v>44237</v>
      </c>
      <c r="B288" s="36">
        <f>SUMIFS(СВЦЭМ!$I$34:$I$777,СВЦЭМ!$A$34:$A$777,$A288,СВЦЭМ!$B$33:$B$776,B$278)+'СЕТ СН'!$F$13</f>
        <v>0</v>
      </c>
      <c r="C288" s="36">
        <f>SUMIFS(СВЦЭМ!$I$34:$I$777,СВЦЭМ!$A$34:$A$777,$A288,СВЦЭМ!$B$33:$B$776,C$278)+'СЕТ СН'!$F$13</f>
        <v>0</v>
      </c>
      <c r="D288" s="36">
        <f>SUMIFS(СВЦЭМ!$I$34:$I$777,СВЦЭМ!$A$34:$A$777,$A288,СВЦЭМ!$B$33:$B$776,D$278)+'СЕТ СН'!$F$13</f>
        <v>0</v>
      </c>
      <c r="E288" s="36">
        <f>SUMIFS(СВЦЭМ!$I$34:$I$777,СВЦЭМ!$A$34:$A$777,$A288,СВЦЭМ!$B$33:$B$776,E$278)+'СЕТ СН'!$F$13</f>
        <v>0</v>
      </c>
      <c r="F288" s="36">
        <f>SUMIFS(СВЦЭМ!$I$34:$I$777,СВЦЭМ!$A$34:$A$777,$A288,СВЦЭМ!$B$33:$B$776,F$278)+'СЕТ СН'!$F$13</f>
        <v>0</v>
      </c>
      <c r="G288" s="36">
        <f>SUMIFS(СВЦЭМ!$I$34:$I$777,СВЦЭМ!$A$34:$A$777,$A288,СВЦЭМ!$B$33:$B$776,G$278)+'СЕТ СН'!$F$13</f>
        <v>0</v>
      </c>
      <c r="H288" s="36">
        <f>SUMIFS(СВЦЭМ!$I$34:$I$777,СВЦЭМ!$A$34:$A$777,$A288,СВЦЭМ!$B$33:$B$776,H$278)+'СЕТ СН'!$F$13</f>
        <v>0</v>
      </c>
      <c r="I288" s="36">
        <f>SUMIFS(СВЦЭМ!$I$34:$I$777,СВЦЭМ!$A$34:$A$777,$A288,СВЦЭМ!$B$33:$B$776,I$278)+'СЕТ СН'!$F$13</f>
        <v>0</v>
      </c>
      <c r="J288" s="36">
        <f>SUMIFS(СВЦЭМ!$I$34:$I$777,СВЦЭМ!$A$34:$A$777,$A288,СВЦЭМ!$B$33:$B$776,J$278)+'СЕТ СН'!$F$13</f>
        <v>0</v>
      </c>
      <c r="K288" s="36">
        <f>SUMIFS(СВЦЭМ!$I$34:$I$777,СВЦЭМ!$A$34:$A$777,$A288,СВЦЭМ!$B$33:$B$776,K$278)+'СЕТ СН'!$F$13</f>
        <v>0</v>
      </c>
      <c r="L288" s="36">
        <f>SUMIFS(СВЦЭМ!$I$34:$I$777,СВЦЭМ!$A$34:$A$777,$A288,СВЦЭМ!$B$33:$B$776,L$278)+'СЕТ СН'!$F$13</f>
        <v>0</v>
      </c>
      <c r="M288" s="36">
        <f>SUMIFS(СВЦЭМ!$I$34:$I$777,СВЦЭМ!$A$34:$A$777,$A288,СВЦЭМ!$B$33:$B$776,M$278)+'СЕТ СН'!$F$13</f>
        <v>0</v>
      </c>
      <c r="N288" s="36">
        <f>SUMIFS(СВЦЭМ!$I$34:$I$777,СВЦЭМ!$A$34:$A$777,$A288,СВЦЭМ!$B$33:$B$776,N$278)+'СЕТ СН'!$F$13</f>
        <v>0</v>
      </c>
      <c r="O288" s="36">
        <f>SUMIFS(СВЦЭМ!$I$34:$I$777,СВЦЭМ!$A$34:$A$777,$A288,СВЦЭМ!$B$33:$B$776,O$278)+'СЕТ СН'!$F$13</f>
        <v>0</v>
      </c>
      <c r="P288" s="36">
        <f>SUMIFS(СВЦЭМ!$I$34:$I$777,СВЦЭМ!$A$34:$A$777,$A288,СВЦЭМ!$B$33:$B$776,P$278)+'СЕТ СН'!$F$13</f>
        <v>0</v>
      </c>
      <c r="Q288" s="36">
        <f>SUMIFS(СВЦЭМ!$I$34:$I$777,СВЦЭМ!$A$34:$A$777,$A288,СВЦЭМ!$B$33:$B$776,Q$278)+'СЕТ СН'!$F$13</f>
        <v>0</v>
      </c>
      <c r="R288" s="36">
        <f>SUMIFS(СВЦЭМ!$I$34:$I$777,СВЦЭМ!$A$34:$A$777,$A288,СВЦЭМ!$B$33:$B$776,R$278)+'СЕТ СН'!$F$13</f>
        <v>0</v>
      </c>
      <c r="S288" s="36">
        <f>SUMIFS(СВЦЭМ!$I$34:$I$777,СВЦЭМ!$A$34:$A$777,$A288,СВЦЭМ!$B$33:$B$776,S$278)+'СЕТ СН'!$F$13</f>
        <v>0</v>
      </c>
      <c r="T288" s="36">
        <f>SUMIFS(СВЦЭМ!$I$34:$I$777,СВЦЭМ!$A$34:$A$777,$A288,СВЦЭМ!$B$33:$B$776,T$278)+'СЕТ СН'!$F$13</f>
        <v>0</v>
      </c>
      <c r="U288" s="36">
        <f>SUMIFS(СВЦЭМ!$I$34:$I$777,СВЦЭМ!$A$34:$A$777,$A288,СВЦЭМ!$B$33:$B$776,U$278)+'СЕТ СН'!$F$13</f>
        <v>0</v>
      </c>
      <c r="V288" s="36">
        <f>SUMIFS(СВЦЭМ!$I$34:$I$777,СВЦЭМ!$A$34:$A$777,$A288,СВЦЭМ!$B$33:$B$776,V$278)+'СЕТ СН'!$F$13</f>
        <v>0</v>
      </c>
      <c r="W288" s="36">
        <f>SUMIFS(СВЦЭМ!$I$34:$I$777,СВЦЭМ!$A$34:$A$777,$A288,СВЦЭМ!$B$33:$B$776,W$278)+'СЕТ СН'!$F$13</f>
        <v>0</v>
      </c>
      <c r="X288" s="36">
        <f>SUMIFS(СВЦЭМ!$I$34:$I$777,СВЦЭМ!$A$34:$A$777,$A288,СВЦЭМ!$B$33:$B$776,X$278)+'СЕТ СН'!$F$13</f>
        <v>0</v>
      </c>
      <c r="Y288" s="36">
        <f>SUMIFS(СВЦЭМ!$I$34:$I$777,СВЦЭМ!$A$34:$A$777,$A288,СВЦЭМ!$B$33:$B$776,Y$278)+'СЕТ СН'!$F$13</f>
        <v>0</v>
      </c>
    </row>
    <row r="289" spans="1:25" ht="15.75" hidden="1" x14ac:dyDescent="0.2">
      <c r="A289" s="35">
        <f t="shared" si="8"/>
        <v>44238</v>
      </c>
      <c r="B289" s="36">
        <f>SUMIFS(СВЦЭМ!$I$34:$I$777,СВЦЭМ!$A$34:$A$777,$A289,СВЦЭМ!$B$33:$B$776,B$278)+'СЕТ СН'!$F$13</f>
        <v>0</v>
      </c>
      <c r="C289" s="36">
        <f>SUMIFS(СВЦЭМ!$I$34:$I$777,СВЦЭМ!$A$34:$A$777,$A289,СВЦЭМ!$B$33:$B$776,C$278)+'СЕТ СН'!$F$13</f>
        <v>0</v>
      </c>
      <c r="D289" s="36">
        <f>SUMIFS(СВЦЭМ!$I$34:$I$777,СВЦЭМ!$A$34:$A$777,$A289,СВЦЭМ!$B$33:$B$776,D$278)+'СЕТ СН'!$F$13</f>
        <v>0</v>
      </c>
      <c r="E289" s="36">
        <f>SUMIFS(СВЦЭМ!$I$34:$I$777,СВЦЭМ!$A$34:$A$777,$A289,СВЦЭМ!$B$33:$B$776,E$278)+'СЕТ СН'!$F$13</f>
        <v>0</v>
      </c>
      <c r="F289" s="36">
        <f>SUMIFS(СВЦЭМ!$I$34:$I$777,СВЦЭМ!$A$34:$A$777,$A289,СВЦЭМ!$B$33:$B$776,F$278)+'СЕТ СН'!$F$13</f>
        <v>0</v>
      </c>
      <c r="G289" s="36">
        <f>SUMIFS(СВЦЭМ!$I$34:$I$777,СВЦЭМ!$A$34:$A$777,$A289,СВЦЭМ!$B$33:$B$776,G$278)+'СЕТ СН'!$F$13</f>
        <v>0</v>
      </c>
      <c r="H289" s="36">
        <f>SUMIFS(СВЦЭМ!$I$34:$I$777,СВЦЭМ!$A$34:$A$777,$A289,СВЦЭМ!$B$33:$B$776,H$278)+'СЕТ СН'!$F$13</f>
        <v>0</v>
      </c>
      <c r="I289" s="36">
        <f>SUMIFS(СВЦЭМ!$I$34:$I$777,СВЦЭМ!$A$34:$A$777,$A289,СВЦЭМ!$B$33:$B$776,I$278)+'СЕТ СН'!$F$13</f>
        <v>0</v>
      </c>
      <c r="J289" s="36">
        <f>SUMIFS(СВЦЭМ!$I$34:$I$777,СВЦЭМ!$A$34:$A$777,$A289,СВЦЭМ!$B$33:$B$776,J$278)+'СЕТ СН'!$F$13</f>
        <v>0</v>
      </c>
      <c r="K289" s="36">
        <f>SUMIFS(СВЦЭМ!$I$34:$I$777,СВЦЭМ!$A$34:$A$777,$A289,СВЦЭМ!$B$33:$B$776,K$278)+'СЕТ СН'!$F$13</f>
        <v>0</v>
      </c>
      <c r="L289" s="36">
        <f>SUMIFS(СВЦЭМ!$I$34:$I$777,СВЦЭМ!$A$34:$A$777,$A289,СВЦЭМ!$B$33:$B$776,L$278)+'СЕТ СН'!$F$13</f>
        <v>0</v>
      </c>
      <c r="M289" s="36">
        <f>SUMIFS(СВЦЭМ!$I$34:$I$777,СВЦЭМ!$A$34:$A$777,$A289,СВЦЭМ!$B$33:$B$776,M$278)+'СЕТ СН'!$F$13</f>
        <v>0</v>
      </c>
      <c r="N289" s="36">
        <f>SUMIFS(СВЦЭМ!$I$34:$I$777,СВЦЭМ!$A$34:$A$777,$A289,СВЦЭМ!$B$33:$B$776,N$278)+'СЕТ СН'!$F$13</f>
        <v>0</v>
      </c>
      <c r="O289" s="36">
        <f>SUMIFS(СВЦЭМ!$I$34:$I$777,СВЦЭМ!$A$34:$A$777,$A289,СВЦЭМ!$B$33:$B$776,O$278)+'СЕТ СН'!$F$13</f>
        <v>0</v>
      </c>
      <c r="P289" s="36">
        <f>SUMIFS(СВЦЭМ!$I$34:$I$777,СВЦЭМ!$A$34:$A$777,$A289,СВЦЭМ!$B$33:$B$776,P$278)+'СЕТ СН'!$F$13</f>
        <v>0</v>
      </c>
      <c r="Q289" s="36">
        <f>SUMIFS(СВЦЭМ!$I$34:$I$777,СВЦЭМ!$A$34:$A$777,$A289,СВЦЭМ!$B$33:$B$776,Q$278)+'СЕТ СН'!$F$13</f>
        <v>0</v>
      </c>
      <c r="R289" s="36">
        <f>SUMIFS(СВЦЭМ!$I$34:$I$777,СВЦЭМ!$A$34:$A$777,$A289,СВЦЭМ!$B$33:$B$776,R$278)+'СЕТ СН'!$F$13</f>
        <v>0</v>
      </c>
      <c r="S289" s="36">
        <f>SUMIFS(СВЦЭМ!$I$34:$I$777,СВЦЭМ!$A$34:$A$777,$A289,СВЦЭМ!$B$33:$B$776,S$278)+'СЕТ СН'!$F$13</f>
        <v>0</v>
      </c>
      <c r="T289" s="36">
        <f>SUMIFS(СВЦЭМ!$I$34:$I$777,СВЦЭМ!$A$34:$A$777,$A289,СВЦЭМ!$B$33:$B$776,T$278)+'СЕТ СН'!$F$13</f>
        <v>0</v>
      </c>
      <c r="U289" s="36">
        <f>SUMIFS(СВЦЭМ!$I$34:$I$777,СВЦЭМ!$A$34:$A$777,$A289,СВЦЭМ!$B$33:$B$776,U$278)+'СЕТ СН'!$F$13</f>
        <v>0</v>
      </c>
      <c r="V289" s="36">
        <f>SUMIFS(СВЦЭМ!$I$34:$I$777,СВЦЭМ!$A$34:$A$777,$A289,СВЦЭМ!$B$33:$B$776,V$278)+'СЕТ СН'!$F$13</f>
        <v>0</v>
      </c>
      <c r="W289" s="36">
        <f>SUMIFS(СВЦЭМ!$I$34:$I$777,СВЦЭМ!$A$34:$A$777,$A289,СВЦЭМ!$B$33:$B$776,W$278)+'СЕТ СН'!$F$13</f>
        <v>0</v>
      </c>
      <c r="X289" s="36">
        <f>SUMIFS(СВЦЭМ!$I$34:$I$777,СВЦЭМ!$A$34:$A$777,$A289,СВЦЭМ!$B$33:$B$776,X$278)+'СЕТ СН'!$F$13</f>
        <v>0</v>
      </c>
      <c r="Y289" s="36">
        <f>SUMIFS(СВЦЭМ!$I$34:$I$777,СВЦЭМ!$A$34:$A$777,$A289,СВЦЭМ!$B$33:$B$776,Y$278)+'СЕТ СН'!$F$13</f>
        <v>0</v>
      </c>
    </row>
    <row r="290" spans="1:25" ht="15.75" hidden="1" x14ac:dyDescent="0.2">
      <c r="A290" s="35">
        <f t="shared" si="8"/>
        <v>44239</v>
      </c>
      <c r="B290" s="36">
        <f>SUMIFS(СВЦЭМ!$I$34:$I$777,СВЦЭМ!$A$34:$A$777,$A290,СВЦЭМ!$B$33:$B$776,B$278)+'СЕТ СН'!$F$13</f>
        <v>0</v>
      </c>
      <c r="C290" s="36">
        <f>SUMIFS(СВЦЭМ!$I$34:$I$777,СВЦЭМ!$A$34:$A$777,$A290,СВЦЭМ!$B$33:$B$776,C$278)+'СЕТ СН'!$F$13</f>
        <v>0</v>
      </c>
      <c r="D290" s="36">
        <f>SUMIFS(СВЦЭМ!$I$34:$I$777,СВЦЭМ!$A$34:$A$777,$A290,СВЦЭМ!$B$33:$B$776,D$278)+'СЕТ СН'!$F$13</f>
        <v>0</v>
      </c>
      <c r="E290" s="36">
        <f>SUMIFS(СВЦЭМ!$I$34:$I$777,СВЦЭМ!$A$34:$A$777,$A290,СВЦЭМ!$B$33:$B$776,E$278)+'СЕТ СН'!$F$13</f>
        <v>0</v>
      </c>
      <c r="F290" s="36">
        <f>SUMIFS(СВЦЭМ!$I$34:$I$777,СВЦЭМ!$A$34:$A$777,$A290,СВЦЭМ!$B$33:$B$776,F$278)+'СЕТ СН'!$F$13</f>
        <v>0</v>
      </c>
      <c r="G290" s="36">
        <f>SUMIFS(СВЦЭМ!$I$34:$I$777,СВЦЭМ!$A$34:$A$777,$A290,СВЦЭМ!$B$33:$B$776,G$278)+'СЕТ СН'!$F$13</f>
        <v>0</v>
      </c>
      <c r="H290" s="36">
        <f>SUMIFS(СВЦЭМ!$I$34:$I$777,СВЦЭМ!$A$34:$A$777,$A290,СВЦЭМ!$B$33:$B$776,H$278)+'СЕТ СН'!$F$13</f>
        <v>0</v>
      </c>
      <c r="I290" s="36">
        <f>SUMIFS(СВЦЭМ!$I$34:$I$777,СВЦЭМ!$A$34:$A$777,$A290,СВЦЭМ!$B$33:$B$776,I$278)+'СЕТ СН'!$F$13</f>
        <v>0</v>
      </c>
      <c r="J290" s="36">
        <f>SUMIFS(СВЦЭМ!$I$34:$I$777,СВЦЭМ!$A$34:$A$777,$A290,СВЦЭМ!$B$33:$B$776,J$278)+'СЕТ СН'!$F$13</f>
        <v>0</v>
      </c>
      <c r="K290" s="36">
        <f>SUMIFS(СВЦЭМ!$I$34:$I$777,СВЦЭМ!$A$34:$A$777,$A290,СВЦЭМ!$B$33:$B$776,K$278)+'СЕТ СН'!$F$13</f>
        <v>0</v>
      </c>
      <c r="L290" s="36">
        <f>SUMIFS(СВЦЭМ!$I$34:$I$777,СВЦЭМ!$A$34:$A$777,$A290,СВЦЭМ!$B$33:$B$776,L$278)+'СЕТ СН'!$F$13</f>
        <v>0</v>
      </c>
      <c r="M290" s="36">
        <f>SUMIFS(СВЦЭМ!$I$34:$I$777,СВЦЭМ!$A$34:$A$777,$A290,СВЦЭМ!$B$33:$B$776,M$278)+'СЕТ СН'!$F$13</f>
        <v>0</v>
      </c>
      <c r="N290" s="36">
        <f>SUMIFS(СВЦЭМ!$I$34:$I$777,СВЦЭМ!$A$34:$A$777,$A290,СВЦЭМ!$B$33:$B$776,N$278)+'СЕТ СН'!$F$13</f>
        <v>0</v>
      </c>
      <c r="O290" s="36">
        <f>SUMIFS(СВЦЭМ!$I$34:$I$777,СВЦЭМ!$A$34:$A$777,$A290,СВЦЭМ!$B$33:$B$776,O$278)+'СЕТ СН'!$F$13</f>
        <v>0</v>
      </c>
      <c r="P290" s="36">
        <f>SUMIFS(СВЦЭМ!$I$34:$I$777,СВЦЭМ!$A$34:$A$777,$A290,СВЦЭМ!$B$33:$B$776,P$278)+'СЕТ СН'!$F$13</f>
        <v>0</v>
      </c>
      <c r="Q290" s="36">
        <f>SUMIFS(СВЦЭМ!$I$34:$I$777,СВЦЭМ!$A$34:$A$777,$A290,СВЦЭМ!$B$33:$B$776,Q$278)+'СЕТ СН'!$F$13</f>
        <v>0</v>
      </c>
      <c r="R290" s="36">
        <f>SUMIFS(СВЦЭМ!$I$34:$I$777,СВЦЭМ!$A$34:$A$777,$A290,СВЦЭМ!$B$33:$B$776,R$278)+'СЕТ СН'!$F$13</f>
        <v>0</v>
      </c>
      <c r="S290" s="36">
        <f>SUMIFS(СВЦЭМ!$I$34:$I$777,СВЦЭМ!$A$34:$A$777,$A290,СВЦЭМ!$B$33:$B$776,S$278)+'СЕТ СН'!$F$13</f>
        <v>0</v>
      </c>
      <c r="T290" s="36">
        <f>SUMIFS(СВЦЭМ!$I$34:$I$777,СВЦЭМ!$A$34:$A$777,$A290,СВЦЭМ!$B$33:$B$776,T$278)+'СЕТ СН'!$F$13</f>
        <v>0</v>
      </c>
      <c r="U290" s="36">
        <f>SUMIFS(СВЦЭМ!$I$34:$I$777,СВЦЭМ!$A$34:$A$777,$A290,СВЦЭМ!$B$33:$B$776,U$278)+'СЕТ СН'!$F$13</f>
        <v>0</v>
      </c>
      <c r="V290" s="36">
        <f>SUMIFS(СВЦЭМ!$I$34:$I$777,СВЦЭМ!$A$34:$A$777,$A290,СВЦЭМ!$B$33:$B$776,V$278)+'СЕТ СН'!$F$13</f>
        <v>0</v>
      </c>
      <c r="W290" s="36">
        <f>SUMIFS(СВЦЭМ!$I$34:$I$777,СВЦЭМ!$A$34:$A$777,$A290,СВЦЭМ!$B$33:$B$776,W$278)+'СЕТ СН'!$F$13</f>
        <v>0</v>
      </c>
      <c r="X290" s="36">
        <f>SUMIFS(СВЦЭМ!$I$34:$I$777,СВЦЭМ!$A$34:$A$777,$A290,СВЦЭМ!$B$33:$B$776,X$278)+'СЕТ СН'!$F$13</f>
        <v>0</v>
      </c>
      <c r="Y290" s="36">
        <f>SUMIFS(СВЦЭМ!$I$34:$I$777,СВЦЭМ!$A$34:$A$777,$A290,СВЦЭМ!$B$33:$B$776,Y$278)+'СЕТ СН'!$F$13</f>
        <v>0</v>
      </c>
    </row>
    <row r="291" spans="1:25" ht="15.75" hidden="1" x14ac:dyDescent="0.2">
      <c r="A291" s="35">
        <f t="shared" si="8"/>
        <v>44240</v>
      </c>
      <c r="B291" s="36">
        <f>SUMIFS(СВЦЭМ!$I$34:$I$777,СВЦЭМ!$A$34:$A$777,$A291,СВЦЭМ!$B$33:$B$776,B$278)+'СЕТ СН'!$F$13</f>
        <v>0</v>
      </c>
      <c r="C291" s="36">
        <f>SUMIFS(СВЦЭМ!$I$34:$I$777,СВЦЭМ!$A$34:$A$777,$A291,СВЦЭМ!$B$33:$B$776,C$278)+'СЕТ СН'!$F$13</f>
        <v>0</v>
      </c>
      <c r="D291" s="36">
        <f>SUMIFS(СВЦЭМ!$I$34:$I$777,СВЦЭМ!$A$34:$A$777,$A291,СВЦЭМ!$B$33:$B$776,D$278)+'СЕТ СН'!$F$13</f>
        <v>0</v>
      </c>
      <c r="E291" s="36">
        <f>SUMIFS(СВЦЭМ!$I$34:$I$777,СВЦЭМ!$A$34:$A$777,$A291,СВЦЭМ!$B$33:$B$776,E$278)+'СЕТ СН'!$F$13</f>
        <v>0</v>
      </c>
      <c r="F291" s="36">
        <f>SUMIFS(СВЦЭМ!$I$34:$I$777,СВЦЭМ!$A$34:$A$777,$A291,СВЦЭМ!$B$33:$B$776,F$278)+'СЕТ СН'!$F$13</f>
        <v>0</v>
      </c>
      <c r="G291" s="36">
        <f>SUMIFS(СВЦЭМ!$I$34:$I$777,СВЦЭМ!$A$34:$A$777,$A291,СВЦЭМ!$B$33:$B$776,G$278)+'СЕТ СН'!$F$13</f>
        <v>0</v>
      </c>
      <c r="H291" s="36">
        <f>SUMIFS(СВЦЭМ!$I$34:$I$777,СВЦЭМ!$A$34:$A$777,$A291,СВЦЭМ!$B$33:$B$776,H$278)+'СЕТ СН'!$F$13</f>
        <v>0</v>
      </c>
      <c r="I291" s="36">
        <f>SUMIFS(СВЦЭМ!$I$34:$I$777,СВЦЭМ!$A$34:$A$777,$A291,СВЦЭМ!$B$33:$B$776,I$278)+'СЕТ СН'!$F$13</f>
        <v>0</v>
      </c>
      <c r="J291" s="36">
        <f>SUMIFS(СВЦЭМ!$I$34:$I$777,СВЦЭМ!$A$34:$A$777,$A291,СВЦЭМ!$B$33:$B$776,J$278)+'СЕТ СН'!$F$13</f>
        <v>0</v>
      </c>
      <c r="K291" s="36">
        <f>SUMIFS(СВЦЭМ!$I$34:$I$777,СВЦЭМ!$A$34:$A$777,$A291,СВЦЭМ!$B$33:$B$776,K$278)+'СЕТ СН'!$F$13</f>
        <v>0</v>
      </c>
      <c r="L291" s="36">
        <f>SUMIFS(СВЦЭМ!$I$34:$I$777,СВЦЭМ!$A$34:$A$777,$A291,СВЦЭМ!$B$33:$B$776,L$278)+'СЕТ СН'!$F$13</f>
        <v>0</v>
      </c>
      <c r="M291" s="36">
        <f>SUMIFS(СВЦЭМ!$I$34:$I$777,СВЦЭМ!$A$34:$A$777,$A291,СВЦЭМ!$B$33:$B$776,M$278)+'СЕТ СН'!$F$13</f>
        <v>0</v>
      </c>
      <c r="N291" s="36">
        <f>SUMIFS(СВЦЭМ!$I$34:$I$777,СВЦЭМ!$A$34:$A$777,$A291,СВЦЭМ!$B$33:$B$776,N$278)+'СЕТ СН'!$F$13</f>
        <v>0</v>
      </c>
      <c r="O291" s="36">
        <f>SUMIFS(СВЦЭМ!$I$34:$I$777,СВЦЭМ!$A$34:$A$777,$A291,СВЦЭМ!$B$33:$B$776,O$278)+'СЕТ СН'!$F$13</f>
        <v>0</v>
      </c>
      <c r="P291" s="36">
        <f>SUMIFS(СВЦЭМ!$I$34:$I$777,СВЦЭМ!$A$34:$A$777,$A291,СВЦЭМ!$B$33:$B$776,P$278)+'СЕТ СН'!$F$13</f>
        <v>0</v>
      </c>
      <c r="Q291" s="36">
        <f>SUMIFS(СВЦЭМ!$I$34:$I$777,СВЦЭМ!$A$34:$A$777,$A291,СВЦЭМ!$B$33:$B$776,Q$278)+'СЕТ СН'!$F$13</f>
        <v>0</v>
      </c>
      <c r="R291" s="36">
        <f>SUMIFS(СВЦЭМ!$I$34:$I$777,СВЦЭМ!$A$34:$A$777,$A291,СВЦЭМ!$B$33:$B$776,R$278)+'СЕТ СН'!$F$13</f>
        <v>0</v>
      </c>
      <c r="S291" s="36">
        <f>SUMIFS(СВЦЭМ!$I$34:$I$777,СВЦЭМ!$A$34:$A$777,$A291,СВЦЭМ!$B$33:$B$776,S$278)+'СЕТ СН'!$F$13</f>
        <v>0</v>
      </c>
      <c r="T291" s="36">
        <f>SUMIFS(СВЦЭМ!$I$34:$I$777,СВЦЭМ!$A$34:$A$777,$A291,СВЦЭМ!$B$33:$B$776,T$278)+'СЕТ СН'!$F$13</f>
        <v>0</v>
      </c>
      <c r="U291" s="36">
        <f>SUMIFS(СВЦЭМ!$I$34:$I$777,СВЦЭМ!$A$34:$A$777,$A291,СВЦЭМ!$B$33:$B$776,U$278)+'СЕТ СН'!$F$13</f>
        <v>0</v>
      </c>
      <c r="V291" s="36">
        <f>SUMIFS(СВЦЭМ!$I$34:$I$777,СВЦЭМ!$A$34:$A$777,$A291,СВЦЭМ!$B$33:$B$776,V$278)+'СЕТ СН'!$F$13</f>
        <v>0</v>
      </c>
      <c r="W291" s="36">
        <f>SUMIFS(СВЦЭМ!$I$34:$I$777,СВЦЭМ!$A$34:$A$777,$A291,СВЦЭМ!$B$33:$B$776,W$278)+'СЕТ СН'!$F$13</f>
        <v>0</v>
      </c>
      <c r="X291" s="36">
        <f>SUMIFS(СВЦЭМ!$I$34:$I$777,СВЦЭМ!$A$34:$A$777,$A291,СВЦЭМ!$B$33:$B$776,X$278)+'СЕТ СН'!$F$13</f>
        <v>0</v>
      </c>
      <c r="Y291" s="36">
        <f>SUMIFS(СВЦЭМ!$I$34:$I$777,СВЦЭМ!$A$34:$A$777,$A291,СВЦЭМ!$B$33:$B$776,Y$278)+'СЕТ СН'!$F$13</f>
        <v>0</v>
      </c>
    </row>
    <row r="292" spans="1:25" ht="15.75" hidden="1" x14ac:dyDescent="0.2">
      <c r="A292" s="35">
        <f t="shared" si="8"/>
        <v>44241</v>
      </c>
      <c r="B292" s="36">
        <f>SUMIFS(СВЦЭМ!$I$34:$I$777,СВЦЭМ!$A$34:$A$777,$A292,СВЦЭМ!$B$33:$B$776,B$278)+'СЕТ СН'!$F$13</f>
        <v>0</v>
      </c>
      <c r="C292" s="36">
        <f>SUMIFS(СВЦЭМ!$I$34:$I$777,СВЦЭМ!$A$34:$A$777,$A292,СВЦЭМ!$B$33:$B$776,C$278)+'СЕТ СН'!$F$13</f>
        <v>0</v>
      </c>
      <c r="D292" s="36">
        <f>SUMIFS(СВЦЭМ!$I$34:$I$777,СВЦЭМ!$A$34:$A$777,$A292,СВЦЭМ!$B$33:$B$776,D$278)+'СЕТ СН'!$F$13</f>
        <v>0</v>
      </c>
      <c r="E292" s="36">
        <f>SUMIFS(СВЦЭМ!$I$34:$I$777,СВЦЭМ!$A$34:$A$777,$A292,СВЦЭМ!$B$33:$B$776,E$278)+'СЕТ СН'!$F$13</f>
        <v>0</v>
      </c>
      <c r="F292" s="36">
        <f>SUMIFS(СВЦЭМ!$I$34:$I$777,СВЦЭМ!$A$34:$A$777,$A292,СВЦЭМ!$B$33:$B$776,F$278)+'СЕТ СН'!$F$13</f>
        <v>0</v>
      </c>
      <c r="G292" s="36">
        <f>SUMIFS(СВЦЭМ!$I$34:$I$777,СВЦЭМ!$A$34:$A$777,$A292,СВЦЭМ!$B$33:$B$776,G$278)+'СЕТ СН'!$F$13</f>
        <v>0</v>
      </c>
      <c r="H292" s="36">
        <f>SUMIFS(СВЦЭМ!$I$34:$I$777,СВЦЭМ!$A$34:$A$777,$A292,СВЦЭМ!$B$33:$B$776,H$278)+'СЕТ СН'!$F$13</f>
        <v>0</v>
      </c>
      <c r="I292" s="36">
        <f>SUMIFS(СВЦЭМ!$I$34:$I$777,СВЦЭМ!$A$34:$A$777,$A292,СВЦЭМ!$B$33:$B$776,I$278)+'СЕТ СН'!$F$13</f>
        <v>0</v>
      </c>
      <c r="J292" s="36">
        <f>SUMIFS(СВЦЭМ!$I$34:$I$777,СВЦЭМ!$A$34:$A$777,$A292,СВЦЭМ!$B$33:$B$776,J$278)+'СЕТ СН'!$F$13</f>
        <v>0</v>
      </c>
      <c r="K292" s="36">
        <f>SUMIFS(СВЦЭМ!$I$34:$I$777,СВЦЭМ!$A$34:$A$777,$A292,СВЦЭМ!$B$33:$B$776,K$278)+'СЕТ СН'!$F$13</f>
        <v>0</v>
      </c>
      <c r="L292" s="36">
        <f>SUMIFS(СВЦЭМ!$I$34:$I$777,СВЦЭМ!$A$34:$A$777,$A292,СВЦЭМ!$B$33:$B$776,L$278)+'СЕТ СН'!$F$13</f>
        <v>0</v>
      </c>
      <c r="M292" s="36">
        <f>SUMIFS(СВЦЭМ!$I$34:$I$777,СВЦЭМ!$A$34:$A$777,$A292,СВЦЭМ!$B$33:$B$776,M$278)+'СЕТ СН'!$F$13</f>
        <v>0</v>
      </c>
      <c r="N292" s="36">
        <f>SUMIFS(СВЦЭМ!$I$34:$I$777,СВЦЭМ!$A$34:$A$777,$A292,СВЦЭМ!$B$33:$B$776,N$278)+'СЕТ СН'!$F$13</f>
        <v>0</v>
      </c>
      <c r="O292" s="36">
        <f>SUMIFS(СВЦЭМ!$I$34:$I$777,СВЦЭМ!$A$34:$A$777,$A292,СВЦЭМ!$B$33:$B$776,O$278)+'СЕТ СН'!$F$13</f>
        <v>0</v>
      </c>
      <c r="P292" s="36">
        <f>SUMIFS(СВЦЭМ!$I$34:$I$777,СВЦЭМ!$A$34:$A$777,$A292,СВЦЭМ!$B$33:$B$776,P$278)+'СЕТ СН'!$F$13</f>
        <v>0</v>
      </c>
      <c r="Q292" s="36">
        <f>SUMIFS(СВЦЭМ!$I$34:$I$777,СВЦЭМ!$A$34:$A$777,$A292,СВЦЭМ!$B$33:$B$776,Q$278)+'СЕТ СН'!$F$13</f>
        <v>0</v>
      </c>
      <c r="R292" s="36">
        <f>SUMIFS(СВЦЭМ!$I$34:$I$777,СВЦЭМ!$A$34:$A$777,$A292,СВЦЭМ!$B$33:$B$776,R$278)+'СЕТ СН'!$F$13</f>
        <v>0</v>
      </c>
      <c r="S292" s="36">
        <f>SUMIFS(СВЦЭМ!$I$34:$I$777,СВЦЭМ!$A$34:$A$777,$A292,СВЦЭМ!$B$33:$B$776,S$278)+'СЕТ СН'!$F$13</f>
        <v>0</v>
      </c>
      <c r="T292" s="36">
        <f>SUMIFS(СВЦЭМ!$I$34:$I$777,СВЦЭМ!$A$34:$A$777,$A292,СВЦЭМ!$B$33:$B$776,T$278)+'СЕТ СН'!$F$13</f>
        <v>0</v>
      </c>
      <c r="U292" s="36">
        <f>SUMIFS(СВЦЭМ!$I$34:$I$777,СВЦЭМ!$A$34:$A$777,$A292,СВЦЭМ!$B$33:$B$776,U$278)+'СЕТ СН'!$F$13</f>
        <v>0</v>
      </c>
      <c r="V292" s="36">
        <f>SUMIFS(СВЦЭМ!$I$34:$I$777,СВЦЭМ!$A$34:$A$777,$A292,СВЦЭМ!$B$33:$B$776,V$278)+'СЕТ СН'!$F$13</f>
        <v>0</v>
      </c>
      <c r="W292" s="36">
        <f>SUMIFS(СВЦЭМ!$I$34:$I$777,СВЦЭМ!$A$34:$A$777,$A292,СВЦЭМ!$B$33:$B$776,W$278)+'СЕТ СН'!$F$13</f>
        <v>0</v>
      </c>
      <c r="X292" s="36">
        <f>SUMIFS(СВЦЭМ!$I$34:$I$777,СВЦЭМ!$A$34:$A$777,$A292,СВЦЭМ!$B$33:$B$776,X$278)+'СЕТ СН'!$F$13</f>
        <v>0</v>
      </c>
      <c r="Y292" s="36">
        <f>SUMIFS(СВЦЭМ!$I$34:$I$777,СВЦЭМ!$A$34:$A$777,$A292,СВЦЭМ!$B$33:$B$776,Y$278)+'СЕТ СН'!$F$13</f>
        <v>0</v>
      </c>
    </row>
    <row r="293" spans="1:25" ht="15.75" hidden="1" x14ac:dyDescent="0.2">
      <c r="A293" s="35">
        <f t="shared" si="8"/>
        <v>44242</v>
      </c>
      <c r="B293" s="36">
        <f>SUMIFS(СВЦЭМ!$I$34:$I$777,СВЦЭМ!$A$34:$A$777,$A293,СВЦЭМ!$B$33:$B$776,B$278)+'СЕТ СН'!$F$13</f>
        <v>0</v>
      </c>
      <c r="C293" s="36">
        <f>SUMIFS(СВЦЭМ!$I$34:$I$777,СВЦЭМ!$A$34:$A$777,$A293,СВЦЭМ!$B$33:$B$776,C$278)+'СЕТ СН'!$F$13</f>
        <v>0</v>
      </c>
      <c r="D293" s="36">
        <f>SUMIFS(СВЦЭМ!$I$34:$I$777,СВЦЭМ!$A$34:$A$777,$A293,СВЦЭМ!$B$33:$B$776,D$278)+'СЕТ СН'!$F$13</f>
        <v>0</v>
      </c>
      <c r="E293" s="36">
        <f>SUMIFS(СВЦЭМ!$I$34:$I$777,СВЦЭМ!$A$34:$A$777,$A293,СВЦЭМ!$B$33:$B$776,E$278)+'СЕТ СН'!$F$13</f>
        <v>0</v>
      </c>
      <c r="F293" s="36">
        <f>SUMIFS(СВЦЭМ!$I$34:$I$777,СВЦЭМ!$A$34:$A$777,$A293,СВЦЭМ!$B$33:$B$776,F$278)+'СЕТ СН'!$F$13</f>
        <v>0</v>
      </c>
      <c r="G293" s="36">
        <f>SUMIFS(СВЦЭМ!$I$34:$I$777,СВЦЭМ!$A$34:$A$777,$A293,СВЦЭМ!$B$33:$B$776,G$278)+'СЕТ СН'!$F$13</f>
        <v>0</v>
      </c>
      <c r="H293" s="36">
        <f>SUMIFS(СВЦЭМ!$I$34:$I$777,СВЦЭМ!$A$34:$A$777,$A293,СВЦЭМ!$B$33:$B$776,H$278)+'СЕТ СН'!$F$13</f>
        <v>0</v>
      </c>
      <c r="I293" s="36">
        <f>SUMIFS(СВЦЭМ!$I$34:$I$777,СВЦЭМ!$A$34:$A$777,$A293,СВЦЭМ!$B$33:$B$776,I$278)+'СЕТ СН'!$F$13</f>
        <v>0</v>
      </c>
      <c r="J293" s="36">
        <f>SUMIFS(СВЦЭМ!$I$34:$I$777,СВЦЭМ!$A$34:$A$777,$A293,СВЦЭМ!$B$33:$B$776,J$278)+'СЕТ СН'!$F$13</f>
        <v>0</v>
      </c>
      <c r="K293" s="36">
        <f>SUMIFS(СВЦЭМ!$I$34:$I$777,СВЦЭМ!$A$34:$A$777,$A293,СВЦЭМ!$B$33:$B$776,K$278)+'СЕТ СН'!$F$13</f>
        <v>0</v>
      </c>
      <c r="L293" s="36">
        <f>SUMIFS(СВЦЭМ!$I$34:$I$777,СВЦЭМ!$A$34:$A$777,$A293,СВЦЭМ!$B$33:$B$776,L$278)+'СЕТ СН'!$F$13</f>
        <v>0</v>
      </c>
      <c r="M293" s="36">
        <f>SUMIFS(СВЦЭМ!$I$34:$I$777,СВЦЭМ!$A$34:$A$777,$A293,СВЦЭМ!$B$33:$B$776,M$278)+'СЕТ СН'!$F$13</f>
        <v>0</v>
      </c>
      <c r="N293" s="36">
        <f>SUMIFS(СВЦЭМ!$I$34:$I$777,СВЦЭМ!$A$34:$A$777,$A293,СВЦЭМ!$B$33:$B$776,N$278)+'СЕТ СН'!$F$13</f>
        <v>0</v>
      </c>
      <c r="O293" s="36">
        <f>SUMIFS(СВЦЭМ!$I$34:$I$777,СВЦЭМ!$A$34:$A$777,$A293,СВЦЭМ!$B$33:$B$776,O$278)+'СЕТ СН'!$F$13</f>
        <v>0</v>
      </c>
      <c r="P293" s="36">
        <f>SUMIFS(СВЦЭМ!$I$34:$I$777,СВЦЭМ!$A$34:$A$777,$A293,СВЦЭМ!$B$33:$B$776,P$278)+'СЕТ СН'!$F$13</f>
        <v>0</v>
      </c>
      <c r="Q293" s="36">
        <f>SUMIFS(СВЦЭМ!$I$34:$I$777,СВЦЭМ!$A$34:$A$777,$A293,СВЦЭМ!$B$33:$B$776,Q$278)+'СЕТ СН'!$F$13</f>
        <v>0</v>
      </c>
      <c r="R293" s="36">
        <f>SUMIFS(СВЦЭМ!$I$34:$I$777,СВЦЭМ!$A$34:$A$777,$A293,СВЦЭМ!$B$33:$B$776,R$278)+'СЕТ СН'!$F$13</f>
        <v>0</v>
      </c>
      <c r="S293" s="36">
        <f>SUMIFS(СВЦЭМ!$I$34:$I$777,СВЦЭМ!$A$34:$A$777,$A293,СВЦЭМ!$B$33:$B$776,S$278)+'СЕТ СН'!$F$13</f>
        <v>0</v>
      </c>
      <c r="T293" s="36">
        <f>SUMIFS(СВЦЭМ!$I$34:$I$777,СВЦЭМ!$A$34:$A$777,$A293,СВЦЭМ!$B$33:$B$776,T$278)+'СЕТ СН'!$F$13</f>
        <v>0</v>
      </c>
      <c r="U293" s="36">
        <f>SUMIFS(СВЦЭМ!$I$34:$I$777,СВЦЭМ!$A$34:$A$777,$A293,СВЦЭМ!$B$33:$B$776,U$278)+'СЕТ СН'!$F$13</f>
        <v>0</v>
      </c>
      <c r="V293" s="36">
        <f>SUMIFS(СВЦЭМ!$I$34:$I$777,СВЦЭМ!$A$34:$A$777,$A293,СВЦЭМ!$B$33:$B$776,V$278)+'СЕТ СН'!$F$13</f>
        <v>0</v>
      </c>
      <c r="W293" s="36">
        <f>SUMIFS(СВЦЭМ!$I$34:$I$777,СВЦЭМ!$A$34:$A$777,$A293,СВЦЭМ!$B$33:$B$776,W$278)+'СЕТ СН'!$F$13</f>
        <v>0</v>
      </c>
      <c r="X293" s="36">
        <f>SUMIFS(СВЦЭМ!$I$34:$I$777,СВЦЭМ!$A$34:$A$777,$A293,СВЦЭМ!$B$33:$B$776,X$278)+'СЕТ СН'!$F$13</f>
        <v>0</v>
      </c>
      <c r="Y293" s="36">
        <f>SUMIFS(СВЦЭМ!$I$34:$I$777,СВЦЭМ!$A$34:$A$777,$A293,СВЦЭМ!$B$33:$B$776,Y$278)+'СЕТ СН'!$F$13</f>
        <v>0</v>
      </c>
    </row>
    <row r="294" spans="1:25" ht="15.75" hidden="1" x14ac:dyDescent="0.2">
      <c r="A294" s="35">
        <f t="shared" si="8"/>
        <v>44243</v>
      </c>
      <c r="B294" s="36">
        <f>SUMIFS(СВЦЭМ!$I$34:$I$777,СВЦЭМ!$A$34:$A$777,$A294,СВЦЭМ!$B$33:$B$776,B$278)+'СЕТ СН'!$F$13</f>
        <v>0</v>
      </c>
      <c r="C294" s="36">
        <f>SUMIFS(СВЦЭМ!$I$34:$I$777,СВЦЭМ!$A$34:$A$777,$A294,СВЦЭМ!$B$33:$B$776,C$278)+'СЕТ СН'!$F$13</f>
        <v>0</v>
      </c>
      <c r="D294" s="36">
        <f>SUMIFS(СВЦЭМ!$I$34:$I$777,СВЦЭМ!$A$34:$A$777,$A294,СВЦЭМ!$B$33:$B$776,D$278)+'СЕТ СН'!$F$13</f>
        <v>0</v>
      </c>
      <c r="E294" s="36">
        <f>SUMIFS(СВЦЭМ!$I$34:$I$777,СВЦЭМ!$A$34:$A$777,$A294,СВЦЭМ!$B$33:$B$776,E$278)+'СЕТ СН'!$F$13</f>
        <v>0</v>
      </c>
      <c r="F294" s="36">
        <f>SUMIFS(СВЦЭМ!$I$34:$I$777,СВЦЭМ!$A$34:$A$777,$A294,СВЦЭМ!$B$33:$B$776,F$278)+'СЕТ СН'!$F$13</f>
        <v>0</v>
      </c>
      <c r="G294" s="36">
        <f>SUMIFS(СВЦЭМ!$I$34:$I$777,СВЦЭМ!$A$34:$A$777,$A294,СВЦЭМ!$B$33:$B$776,G$278)+'СЕТ СН'!$F$13</f>
        <v>0</v>
      </c>
      <c r="H294" s="36">
        <f>SUMIFS(СВЦЭМ!$I$34:$I$777,СВЦЭМ!$A$34:$A$777,$A294,СВЦЭМ!$B$33:$B$776,H$278)+'СЕТ СН'!$F$13</f>
        <v>0</v>
      </c>
      <c r="I294" s="36">
        <f>SUMIFS(СВЦЭМ!$I$34:$I$777,СВЦЭМ!$A$34:$A$777,$A294,СВЦЭМ!$B$33:$B$776,I$278)+'СЕТ СН'!$F$13</f>
        <v>0</v>
      </c>
      <c r="J294" s="36">
        <f>SUMIFS(СВЦЭМ!$I$34:$I$777,СВЦЭМ!$A$34:$A$777,$A294,СВЦЭМ!$B$33:$B$776,J$278)+'СЕТ СН'!$F$13</f>
        <v>0</v>
      </c>
      <c r="K294" s="36">
        <f>SUMIFS(СВЦЭМ!$I$34:$I$777,СВЦЭМ!$A$34:$A$777,$A294,СВЦЭМ!$B$33:$B$776,K$278)+'СЕТ СН'!$F$13</f>
        <v>0</v>
      </c>
      <c r="L294" s="36">
        <f>SUMIFS(СВЦЭМ!$I$34:$I$777,СВЦЭМ!$A$34:$A$777,$A294,СВЦЭМ!$B$33:$B$776,L$278)+'СЕТ СН'!$F$13</f>
        <v>0</v>
      </c>
      <c r="M294" s="36">
        <f>SUMIFS(СВЦЭМ!$I$34:$I$777,СВЦЭМ!$A$34:$A$777,$A294,СВЦЭМ!$B$33:$B$776,M$278)+'СЕТ СН'!$F$13</f>
        <v>0</v>
      </c>
      <c r="N294" s="36">
        <f>SUMIFS(СВЦЭМ!$I$34:$I$777,СВЦЭМ!$A$34:$A$777,$A294,СВЦЭМ!$B$33:$B$776,N$278)+'СЕТ СН'!$F$13</f>
        <v>0</v>
      </c>
      <c r="O294" s="36">
        <f>SUMIFS(СВЦЭМ!$I$34:$I$777,СВЦЭМ!$A$34:$A$777,$A294,СВЦЭМ!$B$33:$B$776,O$278)+'СЕТ СН'!$F$13</f>
        <v>0</v>
      </c>
      <c r="P294" s="36">
        <f>SUMIFS(СВЦЭМ!$I$34:$I$777,СВЦЭМ!$A$34:$A$777,$A294,СВЦЭМ!$B$33:$B$776,P$278)+'СЕТ СН'!$F$13</f>
        <v>0</v>
      </c>
      <c r="Q294" s="36">
        <f>SUMIFS(СВЦЭМ!$I$34:$I$777,СВЦЭМ!$A$34:$A$777,$A294,СВЦЭМ!$B$33:$B$776,Q$278)+'СЕТ СН'!$F$13</f>
        <v>0</v>
      </c>
      <c r="R294" s="36">
        <f>SUMIFS(СВЦЭМ!$I$34:$I$777,СВЦЭМ!$A$34:$A$777,$A294,СВЦЭМ!$B$33:$B$776,R$278)+'СЕТ СН'!$F$13</f>
        <v>0</v>
      </c>
      <c r="S294" s="36">
        <f>SUMIFS(СВЦЭМ!$I$34:$I$777,СВЦЭМ!$A$34:$A$777,$A294,СВЦЭМ!$B$33:$B$776,S$278)+'СЕТ СН'!$F$13</f>
        <v>0</v>
      </c>
      <c r="T294" s="36">
        <f>SUMIFS(СВЦЭМ!$I$34:$I$777,СВЦЭМ!$A$34:$A$777,$A294,СВЦЭМ!$B$33:$B$776,T$278)+'СЕТ СН'!$F$13</f>
        <v>0</v>
      </c>
      <c r="U294" s="36">
        <f>SUMIFS(СВЦЭМ!$I$34:$I$777,СВЦЭМ!$A$34:$A$777,$A294,СВЦЭМ!$B$33:$B$776,U$278)+'СЕТ СН'!$F$13</f>
        <v>0</v>
      </c>
      <c r="V294" s="36">
        <f>SUMIFS(СВЦЭМ!$I$34:$I$777,СВЦЭМ!$A$34:$A$777,$A294,СВЦЭМ!$B$33:$B$776,V$278)+'СЕТ СН'!$F$13</f>
        <v>0</v>
      </c>
      <c r="W294" s="36">
        <f>SUMIFS(СВЦЭМ!$I$34:$I$777,СВЦЭМ!$A$34:$A$777,$A294,СВЦЭМ!$B$33:$B$776,W$278)+'СЕТ СН'!$F$13</f>
        <v>0</v>
      </c>
      <c r="X294" s="36">
        <f>SUMIFS(СВЦЭМ!$I$34:$I$777,СВЦЭМ!$A$34:$A$777,$A294,СВЦЭМ!$B$33:$B$776,X$278)+'СЕТ СН'!$F$13</f>
        <v>0</v>
      </c>
      <c r="Y294" s="36">
        <f>SUMIFS(СВЦЭМ!$I$34:$I$777,СВЦЭМ!$A$34:$A$777,$A294,СВЦЭМ!$B$33:$B$776,Y$278)+'СЕТ СН'!$F$13</f>
        <v>0</v>
      </c>
    </row>
    <row r="295" spans="1:25" ht="15.75" hidden="1" x14ac:dyDescent="0.2">
      <c r="A295" s="35">
        <f t="shared" si="8"/>
        <v>44244</v>
      </c>
      <c r="B295" s="36">
        <f>SUMIFS(СВЦЭМ!$I$34:$I$777,СВЦЭМ!$A$34:$A$777,$A295,СВЦЭМ!$B$33:$B$776,B$278)+'СЕТ СН'!$F$13</f>
        <v>0</v>
      </c>
      <c r="C295" s="36">
        <f>SUMIFS(СВЦЭМ!$I$34:$I$777,СВЦЭМ!$A$34:$A$777,$A295,СВЦЭМ!$B$33:$B$776,C$278)+'СЕТ СН'!$F$13</f>
        <v>0</v>
      </c>
      <c r="D295" s="36">
        <f>SUMIFS(СВЦЭМ!$I$34:$I$777,СВЦЭМ!$A$34:$A$777,$A295,СВЦЭМ!$B$33:$B$776,D$278)+'СЕТ СН'!$F$13</f>
        <v>0</v>
      </c>
      <c r="E295" s="36">
        <f>SUMIFS(СВЦЭМ!$I$34:$I$777,СВЦЭМ!$A$34:$A$777,$A295,СВЦЭМ!$B$33:$B$776,E$278)+'СЕТ СН'!$F$13</f>
        <v>0</v>
      </c>
      <c r="F295" s="36">
        <f>SUMIFS(СВЦЭМ!$I$34:$I$777,СВЦЭМ!$A$34:$A$777,$A295,СВЦЭМ!$B$33:$B$776,F$278)+'СЕТ СН'!$F$13</f>
        <v>0</v>
      </c>
      <c r="G295" s="36">
        <f>SUMIFS(СВЦЭМ!$I$34:$I$777,СВЦЭМ!$A$34:$A$777,$A295,СВЦЭМ!$B$33:$B$776,G$278)+'СЕТ СН'!$F$13</f>
        <v>0</v>
      </c>
      <c r="H295" s="36">
        <f>SUMIFS(СВЦЭМ!$I$34:$I$777,СВЦЭМ!$A$34:$A$777,$A295,СВЦЭМ!$B$33:$B$776,H$278)+'СЕТ СН'!$F$13</f>
        <v>0</v>
      </c>
      <c r="I295" s="36">
        <f>SUMIFS(СВЦЭМ!$I$34:$I$777,СВЦЭМ!$A$34:$A$777,$A295,СВЦЭМ!$B$33:$B$776,I$278)+'СЕТ СН'!$F$13</f>
        <v>0</v>
      </c>
      <c r="J295" s="36">
        <f>SUMIFS(СВЦЭМ!$I$34:$I$777,СВЦЭМ!$A$34:$A$777,$A295,СВЦЭМ!$B$33:$B$776,J$278)+'СЕТ СН'!$F$13</f>
        <v>0</v>
      </c>
      <c r="K295" s="36">
        <f>SUMIFS(СВЦЭМ!$I$34:$I$777,СВЦЭМ!$A$34:$A$777,$A295,СВЦЭМ!$B$33:$B$776,K$278)+'СЕТ СН'!$F$13</f>
        <v>0</v>
      </c>
      <c r="L295" s="36">
        <f>SUMIFS(СВЦЭМ!$I$34:$I$777,СВЦЭМ!$A$34:$A$777,$A295,СВЦЭМ!$B$33:$B$776,L$278)+'СЕТ СН'!$F$13</f>
        <v>0</v>
      </c>
      <c r="M295" s="36">
        <f>SUMIFS(СВЦЭМ!$I$34:$I$777,СВЦЭМ!$A$34:$A$777,$A295,СВЦЭМ!$B$33:$B$776,M$278)+'СЕТ СН'!$F$13</f>
        <v>0</v>
      </c>
      <c r="N295" s="36">
        <f>SUMIFS(СВЦЭМ!$I$34:$I$777,СВЦЭМ!$A$34:$A$777,$A295,СВЦЭМ!$B$33:$B$776,N$278)+'СЕТ СН'!$F$13</f>
        <v>0</v>
      </c>
      <c r="O295" s="36">
        <f>SUMIFS(СВЦЭМ!$I$34:$I$777,СВЦЭМ!$A$34:$A$777,$A295,СВЦЭМ!$B$33:$B$776,O$278)+'СЕТ СН'!$F$13</f>
        <v>0</v>
      </c>
      <c r="P295" s="36">
        <f>SUMIFS(СВЦЭМ!$I$34:$I$777,СВЦЭМ!$A$34:$A$777,$A295,СВЦЭМ!$B$33:$B$776,P$278)+'СЕТ СН'!$F$13</f>
        <v>0</v>
      </c>
      <c r="Q295" s="36">
        <f>SUMIFS(СВЦЭМ!$I$34:$I$777,СВЦЭМ!$A$34:$A$777,$A295,СВЦЭМ!$B$33:$B$776,Q$278)+'СЕТ СН'!$F$13</f>
        <v>0</v>
      </c>
      <c r="R295" s="36">
        <f>SUMIFS(СВЦЭМ!$I$34:$I$777,СВЦЭМ!$A$34:$A$777,$A295,СВЦЭМ!$B$33:$B$776,R$278)+'СЕТ СН'!$F$13</f>
        <v>0</v>
      </c>
      <c r="S295" s="36">
        <f>SUMIFS(СВЦЭМ!$I$34:$I$777,СВЦЭМ!$A$34:$A$777,$A295,СВЦЭМ!$B$33:$B$776,S$278)+'СЕТ СН'!$F$13</f>
        <v>0</v>
      </c>
      <c r="T295" s="36">
        <f>SUMIFS(СВЦЭМ!$I$34:$I$777,СВЦЭМ!$A$34:$A$777,$A295,СВЦЭМ!$B$33:$B$776,T$278)+'СЕТ СН'!$F$13</f>
        <v>0</v>
      </c>
      <c r="U295" s="36">
        <f>SUMIFS(СВЦЭМ!$I$34:$I$777,СВЦЭМ!$A$34:$A$777,$A295,СВЦЭМ!$B$33:$B$776,U$278)+'СЕТ СН'!$F$13</f>
        <v>0</v>
      </c>
      <c r="V295" s="36">
        <f>SUMIFS(СВЦЭМ!$I$34:$I$777,СВЦЭМ!$A$34:$A$777,$A295,СВЦЭМ!$B$33:$B$776,V$278)+'СЕТ СН'!$F$13</f>
        <v>0</v>
      </c>
      <c r="W295" s="36">
        <f>SUMIFS(СВЦЭМ!$I$34:$I$777,СВЦЭМ!$A$34:$A$777,$A295,СВЦЭМ!$B$33:$B$776,W$278)+'СЕТ СН'!$F$13</f>
        <v>0</v>
      </c>
      <c r="X295" s="36">
        <f>SUMIFS(СВЦЭМ!$I$34:$I$777,СВЦЭМ!$A$34:$A$777,$A295,СВЦЭМ!$B$33:$B$776,X$278)+'СЕТ СН'!$F$13</f>
        <v>0</v>
      </c>
      <c r="Y295" s="36">
        <f>SUMIFS(СВЦЭМ!$I$34:$I$777,СВЦЭМ!$A$34:$A$777,$A295,СВЦЭМ!$B$33:$B$776,Y$278)+'СЕТ СН'!$F$13</f>
        <v>0</v>
      </c>
    </row>
    <row r="296" spans="1:25" ht="15.75" hidden="1" x14ac:dyDescent="0.2">
      <c r="A296" s="35">
        <f t="shared" si="8"/>
        <v>44245</v>
      </c>
      <c r="B296" s="36">
        <f>SUMIFS(СВЦЭМ!$I$34:$I$777,СВЦЭМ!$A$34:$A$777,$A296,СВЦЭМ!$B$33:$B$776,B$278)+'СЕТ СН'!$F$13</f>
        <v>0</v>
      </c>
      <c r="C296" s="36">
        <f>SUMIFS(СВЦЭМ!$I$34:$I$777,СВЦЭМ!$A$34:$A$777,$A296,СВЦЭМ!$B$33:$B$776,C$278)+'СЕТ СН'!$F$13</f>
        <v>0</v>
      </c>
      <c r="D296" s="36">
        <f>SUMIFS(СВЦЭМ!$I$34:$I$777,СВЦЭМ!$A$34:$A$777,$A296,СВЦЭМ!$B$33:$B$776,D$278)+'СЕТ СН'!$F$13</f>
        <v>0</v>
      </c>
      <c r="E296" s="36">
        <f>SUMIFS(СВЦЭМ!$I$34:$I$777,СВЦЭМ!$A$34:$A$777,$A296,СВЦЭМ!$B$33:$B$776,E$278)+'СЕТ СН'!$F$13</f>
        <v>0</v>
      </c>
      <c r="F296" s="36">
        <f>SUMIFS(СВЦЭМ!$I$34:$I$777,СВЦЭМ!$A$34:$A$777,$A296,СВЦЭМ!$B$33:$B$776,F$278)+'СЕТ СН'!$F$13</f>
        <v>0</v>
      </c>
      <c r="G296" s="36">
        <f>SUMIFS(СВЦЭМ!$I$34:$I$777,СВЦЭМ!$A$34:$A$777,$A296,СВЦЭМ!$B$33:$B$776,G$278)+'СЕТ СН'!$F$13</f>
        <v>0</v>
      </c>
      <c r="H296" s="36">
        <f>SUMIFS(СВЦЭМ!$I$34:$I$777,СВЦЭМ!$A$34:$A$777,$A296,СВЦЭМ!$B$33:$B$776,H$278)+'СЕТ СН'!$F$13</f>
        <v>0</v>
      </c>
      <c r="I296" s="36">
        <f>SUMIFS(СВЦЭМ!$I$34:$I$777,СВЦЭМ!$A$34:$A$777,$A296,СВЦЭМ!$B$33:$B$776,I$278)+'СЕТ СН'!$F$13</f>
        <v>0</v>
      </c>
      <c r="J296" s="36">
        <f>SUMIFS(СВЦЭМ!$I$34:$I$777,СВЦЭМ!$A$34:$A$777,$A296,СВЦЭМ!$B$33:$B$776,J$278)+'СЕТ СН'!$F$13</f>
        <v>0</v>
      </c>
      <c r="K296" s="36">
        <f>SUMIFS(СВЦЭМ!$I$34:$I$777,СВЦЭМ!$A$34:$A$777,$A296,СВЦЭМ!$B$33:$B$776,K$278)+'СЕТ СН'!$F$13</f>
        <v>0</v>
      </c>
      <c r="L296" s="36">
        <f>SUMIFS(СВЦЭМ!$I$34:$I$777,СВЦЭМ!$A$34:$A$777,$A296,СВЦЭМ!$B$33:$B$776,L$278)+'СЕТ СН'!$F$13</f>
        <v>0</v>
      </c>
      <c r="M296" s="36">
        <f>SUMIFS(СВЦЭМ!$I$34:$I$777,СВЦЭМ!$A$34:$A$777,$A296,СВЦЭМ!$B$33:$B$776,M$278)+'СЕТ СН'!$F$13</f>
        <v>0</v>
      </c>
      <c r="N296" s="36">
        <f>SUMIFS(СВЦЭМ!$I$34:$I$777,СВЦЭМ!$A$34:$A$777,$A296,СВЦЭМ!$B$33:$B$776,N$278)+'СЕТ СН'!$F$13</f>
        <v>0</v>
      </c>
      <c r="O296" s="36">
        <f>SUMIFS(СВЦЭМ!$I$34:$I$777,СВЦЭМ!$A$34:$A$777,$A296,СВЦЭМ!$B$33:$B$776,O$278)+'СЕТ СН'!$F$13</f>
        <v>0</v>
      </c>
      <c r="P296" s="36">
        <f>SUMIFS(СВЦЭМ!$I$34:$I$777,СВЦЭМ!$A$34:$A$777,$A296,СВЦЭМ!$B$33:$B$776,P$278)+'СЕТ СН'!$F$13</f>
        <v>0</v>
      </c>
      <c r="Q296" s="36">
        <f>SUMIFS(СВЦЭМ!$I$34:$I$777,СВЦЭМ!$A$34:$A$777,$A296,СВЦЭМ!$B$33:$B$776,Q$278)+'СЕТ СН'!$F$13</f>
        <v>0</v>
      </c>
      <c r="R296" s="36">
        <f>SUMIFS(СВЦЭМ!$I$34:$I$777,СВЦЭМ!$A$34:$A$777,$A296,СВЦЭМ!$B$33:$B$776,R$278)+'СЕТ СН'!$F$13</f>
        <v>0</v>
      </c>
      <c r="S296" s="36">
        <f>SUMIFS(СВЦЭМ!$I$34:$I$777,СВЦЭМ!$A$34:$A$777,$A296,СВЦЭМ!$B$33:$B$776,S$278)+'СЕТ СН'!$F$13</f>
        <v>0</v>
      </c>
      <c r="T296" s="36">
        <f>SUMIFS(СВЦЭМ!$I$34:$I$777,СВЦЭМ!$A$34:$A$777,$A296,СВЦЭМ!$B$33:$B$776,T$278)+'СЕТ СН'!$F$13</f>
        <v>0</v>
      </c>
      <c r="U296" s="36">
        <f>SUMIFS(СВЦЭМ!$I$34:$I$777,СВЦЭМ!$A$34:$A$777,$A296,СВЦЭМ!$B$33:$B$776,U$278)+'СЕТ СН'!$F$13</f>
        <v>0</v>
      </c>
      <c r="V296" s="36">
        <f>SUMIFS(СВЦЭМ!$I$34:$I$777,СВЦЭМ!$A$34:$A$777,$A296,СВЦЭМ!$B$33:$B$776,V$278)+'СЕТ СН'!$F$13</f>
        <v>0</v>
      </c>
      <c r="W296" s="36">
        <f>SUMIFS(СВЦЭМ!$I$34:$I$777,СВЦЭМ!$A$34:$A$777,$A296,СВЦЭМ!$B$33:$B$776,W$278)+'СЕТ СН'!$F$13</f>
        <v>0</v>
      </c>
      <c r="X296" s="36">
        <f>SUMIFS(СВЦЭМ!$I$34:$I$777,СВЦЭМ!$A$34:$A$777,$A296,СВЦЭМ!$B$33:$B$776,X$278)+'СЕТ СН'!$F$13</f>
        <v>0</v>
      </c>
      <c r="Y296" s="36">
        <f>SUMIFS(СВЦЭМ!$I$34:$I$777,СВЦЭМ!$A$34:$A$777,$A296,СВЦЭМ!$B$33:$B$776,Y$278)+'СЕТ СН'!$F$13</f>
        <v>0</v>
      </c>
    </row>
    <row r="297" spans="1:25" ht="15.75" hidden="1" x14ac:dyDescent="0.2">
      <c r="A297" s="35">
        <f t="shared" si="8"/>
        <v>44246</v>
      </c>
      <c r="B297" s="36">
        <f>SUMIFS(СВЦЭМ!$I$34:$I$777,СВЦЭМ!$A$34:$A$777,$A297,СВЦЭМ!$B$33:$B$776,B$278)+'СЕТ СН'!$F$13</f>
        <v>0</v>
      </c>
      <c r="C297" s="36">
        <f>SUMIFS(СВЦЭМ!$I$34:$I$777,СВЦЭМ!$A$34:$A$777,$A297,СВЦЭМ!$B$33:$B$776,C$278)+'СЕТ СН'!$F$13</f>
        <v>0</v>
      </c>
      <c r="D297" s="36">
        <f>SUMIFS(СВЦЭМ!$I$34:$I$777,СВЦЭМ!$A$34:$A$777,$A297,СВЦЭМ!$B$33:$B$776,D$278)+'СЕТ СН'!$F$13</f>
        <v>0</v>
      </c>
      <c r="E297" s="36">
        <f>SUMIFS(СВЦЭМ!$I$34:$I$777,СВЦЭМ!$A$34:$A$777,$A297,СВЦЭМ!$B$33:$B$776,E$278)+'СЕТ СН'!$F$13</f>
        <v>0</v>
      </c>
      <c r="F297" s="36">
        <f>SUMIFS(СВЦЭМ!$I$34:$I$777,СВЦЭМ!$A$34:$A$777,$A297,СВЦЭМ!$B$33:$B$776,F$278)+'СЕТ СН'!$F$13</f>
        <v>0</v>
      </c>
      <c r="G297" s="36">
        <f>SUMIFS(СВЦЭМ!$I$34:$I$777,СВЦЭМ!$A$34:$A$777,$A297,СВЦЭМ!$B$33:$B$776,G$278)+'СЕТ СН'!$F$13</f>
        <v>0</v>
      </c>
      <c r="H297" s="36">
        <f>SUMIFS(СВЦЭМ!$I$34:$I$777,СВЦЭМ!$A$34:$A$777,$A297,СВЦЭМ!$B$33:$B$776,H$278)+'СЕТ СН'!$F$13</f>
        <v>0</v>
      </c>
      <c r="I297" s="36">
        <f>SUMIFS(СВЦЭМ!$I$34:$I$777,СВЦЭМ!$A$34:$A$777,$A297,СВЦЭМ!$B$33:$B$776,I$278)+'СЕТ СН'!$F$13</f>
        <v>0</v>
      </c>
      <c r="J297" s="36">
        <f>SUMIFS(СВЦЭМ!$I$34:$I$777,СВЦЭМ!$A$34:$A$777,$A297,СВЦЭМ!$B$33:$B$776,J$278)+'СЕТ СН'!$F$13</f>
        <v>0</v>
      </c>
      <c r="K297" s="36">
        <f>SUMIFS(СВЦЭМ!$I$34:$I$777,СВЦЭМ!$A$34:$A$777,$A297,СВЦЭМ!$B$33:$B$776,K$278)+'СЕТ СН'!$F$13</f>
        <v>0</v>
      </c>
      <c r="L297" s="36">
        <f>SUMIFS(СВЦЭМ!$I$34:$I$777,СВЦЭМ!$A$34:$A$777,$A297,СВЦЭМ!$B$33:$B$776,L$278)+'СЕТ СН'!$F$13</f>
        <v>0</v>
      </c>
      <c r="M297" s="36">
        <f>SUMIFS(СВЦЭМ!$I$34:$I$777,СВЦЭМ!$A$34:$A$777,$A297,СВЦЭМ!$B$33:$B$776,M$278)+'СЕТ СН'!$F$13</f>
        <v>0</v>
      </c>
      <c r="N297" s="36">
        <f>SUMIFS(СВЦЭМ!$I$34:$I$777,СВЦЭМ!$A$34:$A$777,$A297,СВЦЭМ!$B$33:$B$776,N$278)+'СЕТ СН'!$F$13</f>
        <v>0</v>
      </c>
      <c r="O297" s="36">
        <f>SUMIFS(СВЦЭМ!$I$34:$I$777,СВЦЭМ!$A$34:$A$777,$A297,СВЦЭМ!$B$33:$B$776,O$278)+'СЕТ СН'!$F$13</f>
        <v>0</v>
      </c>
      <c r="P297" s="36">
        <f>SUMIFS(СВЦЭМ!$I$34:$I$777,СВЦЭМ!$A$34:$A$777,$A297,СВЦЭМ!$B$33:$B$776,P$278)+'СЕТ СН'!$F$13</f>
        <v>0</v>
      </c>
      <c r="Q297" s="36">
        <f>SUMIFS(СВЦЭМ!$I$34:$I$777,СВЦЭМ!$A$34:$A$777,$A297,СВЦЭМ!$B$33:$B$776,Q$278)+'СЕТ СН'!$F$13</f>
        <v>0</v>
      </c>
      <c r="R297" s="36">
        <f>SUMIFS(СВЦЭМ!$I$34:$I$777,СВЦЭМ!$A$34:$A$777,$A297,СВЦЭМ!$B$33:$B$776,R$278)+'СЕТ СН'!$F$13</f>
        <v>0</v>
      </c>
      <c r="S297" s="36">
        <f>SUMIFS(СВЦЭМ!$I$34:$I$777,СВЦЭМ!$A$34:$A$777,$A297,СВЦЭМ!$B$33:$B$776,S$278)+'СЕТ СН'!$F$13</f>
        <v>0</v>
      </c>
      <c r="T297" s="36">
        <f>SUMIFS(СВЦЭМ!$I$34:$I$777,СВЦЭМ!$A$34:$A$777,$A297,СВЦЭМ!$B$33:$B$776,T$278)+'СЕТ СН'!$F$13</f>
        <v>0</v>
      </c>
      <c r="U297" s="36">
        <f>SUMIFS(СВЦЭМ!$I$34:$I$777,СВЦЭМ!$A$34:$A$777,$A297,СВЦЭМ!$B$33:$B$776,U$278)+'СЕТ СН'!$F$13</f>
        <v>0</v>
      </c>
      <c r="V297" s="36">
        <f>SUMIFS(СВЦЭМ!$I$34:$I$777,СВЦЭМ!$A$34:$A$777,$A297,СВЦЭМ!$B$33:$B$776,V$278)+'СЕТ СН'!$F$13</f>
        <v>0</v>
      </c>
      <c r="W297" s="36">
        <f>SUMIFS(СВЦЭМ!$I$34:$I$777,СВЦЭМ!$A$34:$A$777,$A297,СВЦЭМ!$B$33:$B$776,W$278)+'СЕТ СН'!$F$13</f>
        <v>0</v>
      </c>
      <c r="X297" s="36">
        <f>SUMIFS(СВЦЭМ!$I$34:$I$777,СВЦЭМ!$A$34:$A$777,$A297,СВЦЭМ!$B$33:$B$776,X$278)+'СЕТ СН'!$F$13</f>
        <v>0</v>
      </c>
      <c r="Y297" s="36">
        <f>SUMIFS(СВЦЭМ!$I$34:$I$777,СВЦЭМ!$A$34:$A$777,$A297,СВЦЭМ!$B$33:$B$776,Y$278)+'СЕТ СН'!$F$13</f>
        <v>0</v>
      </c>
    </row>
    <row r="298" spans="1:25" ht="15.75" hidden="1" x14ac:dyDescent="0.2">
      <c r="A298" s="35">
        <f t="shared" si="8"/>
        <v>44247</v>
      </c>
      <c r="B298" s="36">
        <f>SUMIFS(СВЦЭМ!$I$34:$I$777,СВЦЭМ!$A$34:$A$777,$A298,СВЦЭМ!$B$33:$B$776,B$278)+'СЕТ СН'!$F$13</f>
        <v>0</v>
      </c>
      <c r="C298" s="36">
        <f>SUMIFS(СВЦЭМ!$I$34:$I$777,СВЦЭМ!$A$34:$A$777,$A298,СВЦЭМ!$B$33:$B$776,C$278)+'СЕТ СН'!$F$13</f>
        <v>0</v>
      </c>
      <c r="D298" s="36">
        <f>SUMIFS(СВЦЭМ!$I$34:$I$777,СВЦЭМ!$A$34:$A$777,$A298,СВЦЭМ!$B$33:$B$776,D$278)+'СЕТ СН'!$F$13</f>
        <v>0</v>
      </c>
      <c r="E298" s="36">
        <f>SUMIFS(СВЦЭМ!$I$34:$I$777,СВЦЭМ!$A$34:$A$777,$A298,СВЦЭМ!$B$33:$B$776,E$278)+'СЕТ СН'!$F$13</f>
        <v>0</v>
      </c>
      <c r="F298" s="36">
        <f>SUMIFS(СВЦЭМ!$I$34:$I$777,СВЦЭМ!$A$34:$A$777,$A298,СВЦЭМ!$B$33:$B$776,F$278)+'СЕТ СН'!$F$13</f>
        <v>0</v>
      </c>
      <c r="G298" s="36">
        <f>SUMIFS(СВЦЭМ!$I$34:$I$777,СВЦЭМ!$A$34:$A$777,$A298,СВЦЭМ!$B$33:$B$776,G$278)+'СЕТ СН'!$F$13</f>
        <v>0</v>
      </c>
      <c r="H298" s="36">
        <f>SUMIFS(СВЦЭМ!$I$34:$I$777,СВЦЭМ!$A$34:$A$777,$A298,СВЦЭМ!$B$33:$B$776,H$278)+'СЕТ СН'!$F$13</f>
        <v>0</v>
      </c>
      <c r="I298" s="36">
        <f>SUMIFS(СВЦЭМ!$I$34:$I$777,СВЦЭМ!$A$34:$A$777,$A298,СВЦЭМ!$B$33:$B$776,I$278)+'СЕТ СН'!$F$13</f>
        <v>0</v>
      </c>
      <c r="J298" s="36">
        <f>SUMIFS(СВЦЭМ!$I$34:$I$777,СВЦЭМ!$A$34:$A$777,$A298,СВЦЭМ!$B$33:$B$776,J$278)+'СЕТ СН'!$F$13</f>
        <v>0</v>
      </c>
      <c r="K298" s="36">
        <f>SUMIFS(СВЦЭМ!$I$34:$I$777,СВЦЭМ!$A$34:$A$777,$A298,СВЦЭМ!$B$33:$B$776,K$278)+'СЕТ СН'!$F$13</f>
        <v>0</v>
      </c>
      <c r="L298" s="36">
        <f>SUMIFS(СВЦЭМ!$I$34:$I$777,СВЦЭМ!$A$34:$A$777,$A298,СВЦЭМ!$B$33:$B$776,L$278)+'СЕТ СН'!$F$13</f>
        <v>0</v>
      </c>
      <c r="M298" s="36">
        <f>SUMIFS(СВЦЭМ!$I$34:$I$777,СВЦЭМ!$A$34:$A$777,$A298,СВЦЭМ!$B$33:$B$776,M$278)+'СЕТ СН'!$F$13</f>
        <v>0</v>
      </c>
      <c r="N298" s="36">
        <f>SUMIFS(СВЦЭМ!$I$34:$I$777,СВЦЭМ!$A$34:$A$777,$A298,СВЦЭМ!$B$33:$B$776,N$278)+'СЕТ СН'!$F$13</f>
        <v>0</v>
      </c>
      <c r="O298" s="36">
        <f>SUMIFS(СВЦЭМ!$I$34:$I$777,СВЦЭМ!$A$34:$A$777,$A298,СВЦЭМ!$B$33:$B$776,O$278)+'СЕТ СН'!$F$13</f>
        <v>0</v>
      </c>
      <c r="P298" s="36">
        <f>SUMIFS(СВЦЭМ!$I$34:$I$777,СВЦЭМ!$A$34:$A$777,$A298,СВЦЭМ!$B$33:$B$776,P$278)+'СЕТ СН'!$F$13</f>
        <v>0</v>
      </c>
      <c r="Q298" s="36">
        <f>SUMIFS(СВЦЭМ!$I$34:$I$777,СВЦЭМ!$A$34:$A$777,$A298,СВЦЭМ!$B$33:$B$776,Q$278)+'СЕТ СН'!$F$13</f>
        <v>0</v>
      </c>
      <c r="R298" s="36">
        <f>SUMIFS(СВЦЭМ!$I$34:$I$777,СВЦЭМ!$A$34:$A$777,$A298,СВЦЭМ!$B$33:$B$776,R$278)+'СЕТ СН'!$F$13</f>
        <v>0</v>
      </c>
      <c r="S298" s="36">
        <f>SUMIFS(СВЦЭМ!$I$34:$I$777,СВЦЭМ!$A$34:$A$777,$A298,СВЦЭМ!$B$33:$B$776,S$278)+'СЕТ СН'!$F$13</f>
        <v>0</v>
      </c>
      <c r="T298" s="36">
        <f>SUMIFS(СВЦЭМ!$I$34:$I$777,СВЦЭМ!$A$34:$A$777,$A298,СВЦЭМ!$B$33:$B$776,T$278)+'СЕТ СН'!$F$13</f>
        <v>0</v>
      </c>
      <c r="U298" s="36">
        <f>SUMIFS(СВЦЭМ!$I$34:$I$777,СВЦЭМ!$A$34:$A$777,$A298,СВЦЭМ!$B$33:$B$776,U$278)+'СЕТ СН'!$F$13</f>
        <v>0</v>
      </c>
      <c r="V298" s="36">
        <f>SUMIFS(СВЦЭМ!$I$34:$I$777,СВЦЭМ!$A$34:$A$777,$A298,СВЦЭМ!$B$33:$B$776,V$278)+'СЕТ СН'!$F$13</f>
        <v>0</v>
      </c>
      <c r="W298" s="36">
        <f>SUMIFS(СВЦЭМ!$I$34:$I$777,СВЦЭМ!$A$34:$A$777,$A298,СВЦЭМ!$B$33:$B$776,W$278)+'СЕТ СН'!$F$13</f>
        <v>0</v>
      </c>
      <c r="X298" s="36">
        <f>SUMIFS(СВЦЭМ!$I$34:$I$777,СВЦЭМ!$A$34:$A$777,$A298,СВЦЭМ!$B$33:$B$776,X$278)+'СЕТ СН'!$F$13</f>
        <v>0</v>
      </c>
      <c r="Y298" s="36">
        <f>SUMIFS(СВЦЭМ!$I$34:$I$777,СВЦЭМ!$A$34:$A$777,$A298,СВЦЭМ!$B$33:$B$776,Y$278)+'СЕТ СН'!$F$13</f>
        <v>0</v>
      </c>
    </row>
    <row r="299" spans="1:25" ht="15.75" hidden="1" x14ac:dyDescent="0.2">
      <c r="A299" s="35">
        <f t="shared" si="8"/>
        <v>44248</v>
      </c>
      <c r="B299" s="36">
        <f>SUMIFS(СВЦЭМ!$I$34:$I$777,СВЦЭМ!$A$34:$A$777,$A299,СВЦЭМ!$B$33:$B$776,B$278)+'СЕТ СН'!$F$13</f>
        <v>0</v>
      </c>
      <c r="C299" s="36">
        <f>SUMIFS(СВЦЭМ!$I$34:$I$777,СВЦЭМ!$A$34:$A$777,$A299,СВЦЭМ!$B$33:$B$776,C$278)+'СЕТ СН'!$F$13</f>
        <v>0</v>
      </c>
      <c r="D299" s="36">
        <f>SUMIFS(СВЦЭМ!$I$34:$I$777,СВЦЭМ!$A$34:$A$777,$A299,СВЦЭМ!$B$33:$B$776,D$278)+'СЕТ СН'!$F$13</f>
        <v>0</v>
      </c>
      <c r="E299" s="36">
        <f>SUMIFS(СВЦЭМ!$I$34:$I$777,СВЦЭМ!$A$34:$A$777,$A299,СВЦЭМ!$B$33:$B$776,E$278)+'СЕТ СН'!$F$13</f>
        <v>0</v>
      </c>
      <c r="F299" s="36">
        <f>SUMIFS(СВЦЭМ!$I$34:$I$777,СВЦЭМ!$A$34:$A$777,$A299,СВЦЭМ!$B$33:$B$776,F$278)+'СЕТ СН'!$F$13</f>
        <v>0</v>
      </c>
      <c r="G299" s="36">
        <f>SUMIFS(СВЦЭМ!$I$34:$I$777,СВЦЭМ!$A$34:$A$777,$A299,СВЦЭМ!$B$33:$B$776,G$278)+'СЕТ СН'!$F$13</f>
        <v>0</v>
      </c>
      <c r="H299" s="36">
        <f>SUMIFS(СВЦЭМ!$I$34:$I$777,СВЦЭМ!$A$34:$A$777,$A299,СВЦЭМ!$B$33:$B$776,H$278)+'СЕТ СН'!$F$13</f>
        <v>0</v>
      </c>
      <c r="I299" s="36">
        <f>SUMIFS(СВЦЭМ!$I$34:$I$777,СВЦЭМ!$A$34:$A$777,$A299,СВЦЭМ!$B$33:$B$776,I$278)+'СЕТ СН'!$F$13</f>
        <v>0</v>
      </c>
      <c r="J299" s="36">
        <f>SUMIFS(СВЦЭМ!$I$34:$I$777,СВЦЭМ!$A$34:$A$777,$A299,СВЦЭМ!$B$33:$B$776,J$278)+'СЕТ СН'!$F$13</f>
        <v>0</v>
      </c>
      <c r="K299" s="36">
        <f>SUMIFS(СВЦЭМ!$I$34:$I$777,СВЦЭМ!$A$34:$A$777,$A299,СВЦЭМ!$B$33:$B$776,K$278)+'СЕТ СН'!$F$13</f>
        <v>0</v>
      </c>
      <c r="L299" s="36">
        <f>SUMIFS(СВЦЭМ!$I$34:$I$777,СВЦЭМ!$A$34:$A$777,$A299,СВЦЭМ!$B$33:$B$776,L$278)+'СЕТ СН'!$F$13</f>
        <v>0</v>
      </c>
      <c r="M299" s="36">
        <f>SUMIFS(СВЦЭМ!$I$34:$I$777,СВЦЭМ!$A$34:$A$777,$A299,СВЦЭМ!$B$33:$B$776,M$278)+'СЕТ СН'!$F$13</f>
        <v>0</v>
      </c>
      <c r="N299" s="36">
        <f>SUMIFS(СВЦЭМ!$I$34:$I$777,СВЦЭМ!$A$34:$A$777,$A299,СВЦЭМ!$B$33:$B$776,N$278)+'СЕТ СН'!$F$13</f>
        <v>0</v>
      </c>
      <c r="O299" s="36">
        <f>SUMIFS(СВЦЭМ!$I$34:$I$777,СВЦЭМ!$A$34:$A$777,$A299,СВЦЭМ!$B$33:$B$776,O$278)+'СЕТ СН'!$F$13</f>
        <v>0</v>
      </c>
      <c r="P299" s="36">
        <f>SUMIFS(СВЦЭМ!$I$34:$I$777,СВЦЭМ!$A$34:$A$777,$A299,СВЦЭМ!$B$33:$B$776,P$278)+'СЕТ СН'!$F$13</f>
        <v>0</v>
      </c>
      <c r="Q299" s="36">
        <f>SUMIFS(СВЦЭМ!$I$34:$I$777,СВЦЭМ!$A$34:$A$777,$A299,СВЦЭМ!$B$33:$B$776,Q$278)+'СЕТ СН'!$F$13</f>
        <v>0</v>
      </c>
      <c r="R299" s="36">
        <f>SUMIFS(СВЦЭМ!$I$34:$I$777,СВЦЭМ!$A$34:$A$777,$A299,СВЦЭМ!$B$33:$B$776,R$278)+'СЕТ СН'!$F$13</f>
        <v>0</v>
      </c>
      <c r="S299" s="36">
        <f>SUMIFS(СВЦЭМ!$I$34:$I$777,СВЦЭМ!$A$34:$A$777,$A299,СВЦЭМ!$B$33:$B$776,S$278)+'СЕТ СН'!$F$13</f>
        <v>0</v>
      </c>
      <c r="T299" s="36">
        <f>SUMIFS(СВЦЭМ!$I$34:$I$777,СВЦЭМ!$A$34:$A$777,$A299,СВЦЭМ!$B$33:$B$776,T$278)+'СЕТ СН'!$F$13</f>
        <v>0</v>
      </c>
      <c r="U299" s="36">
        <f>SUMIFS(СВЦЭМ!$I$34:$I$777,СВЦЭМ!$A$34:$A$777,$A299,СВЦЭМ!$B$33:$B$776,U$278)+'СЕТ СН'!$F$13</f>
        <v>0</v>
      </c>
      <c r="V299" s="36">
        <f>SUMIFS(СВЦЭМ!$I$34:$I$777,СВЦЭМ!$A$34:$A$777,$A299,СВЦЭМ!$B$33:$B$776,V$278)+'СЕТ СН'!$F$13</f>
        <v>0</v>
      </c>
      <c r="W299" s="36">
        <f>SUMIFS(СВЦЭМ!$I$34:$I$777,СВЦЭМ!$A$34:$A$777,$A299,СВЦЭМ!$B$33:$B$776,W$278)+'СЕТ СН'!$F$13</f>
        <v>0</v>
      </c>
      <c r="X299" s="36">
        <f>SUMIFS(СВЦЭМ!$I$34:$I$777,СВЦЭМ!$A$34:$A$777,$A299,СВЦЭМ!$B$33:$B$776,X$278)+'СЕТ СН'!$F$13</f>
        <v>0</v>
      </c>
      <c r="Y299" s="36">
        <f>SUMIFS(СВЦЭМ!$I$34:$I$777,СВЦЭМ!$A$34:$A$777,$A299,СВЦЭМ!$B$33:$B$776,Y$278)+'СЕТ СН'!$F$13</f>
        <v>0</v>
      </c>
    </row>
    <row r="300" spans="1:25" ht="15.75" hidden="1" x14ac:dyDescent="0.2">
      <c r="A300" s="35">
        <f t="shared" si="8"/>
        <v>44249</v>
      </c>
      <c r="B300" s="36">
        <f>SUMIFS(СВЦЭМ!$I$34:$I$777,СВЦЭМ!$A$34:$A$777,$A300,СВЦЭМ!$B$33:$B$776,B$278)+'СЕТ СН'!$F$13</f>
        <v>0</v>
      </c>
      <c r="C300" s="36">
        <f>SUMIFS(СВЦЭМ!$I$34:$I$777,СВЦЭМ!$A$34:$A$777,$A300,СВЦЭМ!$B$33:$B$776,C$278)+'СЕТ СН'!$F$13</f>
        <v>0</v>
      </c>
      <c r="D300" s="36">
        <f>SUMIFS(СВЦЭМ!$I$34:$I$777,СВЦЭМ!$A$34:$A$777,$A300,СВЦЭМ!$B$33:$B$776,D$278)+'СЕТ СН'!$F$13</f>
        <v>0</v>
      </c>
      <c r="E300" s="36">
        <f>SUMIFS(СВЦЭМ!$I$34:$I$777,СВЦЭМ!$A$34:$A$777,$A300,СВЦЭМ!$B$33:$B$776,E$278)+'СЕТ СН'!$F$13</f>
        <v>0</v>
      </c>
      <c r="F300" s="36">
        <f>SUMIFS(СВЦЭМ!$I$34:$I$777,СВЦЭМ!$A$34:$A$777,$A300,СВЦЭМ!$B$33:$B$776,F$278)+'СЕТ СН'!$F$13</f>
        <v>0</v>
      </c>
      <c r="G300" s="36">
        <f>SUMIFS(СВЦЭМ!$I$34:$I$777,СВЦЭМ!$A$34:$A$777,$A300,СВЦЭМ!$B$33:$B$776,G$278)+'СЕТ СН'!$F$13</f>
        <v>0</v>
      </c>
      <c r="H300" s="36">
        <f>SUMIFS(СВЦЭМ!$I$34:$I$777,СВЦЭМ!$A$34:$A$777,$A300,СВЦЭМ!$B$33:$B$776,H$278)+'СЕТ СН'!$F$13</f>
        <v>0</v>
      </c>
      <c r="I300" s="36">
        <f>SUMIFS(СВЦЭМ!$I$34:$I$777,СВЦЭМ!$A$34:$A$777,$A300,СВЦЭМ!$B$33:$B$776,I$278)+'СЕТ СН'!$F$13</f>
        <v>0</v>
      </c>
      <c r="J300" s="36">
        <f>SUMIFS(СВЦЭМ!$I$34:$I$777,СВЦЭМ!$A$34:$A$777,$A300,СВЦЭМ!$B$33:$B$776,J$278)+'СЕТ СН'!$F$13</f>
        <v>0</v>
      </c>
      <c r="K300" s="36">
        <f>SUMIFS(СВЦЭМ!$I$34:$I$777,СВЦЭМ!$A$34:$A$777,$A300,СВЦЭМ!$B$33:$B$776,K$278)+'СЕТ СН'!$F$13</f>
        <v>0</v>
      </c>
      <c r="L300" s="36">
        <f>SUMIFS(СВЦЭМ!$I$34:$I$777,СВЦЭМ!$A$34:$A$777,$A300,СВЦЭМ!$B$33:$B$776,L$278)+'СЕТ СН'!$F$13</f>
        <v>0</v>
      </c>
      <c r="M300" s="36">
        <f>SUMIFS(СВЦЭМ!$I$34:$I$777,СВЦЭМ!$A$34:$A$777,$A300,СВЦЭМ!$B$33:$B$776,M$278)+'СЕТ СН'!$F$13</f>
        <v>0</v>
      </c>
      <c r="N300" s="36">
        <f>SUMIFS(СВЦЭМ!$I$34:$I$777,СВЦЭМ!$A$34:$A$777,$A300,СВЦЭМ!$B$33:$B$776,N$278)+'СЕТ СН'!$F$13</f>
        <v>0</v>
      </c>
      <c r="O300" s="36">
        <f>SUMIFS(СВЦЭМ!$I$34:$I$777,СВЦЭМ!$A$34:$A$777,$A300,СВЦЭМ!$B$33:$B$776,O$278)+'СЕТ СН'!$F$13</f>
        <v>0</v>
      </c>
      <c r="P300" s="36">
        <f>SUMIFS(СВЦЭМ!$I$34:$I$777,СВЦЭМ!$A$34:$A$777,$A300,СВЦЭМ!$B$33:$B$776,P$278)+'СЕТ СН'!$F$13</f>
        <v>0</v>
      </c>
      <c r="Q300" s="36">
        <f>SUMIFS(СВЦЭМ!$I$34:$I$777,СВЦЭМ!$A$34:$A$777,$A300,СВЦЭМ!$B$33:$B$776,Q$278)+'СЕТ СН'!$F$13</f>
        <v>0</v>
      </c>
      <c r="R300" s="36">
        <f>SUMIFS(СВЦЭМ!$I$34:$I$777,СВЦЭМ!$A$34:$A$777,$A300,СВЦЭМ!$B$33:$B$776,R$278)+'СЕТ СН'!$F$13</f>
        <v>0</v>
      </c>
      <c r="S300" s="36">
        <f>SUMIFS(СВЦЭМ!$I$34:$I$777,СВЦЭМ!$A$34:$A$777,$A300,СВЦЭМ!$B$33:$B$776,S$278)+'СЕТ СН'!$F$13</f>
        <v>0</v>
      </c>
      <c r="T300" s="36">
        <f>SUMIFS(СВЦЭМ!$I$34:$I$777,СВЦЭМ!$A$34:$A$777,$A300,СВЦЭМ!$B$33:$B$776,T$278)+'СЕТ СН'!$F$13</f>
        <v>0</v>
      </c>
      <c r="U300" s="36">
        <f>SUMIFS(СВЦЭМ!$I$34:$I$777,СВЦЭМ!$A$34:$A$777,$A300,СВЦЭМ!$B$33:$B$776,U$278)+'СЕТ СН'!$F$13</f>
        <v>0</v>
      </c>
      <c r="V300" s="36">
        <f>SUMIFS(СВЦЭМ!$I$34:$I$777,СВЦЭМ!$A$34:$A$777,$A300,СВЦЭМ!$B$33:$B$776,V$278)+'СЕТ СН'!$F$13</f>
        <v>0</v>
      </c>
      <c r="W300" s="36">
        <f>SUMIFS(СВЦЭМ!$I$34:$I$777,СВЦЭМ!$A$34:$A$777,$A300,СВЦЭМ!$B$33:$B$776,W$278)+'СЕТ СН'!$F$13</f>
        <v>0</v>
      </c>
      <c r="X300" s="36">
        <f>SUMIFS(СВЦЭМ!$I$34:$I$777,СВЦЭМ!$A$34:$A$777,$A300,СВЦЭМ!$B$33:$B$776,X$278)+'СЕТ СН'!$F$13</f>
        <v>0</v>
      </c>
      <c r="Y300" s="36">
        <f>SUMIFS(СВЦЭМ!$I$34:$I$777,СВЦЭМ!$A$34:$A$777,$A300,СВЦЭМ!$B$33:$B$776,Y$278)+'СЕТ СН'!$F$13</f>
        <v>0</v>
      </c>
    </row>
    <row r="301" spans="1:25" ht="15.75" hidden="1" x14ac:dyDescent="0.2">
      <c r="A301" s="35">
        <f t="shared" si="8"/>
        <v>44250</v>
      </c>
      <c r="B301" s="36">
        <f>SUMIFS(СВЦЭМ!$I$34:$I$777,СВЦЭМ!$A$34:$A$777,$A301,СВЦЭМ!$B$33:$B$776,B$278)+'СЕТ СН'!$F$13</f>
        <v>0</v>
      </c>
      <c r="C301" s="36">
        <f>SUMIFS(СВЦЭМ!$I$34:$I$777,СВЦЭМ!$A$34:$A$777,$A301,СВЦЭМ!$B$33:$B$776,C$278)+'СЕТ СН'!$F$13</f>
        <v>0</v>
      </c>
      <c r="D301" s="36">
        <f>SUMIFS(СВЦЭМ!$I$34:$I$777,СВЦЭМ!$A$34:$A$777,$A301,СВЦЭМ!$B$33:$B$776,D$278)+'СЕТ СН'!$F$13</f>
        <v>0</v>
      </c>
      <c r="E301" s="36">
        <f>SUMIFS(СВЦЭМ!$I$34:$I$777,СВЦЭМ!$A$34:$A$777,$A301,СВЦЭМ!$B$33:$B$776,E$278)+'СЕТ СН'!$F$13</f>
        <v>0</v>
      </c>
      <c r="F301" s="36">
        <f>SUMIFS(СВЦЭМ!$I$34:$I$777,СВЦЭМ!$A$34:$A$777,$A301,СВЦЭМ!$B$33:$B$776,F$278)+'СЕТ СН'!$F$13</f>
        <v>0</v>
      </c>
      <c r="G301" s="36">
        <f>SUMIFS(СВЦЭМ!$I$34:$I$777,СВЦЭМ!$A$34:$A$777,$A301,СВЦЭМ!$B$33:$B$776,G$278)+'СЕТ СН'!$F$13</f>
        <v>0</v>
      </c>
      <c r="H301" s="36">
        <f>SUMIFS(СВЦЭМ!$I$34:$I$777,СВЦЭМ!$A$34:$A$777,$A301,СВЦЭМ!$B$33:$B$776,H$278)+'СЕТ СН'!$F$13</f>
        <v>0</v>
      </c>
      <c r="I301" s="36">
        <f>SUMIFS(СВЦЭМ!$I$34:$I$777,СВЦЭМ!$A$34:$A$777,$A301,СВЦЭМ!$B$33:$B$776,I$278)+'СЕТ СН'!$F$13</f>
        <v>0</v>
      </c>
      <c r="J301" s="36">
        <f>SUMIFS(СВЦЭМ!$I$34:$I$777,СВЦЭМ!$A$34:$A$777,$A301,СВЦЭМ!$B$33:$B$776,J$278)+'СЕТ СН'!$F$13</f>
        <v>0</v>
      </c>
      <c r="K301" s="36">
        <f>SUMIFS(СВЦЭМ!$I$34:$I$777,СВЦЭМ!$A$34:$A$777,$A301,СВЦЭМ!$B$33:$B$776,K$278)+'СЕТ СН'!$F$13</f>
        <v>0</v>
      </c>
      <c r="L301" s="36">
        <f>SUMIFS(СВЦЭМ!$I$34:$I$777,СВЦЭМ!$A$34:$A$777,$A301,СВЦЭМ!$B$33:$B$776,L$278)+'СЕТ СН'!$F$13</f>
        <v>0</v>
      </c>
      <c r="M301" s="36">
        <f>SUMIFS(СВЦЭМ!$I$34:$I$777,СВЦЭМ!$A$34:$A$777,$A301,СВЦЭМ!$B$33:$B$776,M$278)+'СЕТ СН'!$F$13</f>
        <v>0</v>
      </c>
      <c r="N301" s="36">
        <f>SUMIFS(СВЦЭМ!$I$34:$I$777,СВЦЭМ!$A$34:$A$777,$A301,СВЦЭМ!$B$33:$B$776,N$278)+'СЕТ СН'!$F$13</f>
        <v>0</v>
      </c>
      <c r="O301" s="36">
        <f>SUMIFS(СВЦЭМ!$I$34:$I$777,СВЦЭМ!$A$34:$A$777,$A301,СВЦЭМ!$B$33:$B$776,O$278)+'СЕТ СН'!$F$13</f>
        <v>0</v>
      </c>
      <c r="P301" s="36">
        <f>SUMIFS(СВЦЭМ!$I$34:$I$777,СВЦЭМ!$A$34:$A$777,$A301,СВЦЭМ!$B$33:$B$776,P$278)+'СЕТ СН'!$F$13</f>
        <v>0</v>
      </c>
      <c r="Q301" s="36">
        <f>SUMIFS(СВЦЭМ!$I$34:$I$777,СВЦЭМ!$A$34:$A$777,$A301,СВЦЭМ!$B$33:$B$776,Q$278)+'СЕТ СН'!$F$13</f>
        <v>0</v>
      </c>
      <c r="R301" s="36">
        <f>SUMIFS(СВЦЭМ!$I$34:$I$777,СВЦЭМ!$A$34:$A$777,$A301,СВЦЭМ!$B$33:$B$776,R$278)+'СЕТ СН'!$F$13</f>
        <v>0</v>
      </c>
      <c r="S301" s="36">
        <f>SUMIFS(СВЦЭМ!$I$34:$I$777,СВЦЭМ!$A$34:$A$777,$A301,СВЦЭМ!$B$33:$B$776,S$278)+'СЕТ СН'!$F$13</f>
        <v>0</v>
      </c>
      <c r="T301" s="36">
        <f>SUMIFS(СВЦЭМ!$I$34:$I$777,СВЦЭМ!$A$34:$A$777,$A301,СВЦЭМ!$B$33:$B$776,T$278)+'СЕТ СН'!$F$13</f>
        <v>0</v>
      </c>
      <c r="U301" s="36">
        <f>SUMIFS(СВЦЭМ!$I$34:$I$777,СВЦЭМ!$A$34:$A$777,$A301,СВЦЭМ!$B$33:$B$776,U$278)+'СЕТ СН'!$F$13</f>
        <v>0</v>
      </c>
      <c r="V301" s="36">
        <f>SUMIFS(СВЦЭМ!$I$34:$I$777,СВЦЭМ!$A$34:$A$777,$A301,СВЦЭМ!$B$33:$B$776,V$278)+'СЕТ СН'!$F$13</f>
        <v>0</v>
      </c>
      <c r="W301" s="36">
        <f>SUMIFS(СВЦЭМ!$I$34:$I$777,СВЦЭМ!$A$34:$A$777,$A301,СВЦЭМ!$B$33:$B$776,W$278)+'СЕТ СН'!$F$13</f>
        <v>0</v>
      </c>
      <c r="X301" s="36">
        <f>SUMIFS(СВЦЭМ!$I$34:$I$777,СВЦЭМ!$A$34:$A$777,$A301,СВЦЭМ!$B$33:$B$776,X$278)+'СЕТ СН'!$F$13</f>
        <v>0</v>
      </c>
      <c r="Y301" s="36">
        <f>SUMIFS(СВЦЭМ!$I$34:$I$777,СВЦЭМ!$A$34:$A$777,$A301,СВЦЭМ!$B$33:$B$776,Y$278)+'СЕТ СН'!$F$13</f>
        <v>0</v>
      </c>
    </row>
    <row r="302" spans="1:25" ht="15.75" hidden="1" x14ac:dyDescent="0.2">
      <c r="A302" s="35">
        <f t="shared" si="8"/>
        <v>44251</v>
      </c>
      <c r="B302" s="36">
        <f>SUMIFS(СВЦЭМ!$I$34:$I$777,СВЦЭМ!$A$34:$A$777,$A302,СВЦЭМ!$B$33:$B$776,B$278)+'СЕТ СН'!$F$13</f>
        <v>0</v>
      </c>
      <c r="C302" s="36">
        <f>SUMIFS(СВЦЭМ!$I$34:$I$777,СВЦЭМ!$A$34:$A$777,$A302,СВЦЭМ!$B$33:$B$776,C$278)+'СЕТ СН'!$F$13</f>
        <v>0</v>
      </c>
      <c r="D302" s="36">
        <f>SUMIFS(СВЦЭМ!$I$34:$I$777,СВЦЭМ!$A$34:$A$777,$A302,СВЦЭМ!$B$33:$B$776,D$278)+'СЕТ СН'!$F$13</f>
        <v>0</v>
      </c>
      <c r="E302" s="36">
        <f>SUMIFS(СВЦЭМ!$I$34:$I$777,СВЦЭМ!$A$34:$A$777,$A302,СВЦЭМ!$B$33:$B$776,E$278)+'СЕТ СН'!$F$13</f>
        <v>0</v>
      </c>
      <c r="F302" s="36">
        <f>SUMIFS(СВЦЭМ!$I$34:$I$777,СВЦЭМ!$A$34:$A$777,$A302,СВЦЭМ!$B$33:$B$776,F$278)+'СЕТ СН'!$F$13</f>
        <v>0</v>
      </c>
      <c r="G302" s="36">
        <f>SUMIFS(СВЦЭМ!$I$34:$I$777,СВЦЭМ!$A$34:$A$777,$A302,СВЦЭМ!$B$33:$B$776,G$278)+'СЕТ СН'!$F$13</f>
        <v>0</v>
      </c>
      <c r="H302" s="36">
        <f>SUMIFS(СВЦЭМ!$I$34:$I$777,СВЦЭМ!$A$34:$A$777,$A302,СВЦЭМ!$B$33:$B$776,H$278)+'СЕТ СН'!$F$13</f>
        <v>0</v>
      </c>
      <c r="I302" s="36">
        <f>SUMIFS(СВЦЭМ!$I$34:$I$777,СВЦЭМ!$A$34:$A$777,$A302,СВЦЭМ!$B$33:$B$776,I$278)+'СЕТ СН'!$F$13</f>
        <v>0</v>
      </c>
      <c r="J302" s="36">
        <f>SUMIFS(СВЦЭМ!$I$34:$I$777,СВЦЭМ!$A$34:$A$777,$A302,СВЦЭМ!$B$33:$B$776,J$278)+'СЕТ СН'!$F$13</f>
        <v>0</v>
      </c>
      <c r="K302" s="36">
        <f>SUMIFS(СВЦЭМ!$I$34:$I$777,СВЦЭМ!$A$34:$A$777,$A302,СВЦЭМ!$B$33:$B$776,K$278)+'СЕТ СН'!$F$13</f>
        <v>0</v>
      </c>
      <c r="L302" s="36">
        <f>SUMIFS(СВЦЭМ!$I$34:$I$777,СВЦЭМ!$A$34:$A$777,$A302,СВЦЭМ!$B$33:$B$776,L$278)+'СЕТ СН'!$F$13</f>
        <v>0</v>
      </c>
      <c r="M302" s="36">
        <f>SUMIFS(СВЦЭМ!$I$34:$I$777,СВЦЭМ!$A$34:$A$777,$A302,СВЦЭМ!$B$33:$B$776,M$278)+'СЕТ СН'!$F$13</f>
        <v>0</v>
      </c>
      <c r="N302" s="36">
        <f>SUMIFS(СВЦЭМ!$I$34:$I$777,СВЦЭМ!$A$34:$A$777,$A302,СВЦЭМ!$B$33:$B$776,N$278)+'СЕТ СН'!$F$13</f>
        <v>0</v>
      </c>
      <c r="O302" s="36">
        <f>SUMIFS(СВЦЭМ!$I$34:$I$777,СВЦЭМ!$A$34:$A$777,$A302,СВЦЭМ!$B$33:$B$776,O$278)+'СЕТ СН'!$F$13</f>
        <v>0</v>
      </c>
      <c r="P302" s="36">
        <f>SUMIFS(СВЦЭМ!$I$34:$I$777,СВЦЭМ!$A$34:$A$777,$A302,СВЦЭМ!$B$33:$B$776,P$278)+'СЕТ СН'!$F$13</f>
        <v>0</v>
      </c>
      <c r="Q302" s="36">
        <f>SUMIFS(СВЦЭМ!$I$34:$I$777,СВЦЭМ!$A$34:$A$777,$A302,СВЦЭМ!$B$33:$B$776,Q$278)+'СЕТ СН'!$F$13</f>
        <v>0</v>
      </c>
      <c r="R302" s="36">
        <f>SUMIFS(СВЦЭМ!$I$34:$I$777,СВЦЭМ!$A$34:$A$777,$A302,СВЦЭМ!$B$33:$B$776,R$278)+'СЕТ СН'!$F$13</f>
        <v>0</v>
      </c>
      <c r="S302" s="36">
        <f>SUMIFS(СВЦЭМ!$I$34:$I$777,СВЦЭМ!$A$34:$A$777,$A302,СВЦЭМ!$B$33:$B$776,S$278)+'СЕТ СН'!$F$13</f>
        <v>0</v>
      </c>
      <c r="T302" s="36">
        <f>SUMIFS(СВЦЭМ!$I$34:$I$777,СВЦЭМ!$A$34:$A$777,$A302,СВЦЭМ!$B$33:$B$776,T$278)+'СЕТ СН'!$F$13</f>
        <v>0</v>
      </c>
      <c r="U302" s="36">
        <f>SUMIFS(СВЦЭМ!$I$34:$I$777,СВЦЭМ!$A$34:$A$777,$A302,СВЦЭМ!$B$33:$B$776,U$278)+'СЕТ СН'!$F$13</f>
        <v>0</v>
      </c>
      <c r="V302" s="36">
        <f>SUMIFS(СВЦЭМ!$I$34:$I$777,СВЦЭМ!$A$34:$A$777,$A302,СВЦЭМ!$B$33:$B$776,V$278)+'СЕТ СН'!$F$13</f>
        <v>0</v>
      </c>
      <c r="W302" s="36">
        <f>SUMIFS(СВЦЭМ!$I$34:$I$777,СВЦЭМ!$A$34:$A$777,$A302,СВЦЭМ!$B$33:$B$776,W$278)+'СЕТ СН'!$F$13</f>
        <v>0</v>
      </c>
      <c r="X302" s="36">
        <f>SUMIFS(СВЦЭМ!$I$34:$I$777,СВЦЭМ!$A$34:$A$777,$A302,СВЦЭМ!$B$33:$B$776,X$278)+'СЕТ СН'!$F$13</f>
        <v>0</v>
      </c>
      <c r="Y302" s="36">
        <f>SUMIFS(СВЦЭМ!$I$34:$I$777,СВЦЭМ!$A$34:$A$777,$A302,СВЦЭМ!$B$33:$B$776,Y$278)+'СЕТ СН'!$F$13</f>
        <v>0</v>
      </c>
    </row>
    <row r="303" spans="1:25" ht="15.75" hidden="1" x14ac:dyDescent="0.2">
      <c r="A303" s="35">
        <f t="shared" si="8"/>
        <v>44252</v>
      </c>
      <c r="B303" s="36">
        <f>SUMIFS(СВЦЭМ!$I$34:$I$777,СВЦЭМ!$A$34:$A$777,$A303,СВЦЭМ!$B$33:$B$776,B$278)+'СЕТ СН'!$F$13</f>
        <v>0</v>
      </c>
      <c r="C303" s="36">
        <f>SUMIFS(СВЦЭМ!$I$34:$I$777,СВЦЭМ!$A$34:$A$777,$A303,СВЦЭМ!$B$33:$B$776,C$278)+'СЕТ СН'!$F$13</f>
        <v>0</v>
      </c>
      <c r="D303" s="36">
        <f>SUMIFS(СВЦЭМ!$I$34:$I$777,СВЦЭМ!$A$34:$A$777,$A303,СВЦЭМ!$B$33:$B$776,D$278)+'СЕТ СН'!$F$13</f>
        <v>0</v>
      </c>
      <c r="E303" s="36">
        <f>SUMIFS(СВЦЭМ!$I$34:$I$777,СВЦЭМ!$A$34:$A$777,$A303,СВЦЭМ!$B$33:$B$776,E$278)+'СЕТ СН'!$F$13</f>
        <v>0</v>
      </c>
      <c r="F303" s="36">
        <f>SUMIFS(СВЦЭМ!$I$34:$I$777,СВЦЭМ!$A$34:$A$777,$A303,СВЦЭМ!$B$33:$B$776,F$278)+'СЕТ СН'!$F$13</f>
        <v>0</v>
      </c>
      <c r="G303" s="36">
        <f>SUMIFS(СВЦЭМ!$I$34:$I$777,СВЦЭМ!$A$34:$A$777,$A303,СВЦЭМ!$B$33:$B$776,G$278)+'СЕТ СН'!$F$13</f>
        <v>0</v>
      </c>
      <c r="H303" s="36">
        <f>SUMIFS(СВЦЭМ!$I$34:$I$777,СВЦЭМ!$A$34:$A$777,$A303,СВЦЭМ!$B$33:$B$776,H$278)+'СЕТ СН'!$F$13</f>
        <v>0</v>
      </c>
      <c r="I303" s="36">
        <f>SUMIFS(СВЦЭМ!$I$34:$I$777,СВЦЭМ!$A$34:$A$777,$A303,СВЦЭМ!$B$33:$B$776,I$278)+'СЕТ СН'!$F$13</f>
        <v>0</v>
      </c>
      <c r="J303" s="36">
        <f>SUMIFS(СВЦЭМ!$I$34:$I$777,СВЦЭМ!$A$34:$A$777,$A303,СВЦЭМ!$B$33:$B$776,J$278)+'СЕТ СН'!$F$13</f>
        <v>0</v>
      </c>
      <c r="K303" s="36">
        <f>SUMIFS(СВЦЭМ!$I$34:$I$777,СВЦЭМ!$A$34:$A$777,$A303,СВЦЭМ!$B$33:$B$776,K$278)+'СЕТ СН'!$F$13</f>
        <v>0</v>
      </c>
      <c r="L303" s="36">
        <f>SUMIFS(СВЦЭМ!$I$34:$I$777,СВЦЭМ!$A$34:$A$777,$A303,СВЦЭМ!$B$33:$B$776,L$278)+'СЕТ СН'!$F$13</f>
        <v>0</v>
      </c>
      <c r="M303" s="36">
        <f>SUMIFS(СВЦЭМ!$I$34:$I$777,СВЦЭМ!$A$34:$A$777,$A303,СВЦЭМ!$B$33:$B$776,M$278)+'СЕТ СН'!$F$13</f>
        <v>0</v>
      </c>
      <c r="N303" s="36">
        <f>SUMIFS(СВЦЭМ!$I$34:$I$777,СВЦЭМ!$A$34:$A$777,$A303,СВЦЭМ!$B$33:$B$776,N$278)+'СЕТ СН'!$F$13</f>
        <v>0</v>
      </c>
      <c r="O303" s="36">
        <f>SUMIFS(СВЦЭМ!$I$34:$I$777,СВЦЭМ!$A$34:$A$777,$A303,СВЦЭМ!$B$33:$B$776,O$278)+'СЕТ СН'!$F$13</f>
        <v>0</v>
      </c>
      <c r="P303" s="36">
        <f>SUMIFS(СВЦЭМ!$I$34:$I$777,СВЦЭМ!$A$34:$A$777,$A303,СВЦЭМ!$B$33:$B$776,P$278)+'СЕТ СН'!$F$13</f>
        <v>0</v>
      </c>
      <c r="Q303" s="36">
        <f>SUMIFS(СВЦЭМ!$I$34:$I$777,СВЦЭМ!$A$34:$A$777,$A303,СВЦЭМ!$B$33:$B$776,Q$278)+'СЕТ СН'!$F$13</f>
        <v>0</v>
      </c>
      <c r="R303" s="36">
        <f>SUMIFS(СВЦЭМ!$I$34:$I$777,СВЦЭМ!$A$34:$A$777,$A303,СВЦЭМ!$B$33:$B$776,R$278)+'СЕТ СН'!$F$13</f>
        <v>0</v>
      </c>
      <c r="S303" s="36">
        <f>SUMIFS(СВЦЭМ!$I$34:$I$777,СВЦЭМ!$A$34:$A$777,$A303,СВЦЭМ!$B$33:$B$776,S$278)+'СЕТ СН'!$F$13</f>
        <v>0</v>
      </c>
      <c r="T303" s="36">
        <f>SUMIFS(СВЦЭМ!$I$34:$I$777,СВЦЭМ!$A$34:$A$777,$A303,СВЦЭМ!$B$33:$B$776,T$278)+'СЕТ СН'!$F$13</f>
        <v>0</v>
      </c>
      <c r="U303" s="36">
        <f>SUMIFS(СВЦЭМ!$I$34:$I$777,СВЦЭМ!$A$34:$A$777,$A303,СВЦЭМ!$B$33:$B$776,U$278)+'СЕТ СН'!$F$13</f>
        <v>0</v>
      </c>
      <c r="V303" s="36">
        <f>SUMIFS(СВЦЭМ!$I$34:$I$777,СВЦЭМ!$A$34:$A$777,$A303,СВЦЭМ!$B$33:$B$776,V$278)+'СЕТ СН'!$F$13</f>
        <v>0</v>
      </c>
      <c r="W303" s="36">
        <f>SUMIFS(СВЦЭМ!$I$34:$I$777,СВЦЭМ!$A$34:$A$777,$A303,СВЦЭМ!$B$33:$B$776,W$278)+'СЕТ СН'!$F$13</f>
        <v>0</v>
      </c>
      <c r="X303" s="36">
        <f>SUMIFS(СВЦЭМ!$I$34:$I$777,СВЦЭМ!$A$34:$A$777,$A303,СВЦЭМ!$B$33:$B$776,X$278)+'СЕТ СН'!$F$13</f>
        <v>0</v>
      </c>
      <c r="Y303" s="36">
        <f>SUMIFS(СВЦЭМ!$I$34:$I$777,СВЦЭМ!$A$34:$A$777,$A303,СВЦЭМ!$B$33:$B$776,Y$278)+'СЕТ СН'!$F$13</f>
        <v>0</v>
      </c>
    </row>
    <row r="304" spans="1:25" ht="15.75" hidden="1" x14ac:dyDescent="0.2">
      <c r="A304" s="35">
        <f t="shared" si="8"/>
        <v>44253</v>
      </c>
      <c r="B304" s="36">
        <f>SUMIFS(СВЦЭМ!$I$34:$I$777,СВЦЭМ!$A$34:$A$777,$A304,СВЦЭМ!$B$33:$B$776,B$278)+'СЕТ СН'!$F$13</f>
        <v>0</v>
      </c>
      <c r="C304" s="36">
        <f>SUMIFS(СВЦЭМ!$I$34:$I$777,СВЦЭМ!$A$34:$A$777,$A304,СВЦЭМ!$B$33:$B$776,C$278)+'СЕТ СН'!$F$13</f>
        <v>0</v>
      </c>
      <c r="D304" s="36">
        <f>SUMIFS(СВЦЭМ!$I$34:$I$777,СВЦЭМ!$A$34:$A$777,$A304,СВЦЭМ!$B$33:$B$776,D$278)+'СЕТ СН'!$F$13</f>
        <v>0</v>
      </c>
      <c r="E304" s="36">
        <f>SUMIFS(СВЦЭМ!$I$34:$I$777,СВЦЭМ!$A$34:$A$777,$A304,СВЦЭМ!$B$33:$B$776,E$278)+'СЕТ СН'!$F$13</f>
        <v>0</v>
      </c>
      <c r="F304" s="36">
        <f>SUMIFS(СВЦЭМ!$I$34:$I$777,СВЦЭМ!$A$34:$A$777,$A304,СВЦЭМ!$B$33:$B$776,F$278)+'СЕТ СН'!$F$13</f>
        <v>0</v>
      </c>
      <c r="G304" s="36">
        <f>SUMIFS(СВЦЭМ!$I$34:$I$777,СВЦЭМ!$A$34:$A$777,$A304,СВЦЭМ!$B$33:$B$776,G$278)+'СЕТ СН'!$F$13</f>
        <v>0</v>
      </c>
      <c r="H304" s="36">
        <f>SUMIFS(СВЦЭМ!$I$34:$I$777,СВЦЭМ!$A$34:$A$777,$A304,СВЦЭМ!$B$33:$B$776,H$278)+'СЕТ СН'!$F$13</f>
        <v>0</v>
      </c>
      <c r="I304" s="36">
        <f>SUMIFS(СВЦЭМ!$I$34:$I$777,СВЦЭМ!$A$34:$A$777,$A304,СВЦЭМ!$B$33:$B$776,I$278)+'СЕТ СН'!$F$13</f>
        <v>0</v>
      </c>
      <c r="J304" s="36">
        <f>SUMIFS(СВЦЭМ!$I$34:$I$777,СВЦЭМ!$A$34:$A$777,$A304,СВЦЭМ!$B$33:$B$776,J$278)+'СЕТ СН'!$F$13</f>
        <v>0</v>
      </c>
      <c r="K304" s="36">
        <f>SUMIFS(СВЦЭМ!$I$34:$I$777,СВЦЭМ!$A$34:$A$777,$A304,СВЦЭМ!$B$33:$B$776,K$278)+'СЕТ СН'!$F$13</f>
        <v>0</v>
      </c>
      <c r="L304" s="36">
        <f>SUMIFS(СВЦЭМ!$I$34:$I$777,СВЦЭМ!$A$34:$A$777,$A304,СВЦЭМ!$B$33:$B$776,L$278)+'СЕТ СН'!$F$13</f>
        <v>0</v>
      </c>
      <c r="M304" s="36">
        <f>SUMIFS(СВЦЭМ!$I$34:$I$777,СВЦЭМ!$A$34:$A$777,$A304,СВЦЭМ!$B$33:$B$776,M$278)+'СЕТ СН'!$F$13</f>
        <v>0</v>
      </c>
      <c r="N304" s="36">
        <f>SUMIFS(СВЦЭМ!$I$34:$I$777,СВЦЭМ!$A$34:$A$777,$A304,СВЦЭМ!$B$33:$B$776,N$278)+'СЕТ СН'!$F$13</f>
        <v>0</v>
      </c>
      <c r="O304" s="36">
        <f>SUMIFS(СВЦЭМ!$I$34:$I$777,СВЦЭМ!$A$34:$A$777,$A304,СВЦЭМ!$B$33:$B$776,O$278)+'СЕТ СН'!$F$13</f>
        <v>0</v>
      </c>
      <c r="P304" s="36">
        <f>SUMIFS(СВЦЭМ!$I$34:$I$777,СВЦЭМ!$A$34:$A$777,$A304,СВЦЭМ!$B$33:$B$776,P$278)+'СЕТ СН'!$F$13</f>
        <v>0</v>
      </c>
      <c r="Q304" s="36">
        <f>SUMIFS(СВЦЭМ!$I$34:$I$777,СВЦЭМ!$A$34:$A$777,$A304,СВЦЭМ!$B$33:$B$776,Q$278)+'СЕТ СН'!$F$13</f>
        <v>0</v>
      </c>
      <c r="R304" s="36">
        <f>SUMIFS(СВЦЭМ!$I$34:$I$777,СВЦЭМ!$A$34:$A$777,$A304,СВЦЭМ!$B$33:$B$776,R$278)+'СЕТ СН'!$F$13</f>
        <v>0</v>
      </c>
      <c r="S304" s="36">
        <f>SUMIFS(СВЦЭМ!$I$34:$I$777,СВЦЭМ!$A$34:$A$777,$A304,СВЦЭМ!$B$33:$B$776,S$278)+'СЕТ СН'!$F$13</f>
        <v>0</v>
      </c>
      <c r="T304" s="36">
        <f>SUMIFS(СВЦЭМ!$I$34:$I$777,СВЦЭМ!$A$34:$A$777,$A304,СВЦЭМ!$B$33:$B$776,T$278)+'СЕТ СН'!$F$13</f>
        <v>0</v>
      </c>
      <c r="U304" s="36">
        <f>SUMIFS(СВЦЭМ!$I$34:$I$777,СВЦЭМ!$A$34:$A$777,$A304,СВЦЭМ!$B$33:$B$776,U$278)+'СЕТ СН'!$F$13</f>
        <v>0</v>
      </c>
      <c r="V304" s="36">
        <f>SUMIFS(СВЦЭМ!$I$34:$I$777,СВЦЭМ!$A$34:$A$777,$A304,СВЦЭМ!$B$33:$B$776,V$278)+'СЕТ СН'!$F$13</f>
        <v>0</v>
      </c>
      <c r="W304" s="36">
        <f>SUMIFS(СВЦЭМ!$I$34:$I$777,СВЦЭМ!$A$34:$A$777,$A304,СВЦЭМ!$B$33:$B$776,W$278)+'СЕТ СН'!$F$13</f>
        <v>0</v>
      </c>
      <c r="X304" s="36">
        <f>SUMIFS(СВЦЭМ!$I$34:$I$777,СВЦЭМ!$A$34:$A$777,$A304,СВЦЭМ!$B$33:$B$776,X$278)+'СЕТ СН'!$F$13</f>
        <v>0</v>
      </c>
      <c r="Y304" s="36">
        <f>SUMIFS(СВЦЭМ!$I$34:$I$777,СВЦЭМ!$A$34:$A$777,$A304,СВЦЭМ!$B$33:$B$776,Y$278)+'СЕТ СН'!$F$13</f>
        <v>0</v>
      </c>
    </row>
    <row r="305" spans="1:27" ht="15.75" hidden="1" x14ac:dyDescent="0.2">
      <c r="A305" s="35">
        <f t="shared" si="8"/>
        <v>44254</v>
      </c>
      <c r="B305" s="36">
        <f>SUMIFS(СВЦЭМ!$I$34:$I$777,СВЦЭМ!$A$34:$A$777,$A305,СВЦЭМ!$B$33:$B$776,B$278)+'СЕТ СН'!$F$13</f>
        <v>0</v>
      </c>
      <c r="C305" s="36">
        <f>SUMIFS(СВЦЭМ!$I$34:$I$777,СВЦЭМ!$A$34:$A$777,$A305,СВЦЭМ!$B$33:$B$776,C$278)+'СЕТ СН'!$F$13</f>
        <v>0</v>
      </c>
      <c r="D305" s="36">
        <f>SUMIFS(СВЦЭМ!$I$34:$I$777,СВЦЭМ!$A$34:$A$777,$A305,СВЦЭМ!$B$33:$B$776,D$278)+'СЕТ СН'!$F$13</f>
        <v>0</v>
      </c>
      <c r="E305" s="36">
        <f>SUMIFS(СВЦЭМ!$I$34:$I$777,СВЦЭМ!$A$34:$A$777,$A305,СВЦЭМ!$B$33:$B$776,E$278)+'СЕТ СН'!$F$13</f>
        <v>0</v>
      </c>
      <c r="F305" s="36">
        <f>SUMIFS(СВЦЭМ!$I$34:$I$777,СВЦЭМ!$A$34:$A$777,$A305,СВЦЭМ!$B$33:$B$776,F$278)+'СЕТ СН'!$F$13</f>
        <v>0</v>
      </c>
      <c r="G305" s="36">
        <f>SUMIFS(СВЦЭМ!$I$34:$I$777,СВЦЭМ!$A$34:$A$777,$A305,СВЦЭМ!$B$33:$B$776,G$278)+'СЕТ СН'!$F$13</f>
        <v>0</v>
      </c>
      <c r="H305" s="36">
        <f>SUMIFS(СВЦЭМ!$I$34:$I$777,СВЦЭМ!$A$34:$A$777,$A305,СВЦЭМ!$B$33:$B$776,H$278)+'СЕТ СН'!$F$13</f>
        <v>0</v>
      </c>
      <c r="I305" s="36">
        <f>SUMIFS(СВЦЭМ!$I$34:$I$777,СВЦЭМ!$A$34:$A$777,$A305,СВЦЭМ!$B$33:$B$776,I$278)+'СЕТ СН'!$F$13</f>
        <v>0</v>
      </c>
      <c r="J305" s="36">
        <f>SUMIFS(СВЦЭМ!$I$34:$I$777,СВЦЭМ!$A$34:$A$777,$A305,СВЦЭМ!$B$33:$B$776,J$278)+'СЕТ СН'!$F$13</f>
        <v>0</v>
      </c>
      <c r="K305" s="36">
        <f>SUMIFS(СВЦЭМ!$I$34:$I$777,СВЦЭМ!$A$34:$A$777,$A305,СВЦЭМ!$B$33:$B$776,K$278)+'СЕТ СН'!$F$13</f>
        <v>0</v>
      </c>
      <c r="L305" s="36">
        <f>SUMIFS(СВЦЭМ!$I$34:$I$777,СВЦЭМ!$A$34:$A$777,$A305,СВЦЭМ!$B$33:$B$776,L$278)+'СЕТ СН'!$F$13</f>
        <v>0</v>
      </c>
      <c r="M305" s="36">
        <f>SUMIFS(СВЦЭМ!$I$34:$I$777,СВЦЭМ!$A$34:$A$777,$A305,СВЦЭМ!$B$33:$B$776,M$278)+'СЕТ СН'!$F$13</f>
        <v>0</v>
      </c>
      <c r="N305" s="36">
        <f>SUMIFS(СВЦЭМ!$I$34:$I$777,СВЦЭМ!$A$34:$A$777,$A305,СВЦЭМ!$B$33:$B$776,N$278)+'СЕТ СН'!$F$13</f>
        <v>0</v>
      </c>
      <c r="O305" s="36">
        <f>SUMIFS(СВЦЭМ!$I$34:$I$777,СВЦЭМ!$A$34:$A$777,$A305,СВЦЭМ!$B$33:$B$776,O$278)+'СЕТ СН'!$F$13</f>
        <v>0</v>
      </c>
      <c r="P305" s="36">
        <f>SUMIFS(СВЦЭМ!$I$34:$I$777,СВЦЭМ!$A$34:$A$777,$A305,СВЦЭМ!$B$33:$B$776,P$278)+'СЕТ СН'!$F$13</f>
        <v>0</v>
      </c>
      <c r="Q305" s="36">
        <f>SUMIFS(СВЦЭМ!$I$34:$I$777,СВЦЭМ!$A$34:$A$777,$A305,СВЦЭМ!$B$33:$B$776,Q$278)+'СЕТ СН'!$F$13</f>
        <v>0</v>
      </c>
      <c r="R305" s="36">
        <f>SUMIFS(СВЦЭМ!$I$34:$I$777,СВЦЭМ!$A$34:$A$777,$A305,СВЦЭМ!$B$33:$B$776,R$278)+'СЕТ СН'!$F$13</f>
        <v>0</v>
      </c>
      <c r="S305" s="36">
        <f>SUMIFS(СВЦЭМ!$I$34:$I$777,СВЦЭМ!$A$34:$A$777,$A305,СВЦЭМ!$B$33:$B$776,S$278)+'СЕТ СН'!$F$13</f>
        <v>0</v>
      </c>
      <c r="T305" s="36">
        <f>SUMIFS(СВЦЭМ!$I$34:$I$777,СВЦЭМ!$A$34:$A$777,$A305,СВЦЭМ!$B$33:$B$776,T$278)+'СЕТ СН'!$F$13</f>
        <v>0</v>
      </c>
      <c r="U305" s="36">
        <f>SUMIFS(СВЦЭМ!$I$34:$I$777,СВЦЭМ!$A$34:$A$777,$A305,СВЦЭМ!$B$33:$B$776,U$278)+'СЕТ СН'!$F$13</f>
        <v>0</v>
      </c>
      <c r="V305" s="36">
        <f>SUMIFS(СВЦЭМ!$I$34:$I$777,СВЦЭМ!$A$34:$A$777,$A305,СВЦЭМ!$B$33:$B$776,V$278)+'СЕТ СН'!$F$13</f>
        <v>0</v>
      </c>
      <c r="W305" s="36">
        <f>SUMIFS(СВЦЭМ!$I$34:$I$777,СВЦЭМ!$A$34:$A$777,$A305,СВЦЭМ!$B$33:$B$776,W$278)+'СЕТ СН'!$F$13</f>
        <v>0</v>
      </c>
      <c r="X305" s="36">
        <f>SUMIFS(СВЦЭМ!$I$34:$I$777,СВЦЭМ!$A$34:$A$777,$A305,СВЦЭМ!$B$33:$B$776,X$278)+'СЕТ СН'!$F$13</f>
        <v>0</v>
      </c>
      <c r="Y305" s="36">
        <f>SUMIFS(СВЦЭМ!$I$34:$I$777,СВЦЭМ!$A$34:$A$777,$A305,СВЦЭМ!$B$33:$B$776,Y$278)+'СЕТ СН'!$F$13</f>
        <v>0</v>
      </c>
    </row>
    <row r="306" spans="1:27" ht="15.75" hidden="1" x14ac:dyDescent="0.2">
      <c r="A306" s="35">
        <f t="shared" si="8"/>
        <v>44255</v>
      </c>
      <c r="B306" s="36">
        <f>SUMIFS(СВЦЭМ!$I$34:$I$777,СВЦЭМ!$A$34:$A$777,$A306,СВЦЭМ!$B$33:$B$776,B$278)+'СЕТ СН'!$F$13</f>
        <v>0</v>
      </c>
      <c r="C306" s="36">
        <f>SUMIFS(СВЦЭМ!$I$34:$I$777,СВЦЭМ!$A$34:$A$777,$A306,СВЦЭМ!$B$33:$B$776,C$278)+'СЕТ СН'!$F$13</f>
        <v>0</v>
      </c>
      <c r="D306" s="36">
        <f>SUMIFS(СВЦЭМ!$I$34:$I$777,СВЦЭМ!$A$34:$A$777,$A306,СВЦЭМ!$B$33:$B$776,D$278)+'СЕТ СН'!$F$13</f>
        <v>0</v>
      </c>
      <c r="E306" s="36">
        <f>SUMIFS(СВЦЭМ!$I$34:$I$777,СВЦЭМ!$A$34:$A$777,$A306,СВЦЭМ!$B$33:$B$776,E$278)+'СЕТ СН'!$F$13</f>
        <v>0</v>
      </c>
      <c r="F306" s="36">
        <f>SUMIFS(СВЦЭМ!$I$34:$I$777,СВЦЭМ!$A$34:$A$777,$A306,СВЦЭМ!$B$33:$B$776,F$278)+'СЕТ СН'!$F$13</f>
        <v>0</v>
      </c>
      <c r="G306" s="36">
        <f>SUMIFS(СВЦЭМ!$I$34:$I$777,СВЦЭМ!$A$34:$A$777,$A306,СВЦЭМ!$B$33:$B$776,G$278)+'СЕТ СН'!$F$13</f>
        <v>0</v>
      </c>
      <c r="H306" s="36">
        <f>SUMIFS(СВЦЭМ!$I$34:$I$777,СВЦЭМ!$A$34:$A$777,$A306,СВЦЭМ!$B$33:$B$776,H$278)+'СЕТ СН'!$F$13</f>
        <v>0</v>
      </c>
      <c r="I306" s="36">
        <f>SUMIFS(СВЦЭМ!$I$34:$I$777,СВЦЭМ!$A$34:$A$777,$A306,СВЦЭМ!$B$33:$B$776,I$278)+'СЕТ СН'!$F$13</f>
        <v>0</v>
      </c>
      <c r="J306" s="36">
        <f>SUMIFS(СВЦЭМ!$I$34:$I$777,СВЦЭМ!$A$34:$A$777,$A306,СВЦЭМ!$B$33:$B$776,J$278)+'СЕТ СН'!$F$13</f>
        <v>0</v>
      </c>
      <c r="K306" s="36">
        <f>SUMIFS(СВЦЭМ!$I$34:$I$777,СВЦЭМ!$A$34:$A$777,$A306,СВЦЭМ!$B$33:$B$776,K$278)+'СЕТ СН'!$F$13</f>
        <v>0</v>
      </c>
      <c r="L306" s="36">
        <f>SUMIFS(СВЦЭМ!$I$34:$I$777,СВЦЭМ!$A$34:$A$777,$A306,СВЦЭМ!$B$33:$B$776,L$278)+'СЕТ СН'!$F$13</f>
        <v>0</v>
      </c>
      <c r="M306" s="36">
        <f>SUMIFS(СВЦЭМ!$I$34:$I$777,СВЦЭМ!$A$34:$A$777,$A306,СВЦЭМ!$B$33:$B$776,M$278)+'СЕТ СН'!$F$13</f>
        <v>0</v>
      </c>
      <c r="N306" s="36">
        <f>SUMIFS(СВЦЭМ!$I$34:$I$777,СВЦЭМ!$A$34:$A$777,$A306,СВЦЭМ!$B$33:$B$776,N$278)+'СЕТ СН'!$F$13</f>
        <v>0</v>
      </c>
      <c r="O306" s="36">
        <f>SUMIFS(СВЦЭМ!$I$34:$I$777,СВЦЭМ!$A$34:$A$777,$A306,СВЦЭМ!$B$33:$B$776,O$278)+'СЕТ СН'!$F$13</f>
        <v>0</v>
      </c>
      <c r="P306" s="36">
        <f>SUMIFS(СВЦЭМ!$I$34:$I$777,СВЦЭМ!$A$34:$A$777,$A306,СВЦЭМ!$B$33:$B$776,P$278)+'СЕТ СН'!$F$13</f>
        <v>0</v>
      </c>
      <c r="Q306" s="36">
        <f>SUMIFS(СВЦЭМ!$I$34:$I$777,СВЦЭМ!$A$34:$A$777,$A306,СВЦЭМ!$B$33:$B$776,Q$278)+'СЕТ СН'!$F$13</f>
        <v>0</v>
      </c>
      <c r="R306" s="36">
        <f>SUMIFS(СВЦЭМ!$I$34:$I$777,СВЦЭМ!$A$34:$A$777,$A306,СВЦЭМ!$B$33:$B$776,R$278)+'СЕТ СН'!$F$13</f>
        <v>0</v>
      </c>
      <c r="S306" s="36">
        <f>SUMIFS(СВЦЭМ!$I$34:$I$777,СВЦЭМ!$A$34:$A$777,$A306,СВЦЭМ!$B$33:$B$776,S$278)+'СЕТ СН'!$F$13</f>
        <v>0</v>
      </c>
      <c r="T306" s="36">
        <f>SUMIFS(СВЦЭМ!$I$34:$I$777,СВЦЭМ!$A$34:$A$777,$A306,СВЦЭМ!$B$33:$B$776,T$278)+'СЕТ СН'!$F$13</f>
        <v>0</v>
      </c>
      <c r="U306" s="36">
        <f>SUMIFS(СВЦЭМ!$I$34:$I$777,СВЦЭМ!$A$34:$A$777,$A306,СВЦЭМ!$B$33:$B$776,U$278)+'СЕТ СН'!$F$13</f>
        <v>0</v>
      </c>
      <c r="V306" s="36">
        <f>SUMIFS(СВЦЭМ!$I$34:$I$777,СВЦЭМ!$A$34:$A$777,$A306,СВЦЭМ!$B$33:$B$776,V$278)+'СЕТ СН'!$F$13</f>
        <v>0</v>
      </c>
      <c r="W306" s="36">
        <f>SUMIFS(СВЦЭМ!$I$34:$I$777,СВЦЭМ!$A$34:$A$777,$A306,СВЦЭМ!$B$33:$B$776,W$278)+'СЕТ СН'!$F$13</f>
        <v>0</v>
      </c>
      <c r="X306" s="36">
        <f>SUMIFS(СВЦЭМ!$I$34:$I$777,СВЦЭМ!$A$34:$A$777,$A306,СВЦЭМ!$B$33:$B$776,X$278)+'СЕТ СН'!$F$13</f>
        <v>0</v>
      </c>
      <c r="Y306" s="36">
        <f>SUMIFS(СВЦЭМ!$I$34:$I$777,СВЦЭМ!$A$34:$A$777,$A306,СВЦЭМ!$B$33:$B$776,Y$278)+'СЕТ СН'!$F$13</f>
        <v>0</v>
      </c>
    </row>
    <row r="307" spans="1:27" ht="15.75" hidden="1" x14ac:dyDescent="0.2">
      <c r="A307" s="35">
        <f t="shared" si="8"/>
        <v>44256</v>
      </c>
      <c r="B307" s="36">
        <f>SUMIFS(СВЦЭМ!$I$34:$I$777,СВЦЭМ!$A$34:$A$777,$A307,СВЦЭМ!$B$33:$B$776,B$278)+'СЕТ СН'!$F$13</f>
        <v>0</v>
      </c>
      <c r="C307" s="36">
        <f>SUMIFS(СВЦЭМ!$I$34:$I$777,СВЦЭМ!$A$34:$A$777,$A307,СВЦЭМ!$B$33:$B$776,C$278)+'СЕТ СН'!$F$13</f>
        <v>0</v>
      </c>
      <c r="D307" s="36">
        <f>SUMIFS(СВЦЭМ!$I$34:$I$777,СВЦЭМ!$A$34:$A$777,$A307,СВЦЭМ!$B$33:$B$776,D$278)+'СЕТ СН'!$F$13</f>
        <v>0</v>
      </c>
      <c r="E307" s="36">
        <f>SUMIFS(СВЦЭМ!$I$34:$I$777,СВЦЭМ!$A$34:$A$777,$A307,СВЦЭМ!$B$33:$B$776,E$278)+'СЕТ СН'!$F$13</f>
        <v>0</v>
      </c>
      <c r="F307" s="36">
        <f>SUMIFS(СВЦЭМ!$I$34:$I$777,СВЦЭМ!$A$34:$A$777,$A307,СВЦЭМ!$B$33:$B$776,F$278)+'СЕТ СН'!$F$13</f>
        <v>0</v>
      </c>
      <c r="G307" s="36">
        <f>SUMIFS(СВЦЭМ!$I$34:$I$777,СВЦЭМ!$A$34:$A$777,$A307,СВЦЭМ!$B$33:$B$776,G$278)+'СЕТ СН'!$F$13</f>
        <v>0</v>
      </c>
      <c r="H307" s="36">
        <f>SUMIFS(СВЦЭМ!$I$34:$I$777,СВЦЭМ!$A$34:$A$777,$A307,СВЦЭМ!$B$33:$B$776,H$278)+'СЕТ СН'!$F$13</f>
        <v>0</v>
      </c>
      <c r="I307" s="36">
        <f>SUMIFS(СВЦЭМ!$I$34:$I$777,СВЦЭМ!$A$34:$A$777,$A307,СВЦЭМ!$B$33:$B$776,I$278)+'СЕТ СН'!$F$13</f>
        <v>0</v>
      </c>
      <c r="J307" s="36">
        <f>SUMIFS(СВЦЭМ!$I$34:$I$777,СВЦЭМ!$A$34:$A$777,$A307,СВЦЭМ!$B$33:$B$776,J$278)+'СЕТ СН'!$F$13</f>
        <v>0</v>
      </c>
      <c r="K307" s="36">
        <f>SUMIFS(СВЦЭМ!$I$34:$I$777,СВЦЭМ!$A$34:$A$777,$A307,СВЦЭМ!$B$33:$B$776,K$278)+'СЕТ СН'!$F$13</f>
        <v>0</v>
      </c>
      <c r="L307" s="36">
        <f>SUMIFS(СВЦЭМ!$I$34:$I$777,СВЦЭМ!$A$34:$A$777,$A307,СВЦЭМ!$B$33:$B$776,L$278)+'СЕТ СН'!$F$13</f>
        <v>0</v>
      </c>
      <c r="M307" s="36">
        <f>SUMIFS(СВЦЭМ!$I$34:$I$777,СВЦЭМ!$A$34:$A$777,$A307,СВЦЭМ!$B$33:$B$776,M$278)+'СЕТ СН'!$F$13</f>
        <v>0</v>
      </c>
      <c r="N307" s="36">
        <f>SUMIFS(СВЦЭМ!$I$34:$I$777,СВЦЭМ!$A$34:$A$777,$A307,СВЦЭМ!$B$33:$B$776,N$278)+'СЕТ СН'!$F$13</f>
        <v>0</v>
      </c>
      <c r="O307" s="36">
        <f>SUMIFS(СВЦЭМ!$I$34:$I$777,СВЦЭМ!$A$34:$A$777,$A307,СВЦЭМ!$B$33:$B$776,O$278)+'СЕТ СН'!$F$13</f>
        <v>0</v>
      </c>
      <c r="P307" s="36">
        <f>SUMIFS(СВЦЭМ!$I$34:$I$777,СВЦЭМ!$A$34:$A$777,$A307,СВЦЭМ!$B$33:$B$776,P$278)+'СЕТ СН'!$F$13</f>
        <v>0</v>
      </c>
      <c r="Q307" s="36">
        <f>SUMIFS(СВЦЭМ!$I$34:$I$777,СВЦЭМ!$A$34:$A$777,$A307,СВЦЭМ!$B$33:$B$776,Q$278)+'СЕТ СН'!$F$13</f>
        <v>0</v>
      </c>
      <c r="R307" s="36">
        <f>SUMIFS(СВЦЭМ!$I$34:$I$777,СВЦЭМ!$A$34:$A$777,$A307,СВЦЭМ!$B$33:$B$776,R$278)+'СЕТ СН'!$F$13</f>
        <v>0</v>
      </c>
      <c r="S307" s="36">
        <f>SUMIFS(СВЦЭМ!$I$34:$I$777,СВЦЭМ!$A$34:$A$777,$A307,СВЦЭМ!$B$33:$B$776,S$278)+'СЕТ СН'!$F$13</f>
        <v>0</v>
      </c>
      <c r="T307" s="36">
        <f>SUMIFS(СВЦЭМ!$I$34:$I$777,СВЦЭМ!$A$34:$A$777,$A307,СВЦЭМ!$B$33:$B$776,T$278)+'СЕТ СН'!$F$13</f>
        <v>0</v>
      </c>
      <c r="U307" s="36">
        <f>SUMIFS(СВЦЭМ!$I$34:$I$777,СВЦЭМ!$A$34:$A$777,$A307,СВЦЭМ!$B$33:$B$776,U$278)+'СЕТ СН'!$F$13</f>
        <v>0</v>
      </c>
      <c r="V307" s="36">
        <f>SUMIFS(СВЦЭМ!$I$34:$I$777,СВЦЭМ!$A$34:$A$777,$A307,СВЦЭМ!$B$33:$B$776,V$278)+'СЕТ СН'!$F$13</f>
        <v>0</v>
      </c>
      <c r="W307" s="36">
        <f>SUMIFS(СВЦЭМ!$I$34:$I$777,СВЦЭМ!$A$34:$A$777,$A307,СВЦЭМ!$B$33:$B$776,W$278)+'СЕТ СН'!$F$13</f>
        <v>0</v>
      </c>
      <c r="X307" s="36">
        <f>SUMIFS(СВЦЭМ!$I$34:$I$777,СВЦЭМ!$A$34:$A$777,$A307,СВЦЭМ!$B$33:$B$776,X$278)+'СЕТ СН'!$F$13</f>
        <v>0</v>
      </c>
      <c r="Y307" s="36">
        <f>SUMIFS(СВЦЭМ!$I$34:$I$777,СВЦЭМ!$A$34:$A$777,$A307,СВЦЭМ!$B$33:$B$776,Y$278)+'СЕТ СН'!$F$13</f>
        <v>0</v>
      </c>
    </row>
    <row r="308" spans="1:27" ht="15.75" hidden="1" x14ac:dyDescent="0.2">
      <c r="A308" s="35">
        <f t="shared" si="8"/>
        <v>44257</v>
      </c>
      <c r="B308" s="36">
        <f>SUMIFS(СВЦЭМ!$I$34:$I$777,СВЦЭМ!$A$34:$A$777,$A308,СВЦЭМ!$B$33:$B$776,B$278)+'СЕТ СН'!$F$13</f>
        <v>0</v>
      </c>
      <c r="C308" s="36">
        <f>SUMIFS(СВЦЭМ!$I$34:$I$777,СВЦЭМ!$A$34:$A$777,$A308,СВЦЭМ!$B$33:$B$776,C$278)+'СЕТ СН'!$F$13</f>
        <v>0</v>
      </c>
      <c r="D308" s="36">
        <f>SUMIFS(СВЦЭМ!$I$34:$I$777,СВЦЭМ!$A$34:$A$777,$A308,СВЦЭМ!$B$33:$B$776,D$278)+'СЕТ СН'!$F$13</f>
        <v>0</v>
      </c>
      <c r="E308" s="36">
        <f>SUMIFS(СВЦЭМ!$I$34:$I$777,СВЦЭМ!$A$34:$A$777,$A308,СВЦЭМ!$B$33:$B$776,E$278)+'СЕТ СН'!$F$13</f>
        <v>0</v>
      </c>
      <c r="F308" s="36">
        <f>SUMIFS(СВЦЭМ!$I$34:$I$777,СВЦЭМ!$A$34:$A$777,$A308,СВЦЭМ!$B$33:$B$776,F$278)+'СЕТ СН'!$F$13</f>
        <v>0</v>
      </c>
      <c r="G308" s="36">
        <f>SUMIFS(СВЦЭМ!$I$34:$I$777,СВЦЭМ!$A$34:$A$777,$A308,СВЦЭМ!$B$33:$B$776,G$278)+'СЕТ СН'!$F$13</f>
        <v>0</v>
      </c>
      <c r="H308" s="36">
        <f>SUMIFS(СВЦЭМ!$I$34:$I$777,СВЦЭМ!$A$34:$A$777,$A308,СВЦЭМ!$B$33:$B$776,H$278)+'СЕТ СН'!$F$13</f>
        <v>0</v>
      </c>
      <c r="I308" s="36">
        <f>SUMIFS(СВЦЭМ!$I$34:$I$777,СВЦЭМ!$A$34:$A$777,$A308,СВЦЭМ!$B$33:$B$776,I$278)+'СЕТ СН'!$F$13</f>
        <v>0</v>
      </c>
      <c r="J308" s="36">
        <f>SUMIFS(СВЦЭМ!$I$34:$I$777,СВЦЭМ!$A$34:$A$777,$A308,СВЦЭМ!$B$33:$B$776,J$278)+'СЕТ СН'!$F$13</f>
        <v>0</v>
      </c>
      <c r="K308" s="36">
        <f>SUMIFS(СВЦЭМ!$I$34:$I$777,СВЦЭМ!$A$34:$A$777,$A308,СВЦЭМ!$B$33:$B$776,K$278)+'СЕТ СН'!$F$13</f>
        <v>0</v>
      </c>
      <c r="L308" s="36">
        <f>SUMIFS(СВЦЭМ!$I$34:$I$777,СВЦЭМ!$A$34:$A$777,$A308,СВЦЭМ!$B$33:$B$776,L$278)+'СЕТ СН'!$F$13</f>
        <v>0</v>
      </c>
      <c r="M308" s="36">
        <f>SUMIFS(СВЦЭМ!$I$34:$I$777,СВЦЭМ!$A$34:$A$777,$A308,СВЦЭМ!$B$33:$B$776,M$278)+'СЕТ СН'!$F$13</f>
        <v>0</v>
      </c>
      <c r="N308" s="36">
        <f>SUMIFS(СВЦЭМ!$I$34:$I$777,СВЦЭМ!$A$34:$A$777,$A308,СВЦЭМ!$B$33:$B$776,N$278)+'СЕТ СН'!$F$13</f>
        <v>0</v>
      </c>
      <c r="O308" s="36">
        <f>SUMIFS(СВЦЭМ!$I$34:$I$777,СВЦЭМ!$A$34:$A$777,$A308,СВЦЭМ!$B$33:$B$776,O$278)+'СЕТ СН'!$F$13</f>
        <v>0</v>
      </c>
      <c r="P308" s="36">
        <f>SUMIFS(СВЦЭМ!$I$34:$I$777,СВЦЭМ!$A$34:$A$777,$A308,СВЦЭМ!$B$33:$B$776,P$278)+'СЕТ СН'!$F$13</f>
        <v>0</v>
      </c>
      <c r="Q308" s="36">
        <f>SUMIFS(СВЦЭМ!$I$34:$I$777,СВЦЭМ!$A$34:$A$777,$A308,СВЦЭМ!$B$33:$B$776,Q$278)+'СЕТ СН'!$F$13</f>
        <v>0</v>
      </c>
      <c r="R308" s="36">
        <f>SUMIFS(СВЦЭМ!$I$34:$I$777,СВЦЭМ!$A$34:$A$777,$A308,СВЦЭМ!$B$33:$B$776,R$278)+'СЕТ СН'!$F$13</f>
        <v>0</v>
      </c>
      <c r="S308" s="36">
        <f>SUMIFS(СВЦЭМ!$I$34:$I$777,СВЦЭМ!$A$34:$A$777,$A308,СВЦЭМ!$B$33:$B$776,S$278)+'СЕТ СН'!$F$13</f>
        <v>0</v>
      </c>
      <c r="T308" s="36">
        <f>SUMIFS(СВЦЭМ!$I$34:$I$777,СВЦЭМ!$A$34:$A$777,$A308,СВЦЭМ!$B$33:$B$776,T$278)+'СЕТ СН'!$F$13</f>
        <v>0</v>
      </c>
      <c r="U308" s="36">
        <f>SUMIFS(СВЦЭМ!$I$34:$I$777,СВЦЭМ!$A$34:$A$777,$A308,СВЦЭМ!$B$33:$B$776,U$278)+'СЕТ СН'!$F$13</f>
        <v>0</v>
      </c>
      <c r="V308" s="36">
        <f>SUMIFS(СВЦЭМ!$I$34:$I$777,СВЦЭМ!$A$34:$A$777,$A308,СВЦЭМ!$B$33:$B$776,V$278)+'СЕТ СН'!$F$13</f>
        <v>0</v>
      </c>
      <c r="W308" s="36">
        <f>SUMIFS(СВЦЭМ!$I$34:$I$777,СВЦЭМ!$A$34:$A$777,$A308,СВЦЭМ!$B$33:$B$776,W$278)+'СЕТ СН'!$F$13</f>
        <v>0</v>
      </c>
      <c r="X308" s="36">
        <f>SUMIFS(СВЦЭМ!$I$34:$I$777,СВЦЭМ!$A$34:$A$777,$A308,СВЦЭМ!$B$33:$B$776,X$278)+'СЕТ СН'!$F$13</f>
        <v>0</v>
      </c>
      <c r="Y308" s="36">
        <f>SUMIFS(СВЦЭМ!$I$34:$I$777,СВЦЭМ!$A$34:$A$777,$A308,СВЦЭМ!$B$33:$B$776,Y$278)+'СЕТ СН'!$F$13</f>
        <v>0</v>
      </c>
    </row>
    <row r="309" spans="1:27" ht="15.75" hidden="1" x14ac:dyDescent="0.2">
      <c r="A309" s="35">
        <f t="shared" si="8"/>
        <v>44258</v>
      </c>
      <c r="B309" s="36">
        <f>SUMIFS(СВЦЭМ!$I$34:$I$777,СВЦЭМ!$A$34:$A$777,$A309,СВЦЭМ!$B$33:$B$776,B$278)+'СЕТ СН'!$F$13</f>
        <v>0</v>
      </c>
      <c r="C309" s="36">
        <f>SUMIFS(СВЦЭМ!$I$34:$I$777,СВЦЭМ!$A$34:$A$777,$A309,СВЦЭМ!$B$33:$B$776,C$278)+'СЕТ СН'!$F$13</f>
        <v>0</v>
      </c>
      <c r="D309" s="36">
        <f>SUMIFS(СВЦЭМ!$I$34:$I$777,СВЦЭМ!$A$34:$A$777,$A309,СВЦЭМ!$B$33:$B$776,D$278)+'СЕТ СН'!$F$13</f>
        <v>0</v>
      </c>
      <c r="E309" s="36">
        <f>SUMIFS(СВЦЭМ!$I$34:$I$777,СВЦЭМ!$A$34:$A$777,$A309,СВЦЭМ!$B$33:$B$776,E$278)+'СЕТ СН'!$F$13</f>
        <v>0</v>
      </c>
      <c r="F309" s="36">
        <f>SUMIFS(СВЦЭМ!$I$34:$I$777,СВЦЭМ!$A$34:$A$777,$A309,СВЦЭМ!$B$33:$B$776,F$278)+'СЕТ СН'!$F$13</f>
        <v>0</v>
      </c>
      <c r="G309" s="36">
        <f>SUMIFS(СВЦЭМ!$I$34:$I$777,СВЦЭМ!$A$34:$A$777,$A309,СВЦЭМ!$B$33:$B$776,G$278)+'СЕТ СН'!$F$13</f>
        <v>0</v>
      </c>
      <c r="H309" s="36">
        <f>SUMIFS(СВЦЭМ!$I$34:$I$777,СВЦЭМ!$A$34:$A$777,$A309,СВЦЭМ!$B$33:$B$776,H$278)+'СЕТ СН'!$F$13</f>
        <v>0</v>
      </c>
      <c r="I309" s="36">
        <f>SUMIFS(СВЦЭМ!$I$34:$I$777,СВЦЭМ!$A$34:$A$777,$A309,СВЦЭМ!$B$33:$B$776,I$278)+'СЕТ СН'!$F$13</f>
        <v>0</v>
      </c>
      <c r="J309" s="36">
        <f>SUMIFS(СВЦЭМ!$I$34:$I$777,СВЦЭМ!$A$34:$A$777,$A309,СВЦЭМ!$B$33:$B$776,J$278)+'СЕТ СН'!$F$13</f>
        <v>0</v>
      </c>
      <c r="K309" s="36">
        <f>SUMIFS(СВЦЭМ!$I$34:$I$777,СВЦЭМ!$A$34:$A$777,$A309,СВЦЭМ!$B$33:$B$776,K$278)+'СЕТ СН'!$F$13</f>
        <v>0</v>
      </c>
      <c r="L309" s="36">
        <f>SUMIFS(СВЦЭМ!$I$34:$I$777,СВЦЭМ!$A$34:$A$777,$A309,СВЦЭМ!$B$33:$B$776,L$278)+'СЕТ СН'!$F$13</f>
        <v>0</v>
      </c>
      <c r="M309" s="36">
        <f>SUMIFS(СВЦЭМ!$I$34:$I$777,СВЦЭМ!$A$34:$A$777,$A309,СВЦЭМ!$B$33:$B$776,M$278)+'СЕТ СН'!$F$13</f>
        <v>0</v>
      </c>
      <c r="N309" s="36">
        <f>SUMIFS(СВЦЭМ!$I$34:$I$777,СВЦЭМ!$A$34:$A$777,$A309,СВЦЭМ!$B$33:$B$776,N$278)+'СЕТ СН'!$F$13</f>
        <v>0</v>
      </c>
      <c r="O309" s="36">
        <f>SUMIFS(СВЦЭМ!$I$34:$I$777,СВЦЭМ!$A$34:$A$777,$A309,СВЦЭМ!$B$33:$B$776,O$278)+'СЕТ СН'!$F$13</f>
        <v>0</v>
      </c>
      <c r="P309" s="36">
        <f>SUMIFS(СВЦЭМ!$I$34:$I$777,СВЦЭМ!$A$34:$A$777,$A309,СВЦЭМ!$B$33:$B$776,P$278)+'СЕТ СН'!$F$13</f>
        <v>0</v>
      </c>
      <c r="Q309" s="36">
        <f>SUMIFS(СВЦЭМ!$I$34:$I$777,СВЦЭМ!$A$34:$A$777,$A309,СВЦЭМ!$B$33:$B$776,Q$278)+'СЕТ СН'!$F$13</f>
        <v>0</v>
      </c>
      <c r="R309" s="36">
        <f>SUMIFS(СВЦЭМ!$I$34:$I$777,СВЦЭМ!$A$34:$A$777,$A309,СВЦЭМ!$B$33:$B$776,R$278)+'СЕТ СН'!$F$13</f>
        <v>0</v>
      </c>
      <c r="S309" s="36">
        <f>SUMIFS(СВЦЭМ!$I$34:$I$777,СВЦЭМ!$A$34:$A$777,$A309,СВЦЭМ!$B$33:$B$776,S$278)+'СЕТ СН'!$F$13</f>
        <v>0</v>
      </c>
      <c r="T309" s="36">
        <f>SUMIFS(СВЦЭМ!$I$34:$I$777,СВЦЭМ!$A$34:$A$777,$A309,СВЦЭМ!$B$33:$B$776,T$278)+'СЕТ СН'!$F$13</f>
        <v>0</v>
      </c>
      <c r="U309" s="36">
        <f>SUMIFS(СВЦЭМ!$I$34:$I$777,СВЦЭМ!$A$34:$A$777,$A309,СВЦЭМ!$B$33:$B$776,U$278)+'СЕТ СН'!$F$13</f>
        <v>0</v>
      </c>
      <c r="V309" s="36">
        <f>SUMIFS(СВЦЭМ!$I$34:$I$777,СВЦЭМ!$A$34:$A$777,$A309,СВЦЭМ!$B$33:$B$776,V$278)+'СЕТ СН'!$F$13</f>
        <v>0</v>
      </c>
      <c r="W309" s="36">
        <f>SUMIFS(СВЦЭМ!$I$34:$I$777,СВЦЭМ!$A$34:$A$777,$A309,СВЦЭМ!$B$33:$B$776,W$278)+'СЕТ СН'!$F$13</f>
        <v>0</v>
      </c>
      <c r="X309" s="36">
        <f>SUMIFS(СВЦЭМ!$I$34:$I$777,СВЦЭМ!$A$34:$A$777,$A309,СВЦЭМ!$B$33:$B$776,X$278)+'СЕТ СН'!$F$13</f>
        <v>0</v>
      </c>
      <c r="Y309" s="36">
        <f>SUMIFS(СВЦЭМ!$I$34:$I$777,СВЦЭМ!$A$34:$A$777,$A309,СВЦЭМ!$B$33:$B$776,Y$278)+'СЕТ СН'!$F$13</f>
        <v>0</v>
      </c>
    </row>
    <row r="310" spans="1:27" ht="15.75" hidden="1" x14ac:dyDescent="0.2">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7" ht="12.75" hidden="1" customHeight="1" x14ac:dyDescent="0.2">
      <c r="A311" s="121" t="s">
        <v>7</v>
      </c>
      <c r="B311" s="124" t="s">
        <v>123</v>
      </c>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6"/>
    </row>
    <row r="312" spans="1:27" ht="12.75" hidden="1" customHeight="1" x14ac:dyDescent="0.2">
      <c r="A312" s="122"/>
      <c r="B312" s="127"/>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9"/>
    </row>
    <row r="313" spans="1:27" s="46" customFormat="1" ht="12.75" hidden="1" customHeight="1" x14ac:dyDescent="0.2">
      <c r="A313" s="123"/>
      <c r="B313" s="34">
        <v>1</v>
      </c>
      <c r="C313" s="34">
        <v>2</v>
      </c>
      <c r="D313" s="34">
        <v>3</v>
      </c>
      <c r="E313" s="34">
        <v>4</v>
      </c>
      <c r="F313" s="34">
        <v>5</v>
      </c>
      <c r="G313" s="34">
        <v>6</v>
      </c>
      <c r="H313" s="34">
        <v>7</v>
      </c>
      <c r="I313" s="34">
        <v>8</v>
      </c>
      <c r="J313" s="34">
        <v>9</v>
      </c>
      <c r="K313" s="34">
        <v>10</v>
      </c>
      <c r="L313" s="34">
        <v>11</v>
      </c>
      <c r="M313" s="34">
        <v>12</v>
      </c>
      <c r="N313" s="34">
        <v>13</v>
      </c>
      <c r="O313" s="34">
        <v>14</v>
      </c>
      <c r="P313" s="34">
        <v>15</v>
      </c>
      <c r="Q313" s="34">
        <v>16</v>
      </c>
      <c r="R313" s="34">
        <v>17</v>
      </c>
      <c r="S313" s="34">
        <v>18</v>
      </c>
      <c r="T313" s="34">
        <v>19</v>
      </c>
      <c r="U313" s="34">
        <v>20</v>
      </c>
      <c r="V313" s="34">
        <v>21</v>
      </c>
      <c r="W313" s="34">
        <v>22</v>
      </c>
      <c r="X313" s="34">
        <v>23</v>
      </c>
      <c r="Y313" s="34">
        <v>24</v>
      </c>
    </row>
    <row r="314" spans="1:27" ht="15.75" hidden="1" customHeight="1" x14ac:dyDescent="0.2">
      <c r="A314" s="35" t="str">
        <f>A279</f>
        <v>01.02.2021</v>
      </c>
      <c r="B314" s="36">
        <f>SUMIFS(СВЦЭМ!$J$34:$J$777,СВЦЭМ!$A$34:$A$777,$A314,СВЦЭМ!$B$33:$B$776,B$313)+'СЕТ СН'!$F$13</f>
        <v>0</v>
      </c>
      <c r="C314" s="36">
        <f>SUMIFS(СВЦЭМ!$J$34:$J$777,СВЦЭМ!$A$34:$A$777,$A314,СВЦЭМ!$B$33:$B$776,C$313)+'СЕТ СН'!$F$13</f>
        <v>0</v>
      </c>
      <c r="D314" s="36">
        <f>SUMIFS(СВЦЭМ!$J$34:$J$777,СВЦЭМ!$A$34:$A$777,$A314,СВЦЭМ!$B$33:$B$776,D$313)+'СЕТ СН'!$F$13</f>
        <v>0</v>
      </c>
      <c r="E314" s="36">
        <f>SUMIFS(СВЦЭМ!$J$34:$J$777,СВЦЭМ!$A$34:$A$777,$A314,СВЦЭМ!$B$33:$B$776,E$313)+'СЕТ СН'!$F$13</f>
        <v>0</v>
      </c>
      <c r="F314" s="36">
        <f>SUMIFS(СВЦЭМ!$J$34:$J$777,СВЦЭМ!$A$34:$A$777,$A314,СВЦЭМ!$B$33:$B$776,F$313)+'СЕТ СН'!$F$13</f>
        <v>0</v>
      </c>
      <c r="G314" s="36">
        <f>SUMIFS(СВЦЭМ!$J$34:$J$777,СВЦЭМ!$A$34:$A$777,$A314,СВЦЭМ!$B$33:$B$776,G$313)+'СЕТ СН'!$F$13</f>
        <v>0</v>
      </c>
      <c r="H314" s="36">
        <f>SUMIFS(СВЦЭМ!$J$34:$J$777,СВЦЭМ!$A$34:$A$777,$A314,СВЦЭМ!$B$33:$B$776,H$313)+'СЕТ СН'!$F$13</f>
        <v>0</v>
      </c>
      <c r="I314" s="36">
        <f>SUMIFS(СВЦЭМ!$J$34:$J$777,СВЦЭМ!$A$34:$A$777,$A314,СВЦЭМ!$B$33:$B$776,I$313)+'СЕТ СН'!$F$13</f>
        <v>0</v>
      </c>
      <c r="J314" s="36">
        <f>SUMIFS(СВЦЭМ!$J$34:$J$777,СВЦЭМ!$A$34:$A$777,$A314,СВЦЭМ!$B$33:$B$776,J$313)+'СЕТ СН'!$F$13</f>
        <v>0</v>
      </c>
      <c r="K314" s="36">
        <f>SUMIFS(СВЦЭМ!$J$34:$J$777,СВЦЭМ!$A$34:$A$777,$A314,СВЦЭМ!$B$33:$B$776,K$313)+'СЕТ СН'!$F$13</f>
        <v>0</v>
      </c>
      <c r="L314" s="36">
        <f>SUMIFS(СВЦЭМ!$J$34:$J$777,СВЦЭМ!$A$34:$A$777,$A314,СВЦЭМ!$B$33:$B$776,L$313)+'СЕТ СН'!$F$13</f>
        <v>0</v>
      </c>
      <c r="M314" s="36">
        <f>SUMIFS(СВЦЭМ!$J$34:$J$777,СВЦЭМ!$A$34:$A$777,$A314,СВЦЭМ!$B$33:$B$776,M$313)+'СЕТ СН'!$F$13</f>
        <v>0</v>
      </c>
      <c r="N314" s="36">
        <f>SUMIFS(СВЦЭМ!$J$34:$J$777,СВЦЭМ!$A$34:$A$777,$A314,СВЦЭМ!$B$33:$B$776,N$313)+'СЕТ СН'!$F$13</f>
        <v>0</v>
      </c>
      <c r="O314" s="36">
        <f>SUMIFS(СВЦЭМ!$J$34:$J$777,СВЦЭМ!$A$34:$A$777,$A314,СВЦЭМ!$B$33:$B$776,O$313)+'СЕТ СН'!$F$13</f>
        <v>0</v>
      </c>
      <c r="P314" s="36">
        <f>SUMIFS(СВЦЭМ!$J$34:$J$777,СВЦЭМ!$A$34:$A$777,$A314,СВЦЭМ!$B$33:$B$776,P$313)+'СЕТ СН'!$F$13</f>
        <v>0</v>
      </c>
      <c r="Q314" s="36">
        <f>SUMIFS(СВЦЭМ!$J$34:$J$777,СВЦЭМ!$A$34:$A$777,$A314,СВЦЭМ!$B$33:$B$776,Q$313)+'СЕТ СН'!$F$13</f>
        <v>0</v>
      </c>
      <c r="R314" s="36">
        <f>SUMIFS(СВЦЭМ!$J$34:$J$777,СВЦЭМ!$A$34:$A$777,$A314,СВЦЭМ!$B$33:$B$776,R$313)+'СЕТ СН'!$F$13</f>
        <v>0</v>
      </c>
      <c r="S314" s="36">
        <f>SUMIFS(СВЦЭМ!$J$34:$J$777,СВЦЭМ!$A$34:$A$777,$A314,СВЦЭМ!$B$33:$B$776,S$313)+'СЕТ СН'!$F$13</f>
        <v>0</v>
      </c>
      <c r="T314" s="36">
        <f>SUMIFS(СВЦЭМ!$J$34:$J$777,СВЦЭМ!$A$34:$A$777,$A314,СВЦЭМ!$B$33:$B$776,T$313)+'СЕТ СН'!$F$13</f>
        <v>0</v>
      </c>
      <c r="U314" s="36">
        <f>SUMIFS(СВЦЭМ!$J$34:$J$777,СВЦЭМ!$A$34:$A$777,$A314,СВЦЭМ!$B$33:$B$776,U$313)+'СЕТ СН'!$F$13</f>
        <v>0</v>
      </c>
      <c r="V314" s="36">
        <f>SUMIFS(СВЦЭМ!$J$34:$J$777,СВЦЭМ!$A$34:$A$777,$A314,СВЦЭМ!$B$33:$B$776,V$313)+'СЕТ СН'!$F$13</f>
        <v>0</v>
      </c>
      <c r="W314" s="36">
        <f>SUMIFS(СВЦЭМ!$J$34:$J$777,СВЦЭМ!$A$34:$A$777,$A314,СВЦЭМ!$B$33:$B$776,W$313)+'СЕТ СН'!$F$13</f>
        <v>0</v>
      </c>
      <c r="X314" s="36">
        <f>SUMIFS(СВЦЭМ!$J$34:$J$777,СВЦЭМ!$A$34:$A$777,$A314,СВЦЭМ!$B$33:$B$776,X$313)+'СЕТ СН'!$F$13</f>
        <v>0</v>
      </c>
      <c r="Y314" s="36">
        <f>SUMIFS(СВЦЭМ!$J$34:$J$777,СВЦЭМ!$A$34:$A$777,$A314,СВЦЭМ!$B$33:$B$776,Y$313)+'СЕТ СН'!$F$13</f>
        <v>0</v>
      </c>
      <c r="AA314" s="45"/>
    </row>
    <row r="315" spans="1:27" ht="15.75" hidden="1" x14ac:dyDescent="0.2">
      <c r="A315" s="35">
        <f>A314+1</f>
        <v>44229</v>
      </c>
      <c r="B315" s="36">
        <f>SUMIFS(СВЦЭМ!$J$34:$J$777,СВЦЭМ!$A$34:$A$777,$A315,СВЦЭМ!$B$33:$B$776,B$313)+'СЕТ СН'!$F$13</f>
        <v>0</v>
      </c>
      <c r="C315" s="36">
        <f>SUMIFS(СВЦЭМ!$J$34:$J$777,СВЦЭМ!$A$34:$A$777,$A315,СВЦЭМ!$B$33:$B$776,C$313)+'СЕТ СН'!$F$13</f>
        <v>0</v>
      </c>
      <c r="D315" s="36">
        <f>SUMIFS(СВЦЭМ!$J$34:$J$777,СВЦЭМ!$A$34:$A$777,$A315,СВЦЭМ!$B$33:$B$776,D$313)+'СЕТ СН'!$F$13</f>
        <v>0</v>
      </c>
      <c r="E315" s="36">
        <f>SUMIFS(СВЦЭМ!$J$34:$J$777,СВЦЭМ!$A$34:$A$777,$A315,СВЦЭМ!$B$33:$B$776,E$313)+'СЕТ СН'!$F$13</f>
        <v>0</v>
      </c>
      <c r="F315" s="36">
        <f>SUMIFS(СВЦЭМ!$J$34:$J$777,СВЦЭМ!$A$34:$A$777,$A315,СВЦЭМ!$B$33:$B$776,F$313)+'СЕТ СН'!$F$13</f>
        <v>0</v>
      </c>
      <c r="G315" s="36">
        <f>SUMIFS(СВЦЭМ!$J$34:$J$777,СВЦЭМ!$A$34:$A$777,$A315,СВЦЭМ!$B$33:$B$776,G$313)+'СЕТ СН'!$F$13</f>
        <v>0</v>
      </c>
      <c r="H315" s="36">
        <f>SUMIFS(СВЦЭМ!$J$34:$J$777,СВЦЭМ!$A$34:$A$777,$A315,СВЦЭМ!$B$33:$B$776,H$313)+'СЕТ СН'!$F$13</f>
        <v>0</v>
      </c>
      <c r="I315" s="36">
        <f>SUMIFS(СВЦЭМ!$J$34:$J$777,СВЦЭМ!$A$34:$A$777,$A315,СВЦЭМ!$B$33:$B$776,I$313)+'СЕТ СН'!$F$13</f>
        <v>0</v>
      </c>
      <c r="J315" s="36">
        <f>SUMIFS(СВЦЭМ!$J$34:$J$777,СВЦЭМ!$A$34:$A$777,$A315,СВЦЭМ!$B$33:$B$776,J$313)+'СЕТ СН'!$F$13</f>
        <v>0</v>
      </c>
      <c r="K315" s="36">
        <f>SUMIFS(СВЦЭМ!$J$34:$J$777,СВЦЭМ!$A$34:$A$777,$A315,СВЦЭМ!$B$33:$B$776,K$313)+'СЕТ СН'!$F$13</f>
        <v>0</v>
      </c>
      <c r="L315" s="36">
        <f>SUMIFS(СВЦЭМ!$J$34:$J$777,СВЦЭМ!$A$34:$A$777,$A315,СВЦЭМ!$B$33:$B$776,L$313)+'СЕТ СН'!$F$13</f>
        <v>0</v>
      </c>
      <c r="M315" s="36">
        <f>SUMIFS(СВЦЭМ!$J$34:$J$777,СВЦЭМ!$A$34:$A$777,$A315,СВЦЭМ!$B$33:$B$776,M$313)+'СЕТ СН'!$F$13</f>
        <v>0</v>
      </c>
      <c r="N315" s="36">
        <f>SUMIFS(СВЦЭМ!$J$34:$J$777,СВЦЭМ!$A$34:$A$777,$A315,СВЦЭМ!$B$33:$B$776,N$313)+'СЕТ СН'!$F$13</f>
        <v>0</v>
      </c>
      <c r="O315" s="36">
        <f>SUMIFS(СВЦЭМ!$J$34:$J$777,СВЦЭМ!$A$34:$A$777,$A315,СВЦЭМ!$B$33:$B$776,O$313)+'СЕТ СН'!$F$13</f>
        <v>0</v>
      </c>
      <c r="P315" s="36">
        <f>SUMIFS(СВЦЭМ!$J$34:$J$777,СВЦЭМ!$A$34:$A$777,$A315,СВЦЭМ!$B$33:$B$776,P$313)+'СЕТ СН'!$F$13</f>
        <v>0</v>
      </c>
      <c r="Q315" s="36">
        <f>SUMIFS(СВЦЭМ!$J$34:$J$777,СВЦЭМ!$A$34:$A$777,$A315,СВЦЭМ!$B$33:$B$776,Q$313)+'СЕТ СН'!$F$13</f>
        <v>0</v>
      </c>
      <c r="R315" s="36">
        <f>SUMIFS(СВЦЭМ!$J$34:$J$777,СВЦЭМ!$A$34:$A$777,$A315,СВЦЭМ!$B$33:$B$776,R$313)+'СЕТ СН'!$F$13</f>
        <v>0</v>
      </c>
      <c r="S315" s="36">
        <f>SUMIFS(СВЦЭМ!$J$34:$J$777,СВЦЭМ!$A$34:$A$777,$A315,СВЦЭМ!$B$33:$B$776,S$313)+'СЕТ СН'!$F$13</f>
        <v>0</v>
      </c>
      <c r="T315" s="36">
        <f>SUMIFS(СВЦЭМ!$J$34:$J$777,СВЦЭМ!$A$34:$A$777,$A315,СВЦЭМ!$B$33:$B$776,T$313)+'СЕТ СН'!$F$13</f>
        <v>0</v>
      </c>
      <c r="U315" s="36">
        <f>SUMIFS(СВЦЭМ!$J$34:$J$777,СВЦЭМ!$A$34:$A$777,$A315,СВЦЭМ!$B$33:$B$776,U$313)+'СЕТ СН'!$F$13</f>
        <v>0</v>
      </c>
      <c r="V315" s="36">
        <f>SUMIFS(СВЦЭМ!$J$34:$J$777,СВЦЭМ!$A$34:$A$777,$A315,СВЦЭМ!$B$33:$B$776,V$313)+'СЕТ СН'!$F$13</f>
        <v>0</v>
      </c>
      <c r="W315" s="36">
        <f>SUMIFS(СВЦЭМ!$J$34:$J$777,СВЦЭМ!$A$34:$A$777,$A315,СВЦЭМ!$B$33:$B$776,W$313)+'СЕТ СН'!$F$13</f>
        <v>0</v>
      </c>
      <c r="X315" s="36">
        <f>SUMIFS(СВЦЭМ!$J$34:$J$777,СВЦЭМ!$A$34:$A$777,$A315,СВЦЭМ!$B$33:$B$776,X$313)+'СЕТ СН'!$F$13</f>
        <v>0</v>
      </c>
      <c r="Y315" s="36">
        <f>SUMIFS(СВЦЭМ!$J$34:$J$777,СВЦЭМ!$A$34:$A$777,$A315,СВЦЭМ!$B$33:$B$776,Y$313)+'СЕТ СН'!$F$13</f>
        <v>0</v>
      </c>
    </row>
    <row r="316" spans="1:27" ht="15.75" hidden="1" x14ac:dyDescent="0.2">
      <c r="A316" s="35">
        <f t="shared" ref="A316:A344" si="9">A315+1</f>
        <v>44230</v>
      </c>
      <c r="B316" s="36">
        <f>SUMIFS(СВЦЭМ!$J$34:$J$777,СВЦЭМ!$A$34:$A$777,$A316,СВЦЭМ!$B$33:$B$776,B$313)+'СЕТ СН'!$F$13</f>
        <v>0</v>
      </c>
      <c r="C316" s="36">
        <f>SUMIFS(СВЦЭМ!$J$34:$J$777,СВЦЭМ!$A$34:$A$777,$A316,СВЦЭМ!$B$33:$B$776,C$313)+'СЕТ СН'!$F$13</f>
        <v>0</v>
      </c>
      <c r="D316" s="36">
        <f>SUMIFS(СВЦЭМ!$J$34:$J$777,СВЦЭМ!$A$34:$A$777,$A316,СВЦЭМ!$B$33:$B$776,D$313)+'СЕТ СН'!$F$13</f>
        <v>0</v>
      </c>
      <c r="E316" s="36">
        <f>SUMIFS(СВЦЭМ!$J$34:$J$777,СВЦЭМ!$A$34:$A$777,$A316,СВЦЭМ!$B$33:$B$776,E$313)+'СЕТ СН'!$F$13</f>
        <v>0</v>
      </c>
      <c r="F316" s="36">
        <f>SUMIFS(СВЦЭМ!$J$34:$J$777,СВЦЭМ!$A$34:$A$777,$A316,СВЦЭМ!$B$33:$B$776,F$313)+'СЕТ СН'!$F$13</f>
        <v>0</v>
      </c>
      <c r="G316" s="36">
        <f>SUMIFS(СВЦЭМ!$J$34:$J$777,СВЦЭМ!$A$34:$A$777,$A316,СВЦЭМ!$B$33:$B$776,G$313)+'СЕТ СН'!$F$13</f>
        <v>0</v>
      </c>
      <c r="H316" s="36">
        <f>SUMIFS(СВЦЭМ!$J$34:$J$777,СВЦЭМ!$A$34:$A$777,$A316,СВЦЭМ!$B$33:$B$776,H$313)+'СЕТ СН'!$F$13</f>
        <v>0</v>
      </c>
      <c r="I316" s="36">
        <f>SUMIFS(СВЦЭМ!$J$34:$J$777,СВЦЭМ!$A$34:$A$777,$A316,СВЦЭМ!$B$33:$B$776,I$313)+'СЕТ СН'!$F$13</f>
        <v>0</v>
      </c>
      <c r="J316" s="36">
        <f>SUMIFS(СВЦЭМ!$J$34:$J$777,СВЦЭМ!$A$34:$A$777,$A316,СВЦЭМ!$B$33:$B$776,J$313)+'СЕТ СН'!$F$13</f>
        <v>0</v>
      </c>
      <c r="K316" s="36">
        <f>SUMIFS(СВЦЭМ!$J$34:$J$777,СВЦЭМ!$A$34:$A$777,$A316,СВЦЭМ!$B$33:$B$776,K$313)+'СЕТ СН'!$F$13</f>
        <v>0</v>
      </c>
      <c r="L316" s="36">
        <f>SUMIFS(СВЦЭМ!$J$34:$J$777,СВЦЭМ!$A$34:$A$777,$A316,СВЦЭМ!$B$33:$B$776,L$313)+'СЕТ СН'!$F$13</f>
        <v>0</v>
      </c>
      <c r="M316" s="36">
        <f>SUMIFS(СВЦЭМ!$J$34:$J$777,СВЦЭМ!$A$34:$A$777,$A316,СВЦЭМ!$B$33:$B$776,M$313)+'СЕТ СН'!$F$13</f>
        <v>0</v>
      </c>
      <c r="N316" s="36">
        <f>SUMIFS(СВЦЭМ!$J$34:$J$777,СВЦЭМ!$A$34:$A$777,$A316,СВЦЭМ!$B$33:$B$776,N$313)+'СЕТ СН'!$F$13</f>
        <v>0</v>
      </c>
      <c r="O316" s="36">
        <f>SUMIFS(СВЦЭМ!$J$34:$J$777,СВЦЭМ!$A$34:$A$777,$A316,СВЦЭМ!$B$33:$B$776,O$313)+'СЕТ СН'!$F$13</f>
        <v>0</v>
      </c>
      <c r="P316" s="36">
        <f>SUMIFS(СВЦЭМ!$J$34:$J$777,СВЦЭМ!$A$34:$A$777,$A316,СВЦЭМ!$B$33:$B$776,P$313)+'СЕТ СН'!$F$13</f>
        <v>0</v>
      </c>
      <c r="Q316" s="36">
        <f>SUMIFS(СВЦЭМ!$J$34:$J$777,СВЦЭМ!$A$34:$A$777,$A316,СВЦЭМ!$B$33:$B$776,Q$313)+'СЕТ СН'!$F$13</f>
        <v>0</v>
      </c>
      <c r="R316" s="36">
        <f>SUMIFS(СВЦЭМ!$J$34:$J$777,СВЦЭМ!$A$34:$A$777,$A316,СВЦЭМ!$B$33:$B$776,R$313)+'СЕТ СН'!$F$13</f>
        <v>0</v>
      </c>
      <c r="S316" s="36">
        <f>SUMIFS(СВЦЭМ!$J$34:$J$777,СВЦЭМ!$A$34:$A$777,$A316,СВЦЭМ!$B$33:$B$776,S$313)+'СЕТ СН'!$F$13</f>
        <v>0</v>
      </c>
      <c r="T316" s="36">
        <f>SUMIFS(СВЦЭМ!$J$34:$J$777,СВЦЭМ!$A$34:$A$777,$A316,СВЦЭМ!$B$33:$B$776,T$313)+'СЕТ СН'!$F$13</f>
        <v>0</v>
      </c>
      <c r="U316" s="36">
        <f>SUMIFS(СВЦЭМ!$J$34:$J$777,СВЦЭМ!$A$34:$A$777,$A316,СВЦЭМ!$B$33:$B$776,U$313)+'СЕТ СН'!$F$13</f>
        <v>0</v>
      </c>
      <c r="V316" s="36">
        <f>SUMIFS(СВЦЭМ!$J$34:$J$777,СВЦЭМ!$A$34:$A$777,$A316,СВЦЭМ!$B$33:$B$776,V$313)+'СЕТ СН'!$F$13</f>
        <v>0</v>
      </c>
      <c r="W316" s="36">
        <f>SUMIFS(СВЦЭМ!$J$34:$J$777,СВЦЭМ!$A$34:$A$777,$A316,СВЦЭМ!$B$33:$B$776,W$313)+'СЕТ СН'!$F$13</f>
        <v>0</v>
      </c>
      <c r="X316" s="36">
        <f>SUMIFS(СВЦЭМ!$J$34:$J$777,СВЦЭМ!$A$34:$A$777,$A316,СВЦЭМ!$B$33:$B$776,X$313)+'СЕТ СН'!$F$13</f>
        <v>0</v>
      </c>
      <c r="Y316" s="36">
        <f>SUMIFS(СВЦЭМ!$J$34:$J$777,СВЦЭМ!$A$34:$A$777,$A316,СВЦЭМ!$B$33:$B$776,Y$313)+'СЕТ СН'!$F$13</f>
        <v>0</v>
      </c>
    </row>
    <row r="317" spans="1:27" ht="15.75" hidden="1" x14ac:dyDescent="0.2">
      <c r="A317" s="35">
        <f t="shared" si="9"/>
        <v>44231</v>
      </c>
      <c r="B317" s="36">
        <f>SUMIFS(СВЦЭМ!$J$34:$J$777,СВЦЭМ!$A$34:$A$777,$A317,СВЦЭМ!$B$33:$B$776,B$313)+'СЕТ СН'!$F$13</f>
        <v>0</v>
      </c>
      <c r="C317" s="36">
        <f>SUMIFS(СВЦЭМ!$J$34:$J$777,СВЦЭМ!$A$34:$A$777,$A317,СВЦЭМ!$B$33:$B$776,C$313)+'СЕТ СН'!$F$13</f>
        <v>0</v>
      </c>
      <c r="D317" s="36">
        <f>SUMIFS(СВЦЭМ!$J$34:$J$777,СВЦЭМ!$A$34:$A$777,$A317,СВЦЭМ!$B$33:$B$776,D$313)+'СЕТ СН'!$F$13</f>
        <v>0</v>
      </c>
      <c r="E317" s="36">
        <f>SUMIFS(СВЦЭМ!$J$34:$J$777,СВЦЭМ!$A$34:$A$777,$A317,СВЦЭМ!$B$33:$B$776,E$313)+'СЕТ СН'!$F$13</f>
        <v>0</v>
      </c>
      <c r="F317" s="36">
        <f>SUMIFS(СВЦЭМ!$J$34:$J$777,СВЦЭМ!$A$34:$A$777,$A317,СВЦЭМ!$B$33:$B$776,F$313)+'СЕТ СН'!$F$13</f>
        <v>0</v>
      </c>
      <c r="G317" s="36">
        <f>SUMIFS(СВЦЭМ!$J$34:$J$777,СВЦЭМ!$A$34:$A$777,$A317,СВЦЭМ!$B$33:$B$776,G$313)+'СЕТ СН'!$F$13</f>
        <v>0</v>
      </c>
      <c r="H317" s="36">
        <f>SUMIFS(СВЦЭМ!$J$34:$J$777,СВЦЭМ!$A$34:$A$777,$A317,СВЦЭМ!$B$33:$B$776,H$313)+'СЕТ СН'!$F$13</f>
        <v>0</v>
      </c>
      <c r="I317" s="36">
        <f>SUMIFS(СВЦЭМ!$J$34:$J$777,СВЦЭМ!$A$34:$A$777,$A317,СВЦЭМ!$B$33:$B$776,I$313)+'СЕТ СН'!$F$13</f>
        <v>0</v>
      </c>
      <c r="J317" s="36">
        <f>SUMIFS(СВЦЭМ!$J$34:$J$777,СВЦЭМ!$A$34:$A$777,$A317,СВЦЭМ!$B$33:$B$776,J$313)+'СЕТ СН'!$F$13</f>
        <v>0</v>
      </c>
      <c r="K317" s="36">
        <f>SUMIFS(СВЦЭМ!$J$34:$J$777,СВЦЭМ!$A$34:$A$777,$A317,СВЦЭМ!$B$33:$B$776,K$313)+'СЕТ СН'!$F$13</f>
        <v>0</v>
      </c>
      <c r="L317" s="36">
        <f>SUMIFS(СВЦЭМ!$J$34:$J$777,СВЦЭМ!$A$34:$A$777,$A317,СВЦЭМ!$B$33:$B$776,L$313)+'СЕТ СН'!$F$13</f>
        <v>0</v>
      </c>
      <c r="M317" s="36">
        <f>SUMIFS(СВЦЭМ!$J$34:$J$777,СВЦЭМ!$A$34:$A$777,$A317,СВЦЭМ!$B$33:$B$776,M$313)+'СЕТ СН'!$F$13</f>
        <v>0</v>
      </c>
      <c r="N317" s="36">
        <f>SUMIFS(СВЦЭМ!$J$34:$J$777,СВЦЭМ!$A$34:$A$777,$A317,СВЦЭМ!$B$33:$B$776,N$313)+'СЕТ СН'!$F$13</f>
        <v>0</v>
      </c>
      <c r="O317" s="36">
        <f>SUMIFS(СВЦЭМ!$J$34:$J$777,СВЦЭМ!$A$34:$A$777,$A317,СВЦЭМ!$B$33:$B$776,O$313)+'СЕТ СН'!$F$13</f>
        <v>0</v>
      </c>
      <c r="P317" s="36">
        <f>SUMIFS(СВЦЭМ!$J$34:$J$777,СВЦЭМ!$A$34:$A$777,$A317,СВЦЭМ!$B$33:$B$776,P$313)+'СЕТ СН'!$F$13</f>
        <v>0</v>
      </c>
      <c r="Q317" s="36">
        <f>SUMIFS(СВЦЭМ!$J$34:$J$777,СВЦЭМ!$A$34:$A$777,$A317,СВЦЭМ!$B$33:$B$776,Q$313)+'СЕТ СН'!$F$13</f>
        <v>0</v>
      </c>
      <c r="R317" s="36">
        <f>SUMIFS(СВЦЭМ!$J$34:$J$777,СВЦЭМ!$A$34:$A$777,$A317,СВЦЭМ!$B$33:$B$776,R$313)+'СЕТ СН'!$F$13</f>
        <v>0</v>
      </c>
      <c r="S317" s="36">
        <f>SUMIFS(СВЦЭМ!$J$34:$J$777,СВЦЭМ!$A$34:$A$777,$A317,СВЦЭМ!$B$33:$B$776,S$313)+'СЕТ СН'!$F$13</f>
        <v>0</v>
      </c>
      <c r="T317" s="36">
        <f>SUMIFS(СВЦЭМ!$J$34:$J$777,СВЦЭМ!$A$34:$A$777,$A317,СВЦЭМ!$B$33:$B$776,T$313)+'СЕТ СН'!$F$13</f>
        <v>0</v>
      </c>
      <c r="U317" s="36">
        <f>SUMIFS(СВЦЭМ!$J$34:$J$777,СВЦЭМ!$A$34:$A$777,$A317,СВЦЭМ!$B$33:$B$776,U$313)+'СЕТ СН'!$F$13</f>
        <v>0</v>
      </c>
      <c r="V317" s="36">
        <f>SUMIFS(СВЦЭМ!$J$34:$J$777,СВЦЭМ!$A$34:$A$777,$A317,СВЦЭМ!$B$33:$B$776,V$313)+'СЕТ СН'!$F$13</f>
        <v>0</v>
      </c>
      <c r="W317" s="36">
        <f>SUMIFS(СВЦЭМ!$J$34:$J$777,СВЦЭМ!$A$34:$A$777,$A317,СВЦЭМ!$B$33:$B$776,W$313)+'СЕТ СН'!$F$13</f>
        <v>0</v>
      </c>
      <c r="X317" s="36">
        <f>SUMIFS(СВЦЭМ!$J$34:$J$777,СВЦЭМ!$A$34:$A$777,$A317,СВЦЭМ!$B$33:$B$776,X$313)+'СЕТ СН'!$F$13</f>
        <v>0</v>
      </c>
      <c r="Y317" s="36">
        <f>SUMIFS(СВЦЭМ!$J$34:$J$777,СВЦЭМ!$A$34:$A$777,$A317,СВЦЭМ!$B$33:$B$776,Y$313)+'СЕТ СН'!$F$13</f>
        <v>0</v>
      </c>
    </row>
    <row r="318" spans="1:27" ht="15.75" hidden="1" x14ac:dyDescent="0.2">
      <c r="A318" s="35">
        <f t="shared" si="9"/>
        <v>44232</v>
      </c>
      <c r="B318" s="36">
        <f>SUMIFS(СВЦЭМ!$J$34:$J$777,СВЦЭМ!$A$34:$A$777,$A318,СВЦЭМ!$B$33:$B$776,B$313)+'СЕТ СН'!$F$13</f>
        <v>0</v>
      </c>
      <c r="C318" s="36">
        <f>SUMIFS(СВЦЭМ!$J$34:$J$777,СВЦЭМ!$A$34:$A$777,$A318,СВЦЭМ!$B$33:$B$776,C$313)+'СЕТ СН'!$F$13</f>
        <v>0</v>
      </c>
      <c r="D318" s="36">
        <f>SUMIFS(СВЦЭМ!$J$34:$J$777,СВЦЭМ!$A$34:$A$777,$A318,СВЦЭМ!$B$33:$B$776,D$313)+'СЕТ СН'!$F$13</f>
        <v>0</v>
      </c>
      <c r="E318" s="36">
        <f>SUMIFS(СВЦЭМ!$J$34:$J$777,СВЦЭМ!$A$34:$A$777,$A318,СВЦЭМ!$B$33:$B$776,E$313)+'СЕТ СН'!$F$13</f>
        <v>0</v>
      </c>
      <c r="F318" s="36">
        <f>SUMIFS(СВЦЭМ!$J$34:$J$777,СВЦЭМ!$A$34:$A$777,$A318,СВЦЭМ!$B$33:$B$776,F$313)+'СЕТ СН'!$F$13</f>
        <v>0</v>
      </c>
      <c r="G318" s="36">
        <f>SUMIFS(СВЦЭМ!$J$34:$J$777,СВЦЭМ!$A$34:$A$777,$A318,СВЦЭМ!$B$33:$B$776,G$313)+'СЕТ СН'!$F$13</f>
        <v>0</v>
      </c>
      <c r="H318" s="36">
        <f>SUMIFS(СВЦЭМ!$J$34:$J$777,СВЦЭМ!$A$34:$A$777,$A318,СВЦЭМ!$B$33:$B$776,H$313)+'СЕТ СН'!$F$13</f>
        <v>0</v>
      </c>
      <c r="I318" s="36">
        <f>SUMIFS(СВЦЭМ!$J$34:$J$777,СВЦЭМ!$A$34:$A$777,$A318,СВЦЭМ!$B$33:$B$776,I$313)+'СЕТ СН'!$F$13</f>
        <v>0</v>
      </c>
      <c r="J318" s="36">
        <f>SUMIFS(СВЦЭМ!$J$34:$J$777,СВЦЭМ!$A$34:$A$777,$A318,СВЦЭМ!$B$33:$B$776,J$313)+'СЕТ СН'!$F$13</f>
        <v>0</v>
      </c>
      <c r="K318" s="36">
        <f>SUMIFS(СВЦЭМ!$J$34:$J$777,СВЦЭМ!$A$34:$A$777,$A318,СВЦЭМ!$B$33:$B$776,K$313)+'СЕТ СН'!$F$13</f>
        <v>0</v>
      </c>
      <c r="L318" s="36">
        <f>SUMIFS(СВЦЭМ!$J$34:$J$777,СВЦЭМ!$A$34:$A$777,$A318,СВЦЭМ!$B$33:$B$776,L$313)+'СЕТ СН'!$F$13</f>
        <v>0</v>
      </c>
      <c r="M318" s="36">
        <f>SUMIFS(СВЦЭМ!$J$34:$J$777,СВЦЭМ!$A$34:$A$777,$A318,СВЦЭМ!$B$33:$B$776,M$313)+'СЕТ СН'!$F$13</f>
        <v>0</v>
      </c>
      <c r="N318" s="36">
        <f>SUMIFS(СВЦЭМ!$J$34:$J$777,СВЦЭМ!$A$34:$A$777,$A318,СВЦЭМ!$B$33:$B$776,N$313)+'СЕТ СН'!$F$13</f>
        <v>0</v>
      </c>
      <c r="O318" s="36">
        <f>SUMIFS(СВЦЭМ!$J$34:$J$777,СВЦЭМ!$A$34:$A$777,$A318,СВЦЭМ!$B$33:$B$776,O$313)+'СЕТ СН'!$F$13</f>
        <v>0</v>
      </c>
      <c r="P318" s="36">
        <f>SUMIFS(СВЦЭМ!$J$34:$J$777,СВЦЭМ!$A$34:$A$777,$A318,СВЦЭМ!$B$33:$B$776,P$313)+'СЕТ СН'!$F$13</f>
        <v>0</v>
      </c>
      <c r="Q318" s="36">
        <f>SUMIFS(СВЦЭМ!$J$34:$J$777,СВЦЭМ!$A$34:$A$777,$A318,СВЦЭМ!$B$33:$B$776,Q$313)+'СЕТ СН'!$F$13</f>
        <v>0</v>
      </c>
      <c r="R318" s="36">
        <f>SUMIFS(СВЦЭМ!$J$34:$J$777,СВЦЭМ!$A$34:$A$777,$A318,СВЦЭМ!$B$33:$B$776,R$313)+'СЕТ СН'!$F$13</f>
        <v>0</v>
      </c>
      <c r="S318" s="36">
        <f>SUMIFS(СВЦЭМ!$J$34:$J$777,СВЦЭМ!$A$34:$A$777,$A318,СВЦЭМ!$B$33:$B$776,S$313)+'СЕТ СН'!$F$13</f>
        <v>0</v>
      </c>
      <c r="T318" s="36">
        <f>SUMIFS(СВЦЭМ!$J$34:$J$777,СВЦЭМ!$A$34:$A$777,$A318,СВЦЭМ!$B$33:$B$776,T$313)+'СЕТ СН'!$F$13</f>
        <v>0</v>
      </c>
      <c r="U318" s="36">
        <f>SUMIFS(СВЦЭМ!$J$34:$J$777,СВЦЭМ!$A$34:$A$777,$A318,СВЦЭМ!$B$33:$B$776,U$313)+'СЕТ СН'!$F$13</f>
        <v>0</v>
      </c>
      <c r="V318" s="36">
        <f>SUMIFS(СВЦЭМ!$J$34:$J$777,СВЦЭМ!$A$34:$A$777,$A318,СВЦЭМ!$B$33:$B$776,V$313)+'СЕТ СН'!$F$13</f>
        <v>0</v>
      </c>
      <c r="W318" s="36">
        <f>SUMIFS(СВЦЭМ!$J$34:$J$777,СВЦЭМ!$A$34:$A$777,$A318,СВЦЭМ!$B$33:$B$776,W$313)+'СЕТ СН'!$F$13</f>
        <v>0</v>
      </c>
      <c r="X318" s="36">
        <f>SUMIFS(СВЦЭМ!$J$34:$J$777,СВЦЭМ!$A$34:$A$777,$A318,СВЦЭМ!$B$33:$B$776,X$313)+'СЕТ СН'!$F$13</f>
        <v>0</v>
      </c>
      <c r="Y318" s="36">
        <f>SUMIFS(СВЦЭМ!$J$34:$J$777,СВЦЭМ!$A$34:$A$777,$A318,СВЦЭМ!$B$33:$B$776,Y$313)+'СЕТ СН'!$F$13</f>
        <v>0</v>
      </c>
    </row>
    <row r="319" spans="1:27" ht="15.75" hidden="1" x14ac:dyDescent="0.2">
      <c r="A319" s="35">
        <f t="shared" si="9"/>
        <v>44233</v>
      </c>
      <c r="B319" s="36">
        <f>SUMIFS(СВЦЭМ!$J$34:$J$777,СВЦЭМ!$A$34:$A$777,$A319,СВЦЭМ!$B$33:$B$776,B$313)+'СЕТ СН'!$F$13</f>
        <v>0</v>
      </c>
      <c r="C319" s="36">
        <f>SUMIFS(СВЦЭМ!$J$34:$J$777,СВЦЭМ!$A$34:$A$777,$A319,СВЦЭМ!$B$33:$B$776,C$313)+'СЕТ СН'!$F$13</f>
        <v>0</v>
      </c>
      <c r="D319" s="36">
        <f>SUMIFS(СВЦЭМ!$J$34:$J$777,СВЦЭМ!$A$34:$A$777,$A319,СВЦЭМ!$B$33:$B$776,D$313)+'СЕТ СН'!$F$13</f>
        <v>0</v>
      </c>
      <c r="E319" s="36">
        <f>SUMIFS(СВЦЭМ!$J$34:$J$777,СВЦЭМ!$A$34:$A$777,$A319,СВЦЭМ!$B$33:$B$776,E$313)+'СЕТ СН'!$F$13</f>
        <v>0</v>
      </c>
      <c r="F319" s="36">
        <f>SUMIFS(СВЦЭМ!$J$34:$J$777,СВЦЭМ!$A$34:$A$777,$A319,СВЦЭМ!$B$33:$B$776,F$313)+'СЕТ СН'!$F$13</f>
        <v>0</v>
      </c>
      <c r="G319" s="36">
        <f>SUMIFS(СВЦЭМ!$J$34:$J$777,СВЦЭМ!$A$34:$A$777,$A319,СВЦЭМ!$B$33:$B$776,G$313)+'СЕТ СН'!$F$13</f>
        <v>0</v>
      </c>
      <c r="H319" s="36">
        <f>SUMIFS(СВЦЭМ!$J$34:$J$777,СВЦЭМ!$A$34:$A$777,$A319,СВЦЭМ!$B$33:$B$776,H$313)+'СЕТ СН'!$F$13</f>
        <v>0</v>
      </c>
      <c r="I319" s="36">
        <f>SUMIFS(СВЦЭМ!$J$34:$J$777,СВЦЭМ!$A$34:$A$777,$A319,СВЦЭМ!$B$33:$B$776,I$313)+'СЕТ СН'!$F$13</f>
        <v>0</v>
      </c>
      <c r="J319" s="36">
        <f>SUMIFS(СВЦЭМ!$J$34:$J$777,СВЦЭМ!$A$34:$A$777,$A319,СВЦЭМ!$B$33:$B$776,J$313)+'СЕТ СН'!$F$13</f>
        <v>0</v>
      </c>
      <c r="K319" s="36">
        <f>SUMIFS(СВЦЭМ!$J$34:$J$777,СВЦЭМ!$A$34:$A$777,$A319,СВЦЭМ!$B$33:$B$776,K$313)+'СЕТ СН'!$F$13</f>
        <v>0</v>
      </c>
      <c r="L319" s="36">
        <f>SUMIFS(СВЦЭМ!$J$34:$J$777,СВЦЭМ!$A$34:$A$777,$A319,СВЦЭМ!$B$33:$B$776,L$313)+'СЕТ СН'!$F$13</f>
        <v>0</v>
      </c>
      <c r="M319" s="36">
        <f>SUMIFS(СВЦЭМ!$J$34:$J$777,СВЦЭМ!$A$34:$A$777,$A319,СВЦЭМ!$B$33:$B$776,M$313)+'СЕТ СН'!$F$13</f>
        <v>0</v>
      </c>
      <c r="N319" s="36">
        <f>SUMIFS(СВЦЭМ!$J$34:$J$777,СВЦЭМ!$A$34:$A$777,$A319,СВЦЭМ!$B$33:$B$776,N$313)+'СЕТ СН'!$F$13</f>
        <v>0</v>
      </c>
      <c r="O319" s="36">
        <f>SUMIFS(СВЦЭМ!$J$34:$J$777,СВЦЭМ!$A$34:$A$777,$A319,СВЦЭМ!$B$33:$B$776,O$313)+'СЕТ СН'!$F$13</f>
        <v>0</v>
      </c>
      <c r="P319" s="36">
        <f>SUMIFS(СВЦЭМ!$J$34:$J$777,СВЦЭМ!$A$34:$A$777,$A319,СВЦЭМ!$B$33:$B$776,P$313)+'СЕТ СН'!$F$13</f>
        <v>0</v>
      </c>
      <c r="Q319" s="36">
        <f>SUMIFS(СВЦЭМ!$J$34:$J$777,СВЦЭМ!$A$34:$A$777,$A319,СВЦЭМ!$B$33:$B$776,Q$313)+'СЕТ СН'!$F$13</f>
        <v>0</v>
      </c>
      <c r="R319" s="36">
        <f>SUMIFS(СВЦЭМ!$J$34:$J$777,СВЦЭМ!$A$34:$A$777,$A319,СВЦЭМ!$B$33:$B$776,R$313)+'СЕТ СН'!$F$13</f>
        <v>0</v>
      </c>
      <c r="S319" s="36">
        <f>SUMIFS(СВЦЭМ!$J$34:$J$777,СВЦЭМ!$A$34:$A$777,$A319,СВЦЭМ!$B$33:$B$776,S$313)+'СЕТ СН'!$F$13</f>
        <v>0</v>
      </c>
      <c r="T319" s="36">
        <f>SUMIFS(СВЦЭМ!$J$34:$J$777,СВЦЭМ!$A$34:$A$777,$A319,СВЦЭМ!$B$33:$B$776,T$313)+'СЕТ СН'!$F$13</f>
        <v>0</v>
      </c>
      <c r="U319" s="36">
        <f>SUMIFS(СВЦЭМ!$J$34:$J$777,СВЦЭМ!$A$34:$A$777,$A319,СВЦЭМ!$B$33:$B$776,U$313)+'СЕТ СН'!$F$13</f>
        <v>0</v>
      </c>
      <c r="V319" s="36">
        <f>SUMIFS(СВЦЭМ!$J$34:$J$777,СВЦЭМ!$A$34:$A$777,$A319,СВЦЭМ!$B$33:$B$776,V$313)+'СЕТ СН'!$F$13</f>
        <v>0</v>
      </c>
      <c r="W319" s="36">
        <f>SUMIFS(СВЦЭМ!$J$34:$J$777,СВЦЭМ!$A$34:$A$777,$A319,СВЦЭМ!$B$33:$B$776,W$313)+'СЕТ СН'!$F$13</f>
        <v>0</v>
      </c>
      <c r="X319" s="36">
        <f>SUMIFS(СВЦЭМ!$J$34:$J$777,СВЦЭМ!$A$34:$A$777,$A319,СВЦЭМ!$B$33:$B$776,X$313)+'СЕТ СН'!$F$13</f>
        <v>0</v>
      </c>
      <c r="Y319" s="36">
        <f>SUMIFS(СВЦЭМ!$J$34:$J$777,СВЦЭМ!$A$34:$A$777,$A319,СВЦЭМ!$B$33:$B$776,Y$313)+'СЕТ СН'!$F$13</f>
        <v>0</v>
      </c>
    </row>
    <row r="320" spans="1:27" ht="15.75" hidden="1" x14ac:dyDescent="0.2">
      <c r="A320" s="35">
        <f t="shared" si="9"/>
        <v>44234</v>
      </c>
      <c r="B320" s="36">
        <f>SUMIFS(СВЦЭМ!$J$34:$J$777,СВЦЭМ!$A$34:$A$777,$A320,СВЦЭМ!$B$33:$B$776,B$313)+'СЕТ СН'!$F$13</f>
        <v>0</v>
      </c>
      <c r="C320" s="36">
        <f>SUMIFS(СВЦЭМ!$J$34:$J$777,СВЦЭМ!$A$34:$A$777,$A320,СВЦЭМ!$B$33:$B$776,C$313)+'СЕТ СН'!$F$13</f>
        <v>0</v>
      </c>
      <c r="D320" s="36">
        <f>SUMIFS(СВЦЭМ!$J$34:$J$777,СВЦЭМ!$A$34:$A$777,$A320,СВЦЭМ!$B$33:$B$776,D$313)+'СЕТ СН'!$F$13</f>
        <v>0</v>
      </c>
      <c r="E320" s="36">
        <f>SUMIFS(СВЦЭМ!$J$34:$J$777,СВЦЭМ!$A$34:$A$777,$A320,СВЦЭМ!$B$33:$B$776,E$313)+'СЕТ СН'!$F$13</f>
        <v>0</v>
      </c>
      <c r="F320" s="36">
        <f>SUMIFS(СВЦЭМ!$J$34:$J$777,СВЦЭМ!$A$34:$A$777,$A320,СВЦЭМ!$B$33:$B$776,F$313)+'СЕТ СН'!$F$13</f>
        <v>0</v>
      </c>
      <c r="G320" s="36">
        <f>SUMIFS(СВЦЭМ!$J$34:$J$777,СВЦЭМ!$A$34:$A$777,$A320,СВЦЭМ!$B$33:$B$776,G$313)+'СЕТ СН'!$F$13</f>
        <v>0</v>
      </c>
      <c r="H320" s="36">
        <f>SUMIFS(СВЦЭМ!$J$34:$J$777,СВЦЭМ!$A$34:$A$777,$A320,СВЦЭМ!$B$33:$B$776,H$313)+'СЕТ СН'!$F$13</f>
        <v>0</v>
      </c>
      <c r="I320" s="36">
        <f>SUMIFS(СВЦЭМ!$J$34:$J$777,СВЦЭМ!$A$34:$A$777,$A320,СВЦЭМ!$B$33:$B$776,I$313)+'СЕТ СН'!$F$13</f>
        <v>0</v>
      </c>
      <c r="J320" s="36">
        <f>SUMIFS(СВЦЭМ!$J$34:$J$777,СВЦЭМ!$A$34:$A$777,$A320,СВЦЭМ!$B$33:$B$776,J$313)+'СЕТ СН'!$F$13</f>
        <v>0</v>
      </c>
      <c r="K320" s="36">
        <f>SUMIFS(СВЦЭМ!$J$34:$J$777,СВЦЭМ!$A$34:$A$777,$A320,СВЦЭМ!$B$33:$B$776,K$313)+'СЕТ СН'!$F$13</f>
        <v>0</v>
      </c>
      <c r="L320" s="36">
        <f>SUMIFS(СВЦЭМ!$J$34:$J$777,СВЦЭМ!$A$34:$A$777,$A320,СВЦЭМ!$B$33:$B$776,L$313)+'СЕТ СН'!$F$13</f>
        <v>0</v>
      </c>
      <c r="M320" s="36">
        <f>SUMIFS(СВЦЭМ!$J$34:$J$777,СВЦЭМ!$A$34:$A$777,$A320,СВЦЭМ!$B$33:$B$776,M$313)+'СЕТ СН'!$F$13</f>
        <v>0</v>
      </c>
      <c r="N320" s="36">
        <f>SUMIFS(СВЦЭМ!$J$34:$J$777,СВЦЭМ!$A$34:$A$777,$A320,СВЦЭМ!$B$33:$B$776,N$313)+'СЕТ СН'!$F$13</f>
        <v>0</v>
      </c>
      <c r="O320" s="36">
        <f>SUMIFS(СВЦЭМ!$J$34:$J$777,СВЦЭМ!$A$34:$A$777,$A320,СВЦЭМ!$B$33:$B$776,O$313)+'СЕТ СН'!$F$13</f>
        <v>0</v>
      </c>
      <c r="P320" s="36">
        <f>SUMIFS(СВЦЭМ!$J$34:$J$777,СВЦЭМ!$A$34:$A$777,$A320,СВЦЭМ!$B$33:$B$776,P$313)+'СЕТ СН'!$F$13</f>
        <v>0</v>
      </c>
      <c r="Q320" s="36">
        <f>SUMIFS(СВЦЭМ!$J$34:$J$777,СВЦЭМ!$A$34:$A$777,$A320,СВЦЭМ!$B$33:$B$776,Q$313)+'СЕТ СН'!$F$13</f>
        <v>0</v>
      </c>
      <c r="R320" s="36">
        <f>SUMIFS(СВЦЭМ!$J$34:$J$777,СВЦЭМ!$A$34:$A$777,$A320,СВЦЭМ!$B$33:$B$776,R$313)+'СЕТ СН'!$F$13</f>
        <v>0</v>
      </c>
      <c r="S320" s="36">
        <f>SUMIFS(СВЦЭМ!$J$34:$J$777,СВЦЭМ!$A$34:$A$777,$A320,СВЦЭМ!$B$33:$B$776,S$313)+'СЕТ СН'!$F$13</f>
        <v>0</v>
      </c>
      <c r="T320" s="36">
        <f>SUMIFS(СВЦЭМ!$J$34:$J$777,СВЦЭМ!$A$34:$A$777,$A320,СВЦЭМ!$B$33:$B$776,T$313)+'СЕТ СН'!$F$13</f>
        <v>0</v>
      </c>
      <c r="U320" s="36">
        <f>SUMIFS(СВЦЭМ!$J$34:$J$777,СВЦЭМ!$A$34:$A$777,$A320,СВЦЭМ!$B$33:$B$776,U$313)+'СЕТ СН'!$F$13</f>
        <v>0</v>
      </c>
      <c r="V320" s="36">
        <f>SUMIFS(СВЦЭМ!$J$34:$J$777,СВЦЭМ!$A$34:$A$777,$A320,СВЦЭМ!$B$33:$B$776,V$313)+'СЕТ СН'!$F$13</f>
        <v>0</v>
      </c>
      <c r="W320" s="36">
        <f>SUMIFS(СВЦЭМ!$J$34:$J$777,СВЦЭМ!$A$34:$A$777,$A320,СВЦЭМ!$B$33:$B$776,W$313)+'СЕТ СН'!$F$13</f>
        <v>0</v>
      </c>
      <c r="X320" s="36">
        <f>SUMIFS(СВЦЭМ!$J$34:$J$777,СВЦЭМ!$A$34:$A$777,$A320,СВЦЭМ!$B$33:$B$776,X$313)+'СЕТ СН'!$F$13</f>
        <v>0</v>
      </c>
      <c r="Y320" s="36">
        <f>SUMIFS(СВЦЭМ!$J$34:$J$777,СВЦЭМ!$A$34:$A$777,$A320,СВЦЭМ!$B$33:$B$776,Y$313)+'СЕТ СН'!$F$13</f>
        <v>0</v>
      </c>
    </row>
    <row r="321" spans="1:25" ht="15.75" hidden="1" x14ac:dyDescent="0.2">
      <c r="A321" s="35">
        <f t="shared" si="9"/>
        <v>44235</v>
      </c>
      <c r="B321" s="36">
        <f>SUMIFS(СВЦЭМ!$J$34:$J$777,СВЦЭМ!$A$34:$A$777,$A321,СВЦЭМ!$B$33:$B$776,B$313)+'СЕТ СН'!$F$13</f>
        <v>0</v>
      </c>
      <c r="C321" s="36">
        <f>SUMIFS(СВЦЭМ!$J$34:$J$777,СВЦЭМ!$A$34:$A$777,$A321,СВЦЭМ!$B$33:$B$776,C$313)+'СЕТ СН'!$F$13</f>
        <v>0</v>
      </c>
      <c r="D321" s="36">
        <f>SUMIFS(СВЦЭМ!$J$34:$J$777,СВЦЭМ!$A$34:$A$777,$A321,СВЦЭМ!$B$33:$B$776,D$313)+'СЕТ СН'!$F$13</f>
        <v>0</v>
      </c>
      <c r="E321" s="36">
        <f>SUMIFS(СВЦЭМ!$J$34:$J$777,СВЦЭМ!$A$34:$A$777,$A321,СВЦЭМ!$B$33:$B$776,E$313)+'СЕТ СН'!$F$13</f>
        <v>0</v>
      </c>
      <c r="F321" s="36">
        <f>SUMIFS(СВЦЭМ!$J$34:$J$777,СВЦЭМ!$A$34:$A$777,$A321,СВЦЭМ!$B$33:$B$776,F$313)+'СЕТ СН'!$F$13</f>
        <v>0</v>
      </c>
      <c r="G321" s="36">
        <f>SUMIFS(СВЦЭМ!$J$34:$J$777,СВЦЭМ!$A$34:$A$777,$A321,СВЦЭМ!$B$33:$B$776,G$313)+'СЕТ СН'!$F$13</f>
        <v>0</v>
      </c>
      <c r="H321" s="36">
        <f>SUMIFS(СВЦЭМ!$J$34:$J$777,СВЦЭМ!$A$34:$A$777,$A321,СВЦЭМ!$B$33:$B$776,H$313)+'СЕТ СН'!$F$13</f>
        <v>0</v>
      </c>
      <c r="I321" s="36">
        <f>SUMIFS(СВЦЭМ!$J$34:$J$777,СВЦЭМ!$A$34:$A$777,$A321,СВЦЭМ!$B$33:$B$776,I$313)+'СЕТ СН'!$F$13</f>
        <v>0</v>
      </c>
      <c r="J321" s="36">
        <f>SUMIFS(СВЦЭМ!$J$34:$J$777,СВЦЭМ!$A$34:$A$777,$A321,СВЦЭМ!$B$33:$B$776,J$313)+'СЕТ СН'!$F$13</f>
        <v>0</v>
      </c>
      <c r="K321" s="36">
        <f>SUMIFS(СВЦЭМ!$J$34:$J$777,СВЦЭМ!$A$34:$A$777,$A321,СВЦЭМ!$B$33:$B$776,K$313)+'СЕТ СН'!$F$13</f>
        <v>0</v>
      </c>
      <c r="L321" s="36">
        <f>SUMIFS(СВЦЭМ!$J$34:$J$777,СВЦЭМ!$A$34:$A$777,$A321,СВЦЭМ!$B$33:$B$776,L$313)+'СЕТ СН'!$F$13</f>
        <v>0</v>
      </c>
      <c r="M321" s="36">
        <f>SUMIFS(СВЦЭМ!$J$34:$J$777,СВЦЭМ!$A$34:$A$777,$A321,СВЦЭМ!$B$33:$B$776,M$313)+'СЕТ СН'!$F$13</f>
        <v>0</v>
      </c>
      <c r="N321" s="36">
        <f>SUMIFS(СВЦЭМ!$J$34:$J$777,СВЦЭМ!$A$34:$A$777,$A321,СВЦЭМ!$B$33:$B$776,N$313)+'СЕТ СН'!$F$13</f>
        <v>0</v>
      </c>
      <c r="O321" s="36">
        <f>SUMIFS(СВЦЭМ!$J$34:$J$777,СВЦЭМ!$A$34:$A$777,$A321,СВЦЭМ!$B$33:$B$776,O$313)+'СЕТ СН'!$F$13</f>
        <v>0</v>
      </c>
      <c r="P321" s="36">
        <f>SUMIFS(СВЦЭМ!$J$34:$J$777,СВЦЭМ!$A$34:$A$777,$A321,СВЦЭМ!$B$33:$B$776,P$313)+'СЕТ СН'!$F$13</f>
        <v>0</v>
      </c>
      <c r="Q321" s="36">
        <f>SUMIFS(СВЦЭМ!$J$34:$J$777,СВЦЭМ!$A$34:$A$777,$A321,СВЦЭМ!$B$33:$B$776,Q$313)+'СЕТ СН'!$F$13</f>
        <v>0</v>
      </c>
      <c r="R321" s="36">
        <f>SUMIFS(СВЦЭМ!$J$34:$J$777,СВЦЭМ!$A$34:$A$777,$A321,СВЦЭМ!$B$33:$B$776,R$313)+'СЕТ СН'!$F$13</f>
        <v>0</v>
      </c>
      <c r="S321" s="36">
        <f>SUMIFS(СВЦЭМ!$J$34:$J$777,СВЦЭМ!$A$34:$A$777,$A321,СВЦЭМ!$B$33:$B$776,S$313)+'СЕТ СН'!$F$13</f>
        <v>0</v>
      </c>
      <c r="T321" s="36">
        <f>SUMIFS(СВЦЭМ!$J$34:$J$777,СВЦЭМ!$A$34:$A$777,$A321,СВЦЭМ!$B$33:$B$776,T$313)+'СЕТ СН'!$F$13</f>
        <v>0</v>
      </c>
      <c r="U321" s="36">
        <f>SUMIFS(СВЦЭМ!$J$34:$J$777,СВЦЭМ!$A$34:$A$777,$A321,СВЦЭМ!$B$33:$B$776,U$313)+'СЕТ СН'!$F$13</f>
        <v>0</v>
      </c>
      <c r="V321" s="36">
        <f>SUMIFS(СВЦЭМ!$J$34:$J$777,СВЦЭМ!$A$34:$A$777,$A321,СВЦЭМ!$B$33:$B$776,V$313)+'СЕТ СН'!$F$13</f>
        <v>0</v>
      </c>
      <c r="W321" s="36">
        <f>SUMIFS(СВЦЭМ!$J$34:$J$777,СВЦЭМ!$A$34:$A$777,$A321,СВЦЭМ!$B$33:$B$776,W$313)+'СЕТ СН'!$F$13</f>
        <v>0</v>
      </c>
      <c r="X321" s="36">
        <f>SUMIFS(СВЦЭМ!$J$34:$J$777,СВЦЭМ!$A$34:$A$777,$A321,СВЦЭМ!$B$33:$B$776,X$313)+'СЕТ СН'!$F$13</f>
        <v>0</v>
      </c>
      <c r="Y321" s="36">
        <f>SUMIFS(СВЦЭМ!$J$34:$J$777,СВЦЭМ!$A$34:$A$777,$A321,СВЦЭМ!$B$33:$B$776,Y$313)+'СЕТ СН'!$F$13</f>
        <v>0</v>
      </c>
    </row>
    <row r="322" spans="1:25" ht="15.75" hidden="1" x14ac:dyDescent="0.2">
      <c r="A322" s="35">
        <f t="shared" si="9"/>
        <v>44236</v>
      </c>
      <c r="B322" s="36">
        <f>SUMIFS(СВЦЭМ!$J$34:$J$777,СВЦЭМ!$A$34:$A$777,$A322,СВЦЭМ!$B$33:$B$776,B$313)+'СЕТ СН'!$F$13</f>
        <v>0</v>
      </c>
      <c r="C322" s="36">
        <f>SUMIFS(СВЦЭМ!$J$34:$J$777,СВЦЭМ!$A$34:$A$777,$A322,СВЦЭМ!$B$33:$B$776,C$313)+'СЕТ СН'!$F$13</f>
        <v>0</v>
      </c>
      <c r="D322" s="36">
        <f>SUMIFS(СВЦЭМ!$J$34:$J$777,СВЦЭМ!$A$34:$A$777,$A322,СВЦЭМ!$B$33:$B$776,D$313)+'СЕТ СН'!$F$13</f>
        <v>0</v>
      </c>
      <c r="E322" s="36">
        <f>SUMIFS(СВЦЭМ!$J$34:$J$777,СВЦЭМ!$A$34:$A$777,$A322,СВЦЭМ!$B$33:$B$776,E$313)+'СЕТ СН'!$F$13</f>
        <v>0</v>
      </c>
      <c r="F322" s="36">
        <f>SUMIFS(СВЦЭМ!$J$34:$J$777,СВЦЭМ!$A$34:$A$777,$A322,СВЦЭМ!$B$33:$B$776,F$313)+'СЕТ СН'!$F$13</f>
        <v>0</v>
      </c>
      <c r="G322" s="36">
        <f>SUMIFS(СВЦЭМ!$J$34:$J$777,СВЦЭМ!$A$34:$A$777,$A322,СВЦЭМ!$B$33:$B$776,G$313)+'СЕТ СН'!$F$13</f>
        <v>0</v>
      </c>
      <c r="H322" s="36">
        <f>SUMIFS(СВЦЭМ!$J$34:$J$777,СВЦЭМ!$A$34:$A$777,$A322,СВЦЭМ!$B$33:$B$776,H$313)+'СЕТ СН'!$F$13</f>
        <v>0</v>
      </c>
      <c r="I322" s="36">
        <f>SUMIFS(СВЦЭМ!$J$34:$J$777,СВЦЭМ!$A$34:$A$777,$A322,СВЦЭМ!$B$33:$B$776,I$313)+'СЕТ СН'!$F$13</f>
        <v>0</v>
      </c>
      <c r="J322" s="36">
        <f>SUMIFS(СВЦЭМ!$J$34:$J$777,СВЦЭМ!$A$34:$A$777,$A322,СВЦЭМ!$B$33:$B$776,J$313)+'СЕТ СН'!$F$13</f>
        <v>0</v>
      </c>
      <c r="K322" s="36">
        <f>SUMIFS(СВЦЭМ!$J$34:$J$777,СВЦЭМ!$A$34:$A$777,$A322,СВЦЭМ!$B$33:$B$776,K$313)+'СЕТ СН'!$F$13</f>
        <v>0</v>
      </c>
      <c r="L322" s="36">
        <f>SUMIFS(СВЦЭМ!$J$34:$J$777,СВЦЭМ!$A$34:$A$777,$A322,СВЦЭМ!$B$33:$B$776,L$313)+'СЕТ СН'!$F$13</f>
        <v>0</v>
      </c>
      <c r="M322" s="36">
        <f>SUMIFS(СВЦЭМ!$J$34:$J$777,СВЦЭМ!$A$34:$A$777,$A322,СВЦЭМ!$B$33:$B$776,M$313)+'СЕТ СН'!$F$13</f>
        <v>0</v>
      </c>
      <c r="N322" s="36">
        <f>SUMIFS(СВЦЭМ!$J$34:$J$777,СВЦЭМ!$A$34:$A$777,$A322,СВЦЭМ!$B$33:$B$776,N$313)+'СЕТ СН'!$F$13</f>
        <v>0</v>
      </c>
      <c r="O322" s="36">
        <f>SUMIFS(СВЦЭМ!$J$34:$J$777,СВЦЭМ!$A$34:$A$777,$A322,СВЦЭМ!$B$33:$B$776,O$313)+'СЕТ СН'!$F$13</f>
        <v>0</v>
      </c>
      <c r="P322" s="36">
        <f>SUMIFS(СВЦЭМ!$J$34:$J$777,СВЦЭМ!$A$34:$A$777,$A322,СВЦЭМ!$B$33:$B$776,P$313)+'СЕТ СН'!$F$13</f>
        <v>0</v>
      </c>
      <c r="Q322" s="36">
        <f>SUMIFS(СВЦЭМ!$J$34:$J$777,СВЦЭМ!$A$34:$A$777,$A322,СВЦЭМ!$B$33:$B$776,Q$313)+'СЕТ СН'!$F$13</f>
        <v>0</v>
      </c>
      <c r="R322" s="36">
        <f>SUMIFS(СВЦЭМ!$J$34:$J$777,СВЦЭМ!$A$34:$A$777,$A322,СВЦЭМ!$B$33:$B$776,R$313)+'СЕТ СН'!$F$13</f>
        <v>0</v>
      </c>
      <c r="S322" s="36">
        <f>SUMIFS(СВЦЭМ!$J$34:$J$777,СВЦЭМ!$A$34:$A$777,$A322,СВЦЭМ!$B$33:$B$776,S$313)+'СЕТ СН'!$F$13</f>
        <v>0</v>
      </c>
      <c r="T322" s="36">
        <f>SUMIFS(СВЦЭМ!$J$34:$J$777,СВЦЭМ!$A$34:$A$777,$A322,СВЦЭМ!$B$33:$B$776,T$313)+'СЕТ СН'!$F$13</f>
        <v>0</v>
      </c>
      <c r="U322" s="36">
        <f>SUMIFS(СВЦЭМ!$J$34:$J$777,СВЦЭМ!$A$34:$A$777,$A322,СВЦЭМ!$B$33:$B$776,U$313)+'СЕТ СН'!$F$13</f>
        <v>0</v>
      </c>
      <c r="V322" s="36">
        <f>SUMIFS(СВЦЭМ!$J$34:$J$777,СВЦЭМ!$A$34:$A$777,$A322,СВЦЭМ!$B$33:$B$776,V$313)+'СЕТ СН'!$F$13</f>
        <v>0</v>
      </c>
      <c r="W322" s="36">
        <f>SUMIFS(СВЦЭМ!$J$34:$J$777,СВЦЭМ!$A$34:$A$777,$A322,СВЦЭМ!$B$33:$B$776,W$313)+'СЕТ СН'!$F$13</f>
        <v>0</v>
      </c>
      <c r="X322" s="36">
        <f>SUMIFS(СВЦЭМ!$J$34:$J$777,СВЦЭМ!$A$34:$A$777,$A322,СВЦЭМ!$B$33:$B$776,X$313)+'СЕТ СН'!$F$13</f>
        <v>0</v>
      </c>
      <c r="Y322" s="36">
        <f>SUMIFS(СВЦЭМ!$J$34:$J$777,СВЦЭМ!$A$34:$A$777,$A322,СВЦЭМ!$B$33:$B$776,Y$313)+'СЕТ СН'!$F$13</f>
        <v>0</v>
      </c>
    </row>
    <row r="323" spans="1:25" ht="15.75" hidden="1" x14ac:dyDescent="0.2">
      <c r="A323" s="35">
        <f t="shared" si="9"/>
        <v>44237</v>
      </c>
      <c r="B323" s="36">
        <f>SUMIFS(СВЦЭМ!$J$34:$J$777,СВЦЭМ!$A$34:$A$777,$A323,СВЦЭМ!$B$33:$B$776,B$313)+'СЕТ СН'!$F$13</f>
        <v>0</v>
      </c>
      <c r="C323" s="36">
        <f>SUMIFS(СВЦЭМ!$J$34:$J$777,СВЦЭМ!$A$34:$A$777,$A323,СВЦЭМ!$B$33:$B$776,C$313)+'СЕТ СН'!$F$13</f>
        <v>0</v>
      </c>
      <c r="D323" s="36">
        <f>SUMIFS(СВЦЭМ!$J$34:$J$777,СВЦЭМ!$A$34:$A$777,$A323,СВЦЭМ!$B$33:$B$776,D$313)+'СЕТ СН'!$F$13</f>
        <v>0</v>
      </c>
      <c r="E323" s="36">
        <f>SUMIFS(СВЦЭМ!$J$34:$J$777,СВЦЭМ!$A$34:$A$777,$A323,СВЦЭМ!$B$33:$B$776,E$313)+'СЕТ СН'!$F$13</f>
        <v>0</v>
      </c>
      <c r="F323" s="36">
        <f>SUMIFS(СВЦЭМ!$J$34:$J$777,СВЦЭМ!$A$34:$A$777,$A323,СВЦЭМ!$B$33:$B$776,F$313)+'СЕТ СН'!$F$13</f>
        <v>0</v>
      </c>
      <c r="G323" s="36">
        <f>SUMIFS(СВЦЭМ!$J$34:$J$777,СВЦЭМ!$A$34:$A$777,$A323,СВЦЭМ!$B$33:$B$776,G$313)+'СЕТ СН'!$F$13</f>
        <v>0</v>
      </c>
      <c r="H323" s="36">
        <f>SUMIFS(СВЦЭМ!$J$34:$J$777,СВЦЭМ!$A$34:$A$777,$A323,СВЦЭМ!$B$33:$B$776,H$313)+'СЕТ СН'!$F$13</f>
        <v>0</v>
      </c>
      <c r="I323" s="36">
        <f>SUMIFS(СВЦЭМ!$J$34:$J$777,СВЦЭМ!$A$34:$A$777,$A323,СВЦЭМ!$B$33:$B$776,I$313)+'СЕТ СН'!$F$13</f>
        <v>0</v>
      </c>
      <c r="J323" s="36">
        <f>SUMIFS(СВЦЭМ!$J$34:$J$777,СВЦЭМ!$A$34:$A$777,$A323,СВЦЭМ!$B$33:$B$776,J$313)+'СЕТ СН'!$F$13</f>
        <v>0</v>
      </c>
      <c r="K323" s="36">
        <f>SUMIFS(СВЦЭМ!$J$34:$J$777,СВЦЭМ!$A$34:$A$777,$A323,СВЦЭМ!$B$33:$B$776,K$313)+'СЕТ СН'!$F$13</f>
        <v>0</v>
      </c>
      <c r="L323" s="36">
        <f>SUMIFS(СВЦЭМ!$J$34:$J$777,СВЦЭМ!$A$34:$A$777,$A323,СВЦЭМ!$B$33:$B$776,L$313)+'СЕТ СН'!$F$13</f>
        <v>0</v>
      </c>
      <c r="M323" s="36">
        <f>SUMIFS(СВЦЭМ!$J$34:$J$777,СВЦЭМ!$A$34:$A$777,$A323,СВЦЭМ!$B$33:$B$776,M$313)+'СЕТ СН'!$F$13</f>
        <v>0</v>
      </c>
      <c r="N323" s="36">
        <f>SUMIFS(СВЦЭМ!$J$34:$J$777,СВЦЭМ!$A$34:$A$777,$A323,СВЦЭМ!$B$33:$B$776,N$313)+'СЕТ СН'!$F$13</f>
        <v>0</v>
      </c>
      <c r="O323" s="36">
        <f>SUMIFS(СВЦЭМ!$J$34:$J$777,СВЦЭМ!$A$34:$A$777,$A323,СВЦЭМ!$B$33:$B$776,O$313)+'СЕТ СН'!$F$13</f>
        <v>0</v>
      </c>
      <c r="P323" s="36">
        <f>SUMIFS(СВЦЭМ!$J$34:$J$777,СВЦЭМ!$A$34:$A$777,$A323,СВЦЭМ!$B$33:$B$776,P$313)+'СЕТ СН'!$F$13</f>
        <v>0</v>
      </c>
      <c r="Q323" s="36">
        <f>SUMIFS(СВЦЭМ!$J$34:$J$777,СВЦЭМ!$A$34:$A$777,$A323,СВЦЭМ!$B$33:$B$776,Q$313)+'СЕТ СН'!$F$13</f>
        <v>0</v>
      </c>
      <c r="R323" s="36">
        <f>SUMIFS(СВЦЭМ!$J$34:$J$777,СВЦЭМ!$A$34:$A$777,$A323,СВЦЭМ!$B$33:$B$776,R$313)+'СЕТ СН'!$F$13</f>
        <v>0</v>
      </c>
      <c r="S323" s="36">
        <f>SUMIFS(СВЦЭМ!$J$34:$J$777,СВЦЭМ!$A$34:$A$777,$A323,СВЦЭМ!$B$33:$B$776,S$313)+'СЕТ СН'!$F$13</f>
        <v>0</v>
      </c>
      <c r="T323" s="36">
        <f>SUMIFS(СВЦЭМ!$J$34:$J$777,СВЦЭМ!$A$34:$A$777,$A323,СВЦЭМ!$B$33:$B$776,T$313)+'СЕТ СН'!$F$13</f>
        <v>0</v>
      </c>
      <c r="U323" s="36">
        <f>SUMIFS(СВЦЭМ!$J$34:$J$777,СВЦЭМ!$A$34:$A$777,$A323,СВЦЭМ!$B$33:$B$776,U$313)+'СЕТ СН'!$F$13</f>
        <v>0</v>
      </c>
      <c r="V323" s="36">
        <f>SUMIFS(СВЦЭМ!$J$34:$J$777,СВЦЭМ!$A$34:$A$777,$A323,СВЦЭМ!$B$33:$B$776,V$313)+'СЕТ СН'!$F$13</f>
        <v>0</v>
      </c>
      <c r="W323" s="36">
        <f>SUMIFS(СВЦЭМ!$J$34:$J$777,СВЦЭМ!$A$34:$A$777,$A323,СВЦЭМ!$B$33:$B$776,W$313)+'СЕТ СН'!$F$13</f>
        <v>0</v>
      </c>
      <c r="X323" s="36">
        <f>SUMIFS(СВЦЭМ!$J$34:$J$777,СВЦЭМ!$A$34:$A$777,$A323,СВЦЭМ!$B$33:$B$776,X$313)+'СЕТ СН'!$F$13</f>
        <v>0</v>
      </c>
      <c r="Y323" s="36">
        <f>SUMIFS(СВЦЭМ!$J$34:$J$777,СВЦЭМ!$A$34:$A$777,$A323,СВЦЭМ!$B$33:$B$776,Y$313)+'СЕТ СН'!$F$13</f>
        <v>0</v>
      </c>
    </row>
    <row r="324" spans="1:25" ht="15.75" hidden="1" x14ac:dyDescent="0.2">
      <c r="A324" s="35">
        <f t="shared" si="9"/>
        <v>44238</v>
      </c>
      <c r="B324" s="36">
        <f>SUMIFS(СВЦЭМ!$J$34:$J$777,СВЦЭМ!$A$34:$A$777,$A324,СВЦЭМ!$B$33:$B$776,B$313)+'СЕТ СН'!$F$13</f>
        <v>0</v>
      </c>
      <c r="C324" s="36">
        <f>SUMIFS(СВЦЭМ!$J$34:$J$777,СВЦЭМ!$A$34:$A$777,$A324,СВЦЭМ!$B$33:$B$776,C$313)+'СЕТ СН'!$F$13</f>
        <v>0</v>
      </c>
      <c r="D324" s="36">
        <f>SUMIFS(СВЦЭМ!$J$34:$J$777,СВЦЭМ!$A$34:$A$777,$A324,СВЦЭМ!$B$33:$B$776,D$313)+'СЕТ СН'!$F$13</f>
        <v>0</v>
      </c>
      <c r="E324" s="36">
        <f>SUMIFS(СВЦЭМ!$J$34:$J$777,СВЦЭМ!$A$34:$A$777,$A324,СВЦЭМ!$B$33:$B$776,E$313)+'СЕТ СН'!$F$13</f>
        <v>0</v>
      </c>
      <c r="F324" s="36">
        <f>SUMIFS(СВЦЭМ!$J$34:$J$777,СВЦЭМ!$A$34:$A$777,$A324,СВЦЭМ!$B$33:$B$776,F$313)+'СЕТ СН'!$F$13</f>
        <v>0</v>
      </c>
      <c r="G324" s="36">
        <f>SUMIFS(СВЦЭМ!$J$34:$J$777,СВЦЭМ!$A$34:$A$777,$A324,СВЦЭМ!$B$33:$B$776,G$313)+'СЕТ СН'!$F$13</f>
        <v>0</v>
      </c>
      <c r="H324" s="36">
        <f>SUMIFS(СВЦЭМ!$J$34:$J$777,СВЦЭМ!$A$34:$A$777,$A324,СВЦЭМ!$B$33:$B$776,H$313)+'СЕТ СН'!$F$13</f>
        <v>0</v>
      </c>
      <c r="I324" s="36">
        <f>SUMIFS(СВЦЭМ!$J$34:$J$777,СВЦЭМ!$A$34:$A$777,$A324,СВЦЭМ!$B$33:$B$776,I$313)+'СЕТ СН'!$F$13</f>
        <v>0</v>
      </c>
      <c r="J324" s="36">
        <f>SUMIFS(СВЦЭМ!$J$34:$J$777,СВЦЭМ!$A$34:$A$777,$A324,СВЦЭМ!$B$33:$B$776,J$313)+'СЕТ СН'!$F$13</f>
        <v>0</v>
      </c>
      <c r="K324" s="36">
        <f>SUMIFS(СВЦЭМ!$J$34:$J$777,СВЦЭМ!$A$34:$A$777,$A324,СВЦЭМ!$B$33:$B$776,K$313)+'СЕТ СН'!$F$13</f>
        <v>0</v>
      </c>
      <c r="L324" s="36">
        <f>SUMIFS(СВЦЭМ!$J$34:$J$777,СВЦЭМ!$A$34:$A$777,$A324,СВЦЭМ!$B$33:$B$776,L$313)+'СЕТ СН'!$F$13</f>
        <v>0</v>
      </c>
      <c r="M324" s="36">
        <f>SUMIFS(СВЦЭМ!$J$34:$J$777,СВЦЭМ!$A$34:$A$777,$A324,СВЦЭМ!$B$33:$B$776,M$313)+'СЕТ СН'!$F$13</f>
        <v>0</v>
      </c>
      <c r="N324" s="36">
        <f>SUMIFS(СВЦЭМ!$J$34:$J$777,СВЦЭМ!$A$34:$A$777,$A324,СВЦЭМ!$B$33:$B$776,N$313)+'СЕТ СН'!$F$13</f>
        <v>0</v>
      </c>
      <c r="O324" s="36">
        <f>SUMIFS(СВЦЭМ!$J$34:$J$777,СВЦЭМ!$A$34:$A$777,$A324,СВЦЭМ!$B$33:$B$776,O$313)+'СЕТ СН'!$F$13</f>
        <v>0</v>
      </c>
      <c r="P324" s="36">
        <f>SUMIFS(СВЦЭМ!$J$34:$J$777,СВЦЭМ!$A$34:$A$777,$A324,СВЦЭМ!$B$33:$B$776,P$313)+'СЕТ СН'!$F$13</f>
        <v>0</v>
      </c>
      <c r="Q324" s="36">
        <f>SUMIFS(СВЦЭМ!$J$34:$J$777,СВЦЭМ!$A$34:$A$777,$A324,СВЦЭМ!$B$33:$B$776,Q$313)+'СЕТ СН'!$F$13</f>
        <v>0</v>
      </c>
      <c r="R324" s="36">
        <f>SUMIFS(СВЦЭМ!$J$34:$J$777,СВЦЭМ!$A$34:$A$777,$A324,СВЦЭМ!$B$33:$B$776,R$313)+'СЕТ СН'!$F$13</f>
        <v>0</v>
      </c>
      <c r="S324" s="36">
        <f>SUMIFS(СВЦЭМ!$J$34:$J$777,СВЦЭМ!$A$34:$A$777,$A324,СВЦЭМ!$B$33:$B$776,S$313)+'СЕТ СН'!$F$13</f>
        <v>0</v>
      </c>
      <c r="T324" s="36">
        <f>SUMIFS(СВЦЭМ!$J$34:$J$777,СВЦЭМ!$A$34:$A$777,$A324,СВЦЭМ!$B$33:$B$776,T$313)+'СЕТ СН'!$F$13</f>
        <v>0</v>
      </c>
      <c r="U324" s="36">
        <f>SUMIFS(СВЦЭМ!$J$34:$J$777,СВЦЭМ!$A$34:$A$777,$A324,СВЦЭМ!$B$33:$B$776,U$313)+'СЕТ СН'!$F$13</f>
        <v>0</v>
      </c>
      <c r="V324" s="36">
        <f>SUMIFS(СВЦЭМ!$J$34:$J$777,СВЦЭМ!$A$34:$A$777,$A324,СВЦЭМ!$B$33:$B$776,V$313)+'СЕТ СН'!$F$13</f>
        <v>0</v>
      </c>
      <c r="W324" s="36">
        <f>SUMIFS(СВЦЭМ!$J$34:$J$777,СВЦЭМ!$A$34:$A$777,$A324,СВЦЭМ!$B$33:$B$776,W$313)+'СЕТ СН'!$F$13</f>
        <v>0</v>
      </c>
      <c r="X324" s="36">
        <f>SUMIFS(СВЦЭМ!$J$34:$J$777,СВЦЭМ!$A$34:$A$777,$A324,СВЦЭМ!$B$33:$B$776,X$313)+'СЕТ СН'!$F$13</f>
        <v>0</v>
      </c>
      <c r="Y324" s="36">
        <f>SUMIFS(СВЦЭМ!$J$34:$J$777,СВЦЭМ!$A$34:$A$777,$A324,СВЦЭМ!$B$33:$B$776,Y$313)+'СЕТ СН'!$F$13</f>
        <v>0</v>
      </c>
    </row>
    <row r="325" spans="1:25" ht="15.75" hidden="1" x14ac:dyDescent="0.2">
      <c r="A325" s="35">
        <f t="shared" si="9"/>
        <v>44239</v>
      </c>
      <c r="B325" s="36">
        <f>SUMIFS(СВЦЭМ!$J$34:$J$777,СВЦЭМ!$A$34:$A$777,$A325,СВЦЭМ!$B$33:$B$776,B$313)+'СЕТ СН'!$F$13</f>
        <v>0</v>
      </c>
      <c r="C325" s="36">
        <f>SUMIFS(СВЦЭМ!$J$34:$J$777,СВЦЭМ!$A$34:$A$777,$A325,СВЦЭМ!$B$33:$B$776,C$313)+'СЕТ СН'!$F$13</f>
        <v>0</v>
      </c>
      <c r="D325" s="36">
        <f>SUMIFS(СВЦЭМ!$J$34:$J$777,СВЦЭМ!$A$34:$A$777,$A325,СВЦЭМ!$B$33:$B$776,D$313)+'СЕТ СН'!$F$13</f>
        <v>0</v>
      </c>
      <c r="E325" s="36">
        <f>SUMIFS(СВЦЭМ!$J$34:$J$777,СВЦЭМ!$A$34:$A$777,$A325,СВЦЭМ!$B$33:$B$776,E$313)+'СЕТ СН'!$F$13</f>
        <v>0</v>
      </c>
      <c r="F325" s="36">
        <f>SUMIFS(СВЦЭМ!$J$34:$J$777,СВЦЭМ!$A$34:$A$777,$A325,СВЦЭМ!$B$33:$B$776,F$313)+'СЕТ СН'!$F$13</f>
        <v>0</v>
      </c>
      <c r="G325" s="36">
        <f>SUMIFS(СВЦЭМ!$J$34:$J$777,СВЦЭМ!$A$34:$A$777,$A325,СВЦЭМ!$B$33:$B$776,G$313)+'СЕТ СН'!$F$13</f>
        <v>0</v>
      </c>
      <c r="H325" s="36">
        <f>SUMIFS(СВЦЭМ!$J$34:$J$777,СВЦЭМ!$A$34:$A$777,$A325,СВЦЭМ!$B$33:$B$776,H$313)+'СЕТ СН'!$F$13</f>
        <v>0</v>
      </c>
      <c r="I325" s="36">
        <f>SUMIFS(СВЦЭМ!$J$34:$J$777,СВЦЭМ!$A$34:$A$777,$A325,СВЦЭМ!$B$33:$B$776,I$313)+'СЕТ СН'!$F$13</f>
        <v>0</v>
      </c>
      <c r="J325" s="36">
        <f>SUMIFS(СВЦЭМ!$J$34:$J$777,СВЦЭМ!$A$34:$A$777,$A325,СВЦЭМ!$B$33:$B$776,J$313)+'СЕТ СН'!$F$13</f>
        <v>0</v>
      </c>
      <c r="K325" s="36">
        <f>SUMIFS(СВЦЭМ!$J$34:$J$777,СВЦЭМ!$A$34:$A$777,$A325,СВЦЭМ!$B$33:$B$776,K$313)+'СЕТ СН'!$F$13</f>
        <v>0</v>
      </c>
      <c r="L325" s="36">
        <f>SUMIFS(СВЦЭМ!$J$34:$J$777,СВЦЭМ!$A$34:$A$777,$A325,СВЦЭМ!$B$33:$B$776,L$313)+'СЕТ СН'!$F$13</f>
        <v>0</v>
      </c>
      <c r="M325" s="36">
        <f>SUMIFS(СВЦЭМ!$J$34:$J$777,СВЦЭМ!$A$34:$A$777,$A325,СВЦЭМ!$B$33:$B$776,M$313)+'СЕТ СН'!$F$13</f>
        <v>0</v>
      </c>
      <c r="N325" s="36">
        <f>SUMIFS(СВЦЭМ!$J$34:$J$777,СВЦЭМ!$A$34:$A$777,$A325,СВЦЭМ!$B$33:$B$776,N$313)+'СЕТ СН'!$F$13</f>
        <v>0</v>
      </c>
      <c r="O325" s="36">
        <f>SUMIFS(СВЦЭМ!$J$34:$J$777,СВЦЭМ!$A$34:$A$777,$A325,СВЦЭМ!$B$33:$B$776,O$313)+'СЕТ СН'!$F$13</f>
        <v>0</v>
      </c>
      <c r="P325" s="36">
        <f>SUMIFS(СВЦЭМ!$J$34:$J$777,СВЦЭМ!$A$34:$A$777,$A325,СВЦЭМ!$B$33:$B$776,P$313)+'СЕТ СН'!$F$13</f>
        <v>0</v>
      </c>
      <c r="Q325" s="36">
        <f>SUMIFS(СВЦЭМ!$J$34:$J$777,СВЦЭМ!$A$34:$A$777,$A325,СВЦЭМ!$B$33:$B$776,Q$313)+'СЕТ СН'!$F$13</f>
        <v>0</v>
      </c>
      <c r="R325" s="36">
        <f>SUMIFS(СВЦЭМ!$J$34:$J$777,СВЦЭМ!$A$34:$A$777,$A325,СВЦЭМ!$B$33:$B$776,R$313)+'СЕТ СН'!$F$13</f>
        <v>0</v>
      </c>
      <c r="S325" s="36">
        <f>SUMIFS(СВЦЭМ!$J$34:$J$777,СВЦЭМ!$A$34:$A$777,$A325,СВЦЭМ!$B$33:$B$776,S$313)+'СЕТ СН'!$F$13</f>
        <v>0</v>
      </c>
      <c r="T325" s="36">
        <f>SUMIFS(СВЦЭМ!$J$34:$J$777,СВЦЭМ!$A$34:$A$777,$A325,СВЦЭМ!$B$33:$B$776,T$313)+'СЕТ СН'!$F$13</f>
        <v>0</v>
      </c>
      <c r="U325" s="36">
        <f>SUMIFS(СВЦЭМ!$J$34:$J$777,СВЦЭМ!$A$34:$A$777,$A325,СВЦЭМ!$B$33:$B$776,U$313)+'СЕТ СН'!$F$13</f>
        <v>0</v>
      </c>
      <c r="V325" s="36">
        <f>SUMIFS(СВЦЭМ!$J$34:$J$777,СВЦЭМ!$A$34:$A$777,$A325,СВЦЭМ!$B$33:$B$776,V$313)+'СЕТ СН'!$F$13</f>
        <v>0</v>
      </c>
      <c r="W325" s="36">
        <f>SUMIFS(СВЦЭМ!$J$34:$J$777,СВЦЭМ!$A$34:$A$777,$A325,СВЦЭМ!$B$33:$B$776,W$313)+'СЕТ СН'!$F$13</f>
        <v>0</v>
      </c>
      <c r="X325" s="36">
        <f>SUMIFS(СВЦЭМ!$J$34:$J$777,СВЦЭМ!$A$34:$A$777,$A325,СВЦЭМ!$B$33:$B$776,X$313)+'СЕТ СН'!$F$13</f>
        <v>0</v>
      </c>
      <c r="Y325" s="36">
        <f>SUMIFS(СВЦЭМ!$J$34:$J$777,СВЦЭМ!$A$34:$A$777,$A325,СВЦЭМ!$B$33:$B$776,Y$313)+'СЕТ СН'!$F$13</f>
        <v>0</v>
      </c>
    </row>
    <row r="326" spans="1:25" ht="15.75" hidden="1" x14ac:dyDescent="0.2">
      <c r="A326" s="35">
        <f t="shared" si="9"/>
        <v>44240</v>
      </c>
      <c r="B326" s="36">
        <f>SUMIFS(СВЦЭМ!$J$34:$J$777,СВЦЭМ!$A$34:$A$777,$A326,СВЦЭМ!$B$33:$B$776,B$313)+'СЕТ СН'!$F$13</f>
        <v>0</v>
      </c>
      <c r="C326" s="36">
        <f>SUMIFS(СВЦЭМ!$J$34:$J$777,СВЦЭМ!$A$34:$A$777,$A326,СВЦЭМ!$B$33:$B$776,C$313)+'СЕТ СН'!$F$13</f>
        <v>0</v>
      </c>
      <c r="D326" s="36">
        <f>SUMIFS(СВЦЭМ!$J$34:$J$777,СВЦЭМ!$A$34:$A$777,$A326,СВЦЭМ!$B$33:$B$776,D$313)+'СЕТ СН'!$F$13</f>
        <v>0</v>
      </c>
      <c r="E326" s="36">
        <f>SUMIFS(СВЦЭМ!$J$34:$J$777,СВЦЭМ!$A$34:$A$777,$A326,СВЦЭМ!$B$33:$B$776,E$313)+'СЕТ СН'!$F$13</f>
        <v>0</v>
      </c>
      <c r="F326" s="36">
        <f>SUMIFS(СВЦЭМ!$J$34:$J$777,СВЦЭМ!$A$34:$A$777,$A326,СВЦЭМ!$B$33:$B$776,F$313)+'СЕТ СН'!$F$13</f>
        <v>0</v>
      </c>
      <c r="G326" s="36">
        <f>SUMIFS(СВЦЭМ!$J$34:$J$777,СВЦЭМ!$A$34:$A$777,$A326,СВЦЭМ!$B$33:$B$776,G$313)+'СЕТ СН'!$F$13</f>
        <v>0</v>
      </c>
      <c r="H326" s="36">
        <f>SUMIFS(СВЦЭМ!$J$34:$J$777,СВЦЭМ!$A$34:$A$777,$A326,СВЦЭМ!$B$33:$B$776,H$313)+'СЕТ СН'!$F$13</f>
        <v>0</v>
      </c>
      <c r="I326" s="36">
        <f>SUMIFS(СВЦЭМ!$J$34:$J$777,СВЦЭМ!$A$34:$A$777,$A326,СВЦЭМ!$B$33:$B$776,I$313)+'СЕТ СН'!$F$13</f>
        <v>0</v>
      </c>
      <c r="J326" s="36">
        <f>SUMIFS(СВЦЭМ!$J$34:$J$777,СВЦЭМ!$A$34:$A$777,$A326,СВЦЭМ!$B$33:$B$776,J$313)+'СЕТ СН'!$F$13</f>
        <v>0</v>
      </c>
      <c r="K326" s="36">
        <f>SUMIFS(СВЦЭМ!$J$34:$J$777,СВЦЭМ!$A$34:$A$777,$A326,СВЦЭМ!$B$33:$B$776,K$313)+'СЕТ СН'!$F$13</f>
        <v>0</v>
      </c>
      <c r="L326" s="36">
        <f>SUMIFS(СВЦЭМ!$J$34:$J$777,СВЦЭМ!$A$34:$A$777,$A326,СВЦЭМ!$B$33:$B$776,L$313)+'СЕТ СН'!$F$13</f>
        <v>0</v>
      </c>
      <c r="M326" s="36">
        <f>SUMIFS(СВЦЭМ!$J$34:$J$777,СВЦЭМ!$A$34:$A$777,$A326,СВЦЭМ!$B$33:$B$776,M$313)+'СЕТ СН'!$F$13</f>
        <v>0</v>
      </c>
      <c r="N326" s="36">
        <f>SUMIFS(СВЦЭМ!$J$34:$J$777,СВЦЭМ!$A$34:$A$777,$A326,СВЦЭМ!$B$33:$B$776,N$313)+'СЕТ СН'!$F$13</f>
        <v>0</v>
      </c>
      <c r="O326" s="36">
        <f>SUMIFS(СВЦЭМ!$J$34:$J$777,СВЦЭМ!$A$34:$A$777,$A326,СВЦЭМ!$B$33:$B$776,O$313)+'СЕТ СН'!$F$13</f>
        <v>0</v>
      </c>
      <c r="P326" s="36">
        <f>SUMIFS(СВЦЭМ!$J$34:$J$777,СВЦЭМ!$A$34:$A$777,$A326,СВЦЭМ!$B$33:$B$776,P$313)+'СЕТ СН'!$F$13</f>
        <v>0</v>
      </c>
      <c r="Q326" s="36">
        <f>SUMIFS(СВЦЭМ!$J$34:$J$777,СВЦЭМ!$A$34:$A$777,$A326,СВЦЭМ!$B$33:$B$776,Q$313)+'СЕТ СН'!$F$13</f>
        <v>0</v>
      </c>
      <c r="R326" s="36">
        <f>SUMIFS(СВЦЭМ!$J$34:$J$777,СВЦЭМ!$A$34:$A$777,$A326,СВЦЭМ!$B$33:$B$776,R$313)+'СЕТ СН'!$F$13</f>
        <v>0</v>
      </c>
      <c r="S326" s="36">
        <f>SUMIFS(СВЦЭМ!$J$34:$J$777,СВЦЭМ!$A$34:$A$777,$A326,СВЦЭМ!$B$33:$B$776,S$313)+'СЕТ СН'!$F$13</f>
        <v>0</v>
      </c>
      <c r="T326" s="36">
        <f>SUMIFS(СВЦЭМ!$J$34:$J$777,СВЦЭМ!$A$34:$A$777,$A326,СВЦЭМ!$B$33:$B$776,T$313)+'СЕТ СН'!$F$13</f>
        <v>0</v>
      </c>
      <c r="U326" s="36">
        <f>SUMIFS(СВЦЭМ!$J$34:$J$777,СВЦЭМ!$A$34:$A$777,$A326,СВЦЭМ!$B$33:$B$776,U$313)+'СЕТ СН'!$F$13</f>
        <v>0</v>
      </c>
      <c r="V326" s="36">
        <f>SUMIFS(СВЦЭМ!$J$34:$J$777,СВЦЭМ!$A$34:$A$777,$A326,СВЦЭМ!$B$33:$B$776,V$313)+'СЕТ СН'!$F$13</f>
        <v>0</v>
      </c>
      <c r="W326" s="36">
        <f>SUMIFS(СВЦЭМ!$J$34:$J$777,СВЦЭМ!$A$34:$A$777,$A326,СВЦЭМ!$B$33:$B$776,W$313)+'СЕТ СН'!$F$13</f>
        <v>0</v>
      </c>
      <c r="X326" s="36">
        <f>SUMIFS(СВЦЭМ!$J$34:$J$777,СВЦЭМ!$A$34:$A$777,$A326,СВЦЭМ!$B$33:$B$776,X$313)+'СЕТ СН'!$F$13</f>
        <v>0</v>
      </c>
      <c r="Y326" s="36">
        <f>SUMIFS(СВЦЭМ!$J$34:$J$777,СВЦЭМ!$A$34:$A$777,$A326,СВЦЭМ!$B$33:$B$776,Y$313)+'СЕТ СН'!$F$13</f>
        <v>0</v>
      </c>
    </row>
    <row r="327" spans="1:25" ht="15.75" hidden="1" x14ac:dyDescent="0.2">
      <c r="A327" s="35">
        <f t="shared" si="9"/>
        <v>44241</v>
      </c>
      <c r="B327" s="36">
        <f>SUMIFS(СВЦЭМ!$J$34:$J$777,СВЦЭМ!$A$34:$A$777,$A327,СВЦЭМ!$B$33:$B$776,B$313)+'СЕТ СН'!$F$13</f>
        <v>0</v>
      </c>
      <c r="C327" s="36">
        <f>SUMIFS(СВЦЭМ!$J$34:$J$777,СВЦЭМ!$A$34:$A$777,$A327,СВЦЭМ!$B$33:$B$776,C$313)+'СЕТ СН'!$F$13</f>
        <v>0</v>
      </c>
      <c r="D327" s="36">
        <f>SUMIFS(СВЦЭМ!$J$34:$J$777,СВЦЭМ!$A$34:$A$777,$A327,СВЦЭМ!$B$33:$B$776,D$313)+'СЕТ СН'!$F$13</f>
        <v>0</v>
      </c>
      <c r="E327" s="36">
        <f>SUMIFS(СВЦЭМ!$J$34:$J$777,СВЦЭМ!$A$34:$A$777,$A327,СВЦЭМ!$B$33:$B$776,E$313)+'СЕТ СН'!$F$13</f>
        <v>0</v>
      </c>
      <c r="F327" s="36">
        <f>SUMIFS(СВЦЭМ!$J$34:$J$777,СВЦЭМ!$A$34:$A$777,$A327,СВЦЭМ!$B$33:$B$776,F$313)+'СЕТ СН'!$F$13</f>
        <v>0</v>
      </c>
      <c r="G327" s="36">
        <f>SUMIFS(СВЦЭМ!$J$34:$J$777,СВЦЭМ!$A$34:$A$777,$A327,СВЦЭМ!$B$33:$B$776,G$313)+'СЕТ СН'!$F$13</f>
        <v>0</v>
      </c>
      <c r="H327" s="36">
        <f>SUMIFS(СВЦЭМ!$J$34:$J$777,СВЦЭМ!$A$34:$A$777,$A327,СВЦЭМ!$B$33:$B$776,H$313)+'СЕТ СН'!$F$13</f>
        <v>0</v>
      </c>
      <c r="I327" s="36">
        <f>SUMIFS(СВЦЭМ!$J$34:$J$777,СВЦЭМ!$A$34:$A$777,$A327,СВЦЭМ!$B$33:$B$776,I$313)+'СЕТ СН'!$F$13</f>
        <v>0</v>
      </c>
      <c r="J327" s="36">
        <f>SUMIFS(СВЦЭМ!$J$34:$J$777,СВЦЭМ!$A$34:$A$777,$A327,СВЦЭМ!$B$33:$B$776,J$313)+'СЕТ СН'!$F$13</f>
        <v>0</v>
      </c>
      <c r="K327" s="36">
        <f>SUMIFS(СВЦЭМ!$J$34:$J$777,СВЦЭМ!$A$34:$A$777,$A327,СВЦЭМ!$B$33:$B$776,K$313)+'СЕТ СН'!$F$13</f>
        <v>0</v>
      </c>
      <c r="L327" s="36">
        <f>SUMIFS(СВЦЭМ!$J$34:$J$777,СВЦЭМ!$A$34:$A$777,$A327,СВЦЭМ!$B$33:$B$776,L$313)+'СЕТ СН'!$F$13</f>
        <v>0</v>
      </c>
      <c r="M327" s="36">
        <f>SUMIFS(СВЦЭМ!$J$34:$J$777,СВЦЭМ!$A$34:$A$777,$A327,СВЦЭМ!$B$33:$B$776,M$313)+'СЕТ СН'!$F$13</f>
        <v>0</v>
      </c>
      <c r="N327" s="36">
        <f>SUMIFS(СВЦЭМ!$J$34:$J$777,СВЦЭМ!$A$34:$A$777,$A327,СВЦЭМ!$B$33:$B$776,N$313)+'СЕТ СН'!$F$13</f>
        <v>0</v>
      </c>
      <c r="O327" s="36">
        <f>SUMIFS(СВЦЭМ!$J$34:$J$777,СВЦЭМ!$A$34:$A$777,$A327,СВЦЭМ!$B$33:$B$776,O$313)+'СЕТ СН'!$F$13</f>
        <v>0</v>
      </c>
      <c r="P327" s="36">
        <f>SUMIFS(СВЦЭМ!$J$34:$J$777,СВЦЭМ!$A$34:$A$777,$A327,СВЦЭМ!$B$33:$B$776,P$313)+'СЕТ СН'!$F$13</f>
        <v>0</v>
      </c>
      <c r="Q327" s="36">
        <f>SUMIFS(СВЦЭМ!$J$34:$J$777,СВЦЭМ!$A$34:$A$777,$A327,СВЦЭМ!$B$33:$B$776,Q$313)+'СЕТ СН'!$F$13</f>
        <v>0</v>
      </c>
      <c r="R327" s="36">
        <f>SUMIFS(СВЦЭМ!$J$34:$J$777,СВЦЭМ!$A$34:$A$777,$A327,СВЦЭМ!$B$33:$B$776,R$313)+'СЕТ СН'!$F$13</f>
        <v>0</v>
      </c>
      <c r="S327" s="36">
        <f>SUMIFS(СВЦЭМ!$J$34:$J$777,СВЦЭМ!$A$34:$A$777,$A327,СВЦЭМ!$B$33:$B$776,S$313)+'СЕТ СН'!$F$13</f>
        <v>0</v>
      </c>
      <c r="T327" s="36">
        <f>SUMIFS(СВЦЭМ!$J$34:$J$777,СВЦЭМ!$A$34:$A$777,$A327,СВЦЭМ!$B$33:$B$776,T$313)+'СЕТ СН'!$F$13</f>
        <v>0</v>
      </c>
      <c r="U327" s="36">
        <f>SUMIFS(СВЦЭМ!$J$34:$J$777,СВЦЭМ!$A$34:$A$777,$A327,СВЦЭМ!$B$33:$B$776,U$313)+'СЕТ СН'!$F$13</f>
        <v>0</v>
      </c>
      <c r="V327" s="36">
        <f>SUMIFS(СВЦЭМ!$J$34:$J$777,СВЦЭМ!$A$34:$A$777,$A327,СВЦЭМ!$B$33:$B$776,V$313)+'СЕТ СН'!$F$13</f>
        <v>0</v>
      </c>
      <c r="W327" s="36">
        <f>SUMIFS(СВЦЭМ!$J$34:$J$777,СВЦЭМ!$A$34:$A$777,$A327,СВЦЭМ!$B$33:$B$776,W$313)+'СЕТ СН'!$F$13</f>
        <v>0</v>
      </c>
      <c r="X327" s="36">
        <f>SUMIFS(СВЦЭМ!$J$34:$J$777,СВЦЭМ!$A$34:$A$777,$A327,СВЦЭМ!$B$33:$B$776,X$313)+'СЕТ СН'!$F$13</f>
        <v>0</v>
      </c>
      <c r="Y327" s="36">
        <f>SUMIFS(СВЦЭМ!$J$34:$J$777,СВЦЭМ!$A$34:$A$777,$A327,СВЦЭМ!$B$33:$B$776,Y$313)+'СЕТ СН'!$F$13</f>
        <v>0</v>
      </c>
    </row>
    <row r="328" spans="1:25" ht="15.75" hidden="1" x14ac:dyDescent="0.2">
      <c r="A328" s="35">
        <f t="shared" si="9"/>
        <v>44242</v>
      </c>
      <c r="B328" s="36">
        <f>SUMIFS(СВЦЭМ!$J$34:$J$777,СВЦЭМ!$A$34:$A$777,$A328,СВЦЭМ!$B$33:$B$776,B$313)+'СЕТ СН'!$F$13</f>
        <v>0</v>
      </c>
      <c r="C328" s="36">
        <f>SUMIFS(СВЦЭМ!$J$34:$J$777,СВЦЭМ!$A$34:$A$777,$A328,СВЦЭМ!$B$33:$B$776,C$313)+'СЕТ СН'!$F$13</f>
        <v>0</v>
      </c>
      <c r="D328" s="36">
        <f>SUMIFS(СВЦЭМ!$J$34:$J$777,СВЦЭМ!$A$34:$A$777,$A328,СВЦЭМ!$B$33:$B$776,D$313)+'СЕТ СН'!$F$13</f>
        <v>0</v>
      </c>
      <c r="E328" s="36">
        <f>SUMIFS(СВЦЭМ!$J$34:$J$777,СВЦЭМ!$A$34:$A$777,$A328,СВЦЭМ!$B$33:$B$776,E$313)+'СЕТ СН'!$F$13</f>
        <v>0</v>
      </c>
      <c r="F328" s="36">
        <f>SUMIFS(СВЦЭМ!$J$34:$J$777,СВЦЭМ!$A$34:$A$777,$A328,СВЦЭМ!$B$33:$B$776,F$313)+'СЕТ СН'!$F$13</f>
        <v>0</v>
      </c>
      <c r="G328" s="36">
        <f>SUMIFS(СВЦЭМ!$J$34:$J$777,СВЦЭМ!$A$34:$A$777,$A328,СВЦЭМ!$B$33:$B$776,G$313)+'СЕТ СН'!$F$13</f>
        <v>0</v>
      </c>
      <c r="H328" s="36">
        <f>SUMIFS(СВЦЭМ!$J$34:$J$777,СВЦЭМ!$A$34:$A$777,$A328,СВЦЭМ!$B$33:$B$776,H$313)+'СЕТ СН'!$F$13</f>
        <v>0</v>
      </c>
      <c r="I328" s="36">
        <f>SUMIFS(СВЦЭМ!$J$34:$J$777,СВЦЭМ!$A$34:$A$777,$A328,СВЦЭМ!$B$33:$B$776,I$313)+'СЕТ СН'!$F$13</f>
        <v>0</v>
      </c>
      <c r="J328" s="36">
        <f>SUMIFS(СВЦЭМ!$J$34:$J$777,СВЦЭМ!$A$34:$A$777,$A328,СВЦЭМ!$B$33:$B$776,J$313)+'СЕТ СН'!$F$13</f>
        <v>0</v>
      </c>
      <c r="K328" s="36">
        <f>SUMIFS(СВЦЭМ!$J$34:$J$777,СВЦЭМ!$A$34:$A$777,$A328,СВЦЭМ!$B$33:$B$776,K$313)+'СЕТ СН'!$F$13</f>
        <v>0</v>
      </c>
      <c r="L328" s="36">
        <f>SUMIFS(СВЦЭМ!$J$34:$J$777,СВЦЭМ!$A$34:$A$777,$A328,СВЦЭМ!$B$33:$B$776,L$313)+'СЕТ СН'!$F$13</f>
        <v>0</v>
      </c>
      <c r="M328" s="36">
        <f>SUMIFS(СВЦЭМ!$J$34:$J$777,СВЦЭМ!$A$34:$A$777,$A328,СВЦЭМ!$B$33:$B$776,M$313)+'СЕТ СН'!$F$13</f>
        <v>0</v>
      </c>
      <c r="N328" s="36">
        <f>SUMIFS(СВЦЭМ!$J$34:$J$777,СВЦЭМ!$A$34:$A$777,$A328,СВЦЭМ!$B$33:$B$776,N$313)+'СЕТ СН'!$F$13</f>
        <v>0</v>
      </c>
      <c r="O328" s="36">
        <f>SUMIFS(СВЦЭМ!$J$34:$J$777,СВЦЭМ!$A$34:$A$777,$A328,СВЦЭМ!$B$33:$B$776,O$313)+'СЕТ СН'!$F$13</f>
        <v>0</v>
      </c>
      <c r="P328" s="36">
        <f>SUMIFS(СВЦЭМ!$J$34:$J$777,СВЦЭМ!$A$34:$A$777,$A328,СВЦЭМ!$B$33:$B$776,P$313)+'СЕТ СН'!$F$13</f>
        <v>0</v>
      </c>
      <c r="Q328" s="36">
        <f>SUMIFS(СВЦЭМ!$J$34:$J$777,СВЦЭМ!$A$34:$A$777,$A328,СВЦЭМ!$B$33:$B$776,Q$313)+'СЕТ СН'!$F$13</f>
        <v>0</v>
      </c>
      <c r="R328" s="36">
        <f>SUMIFS(СВЦЭМ!$J$34:$J$777,СВЦЭМ!$A$34:$A$777,$A328,СВЦЭМ!$B$33:$B$776,R$313)+'СЕТ СН'!$F$13</f>
        <v>0</v>
      </c>
      <c r="S328" s="36">
        <f>SUMIFS(СВЦЭМ!$J$34:$J$777,СВЦЭМ!$A$34:$A$777,$A328,СВЦЭМ!$B$33:$B$776,S$313)+'СЕТ СН'!$F$13</f>
        <v>0</v>
      </c>
      <c r="T328" s="36">
        <f>SUMIFS(СВЦЭМ!$J$34:$J$777,СВЦЭМ!$A$34:$A$777,$A328,СВЦЭМ!$B$33:$B$776,T$313)+'СЕТ СН'!$F$13</f>
        <v>0</v>
      </c>
      <c r="U328" s="36">
        <f>SUMIFS(СВЦЭМ!$J$34:$J$777,СВЦЭМ!$A$34:$A$777,$A328,СВЦЭМ!$B$33:$B$776,U$313)+'СЕТ СН'!$F$13</f>
        <v>0</v>
      </c>
      <c r="V328" s="36">
        <f>SUMIFS(СВЦЭМ!$J$34:$J$777,СВЦЭМ!$A$34:$A$777,$A328,СВЦЭМ!$B$33:$B$776,V$313)+'СЕТ СН'!$F$13</f>
        <v>0</v>
      </c>
      <c r="W328" s="36">
        <f>SUMIFS(СВЦЭМ!$J$34:$J$777,СВЦЭМ!$A$34:$A$777,$A328,СВЦЭМ!$B$33:$B$776,W$313)+'СЕТ СН'!$F$13</f>
        <v>0</v>
      </c>
      <c r="X328" s="36">
        <f>SUMIFS(СВЦЭМ!$J$34:$J$777,СВЦЭМ!$A$34:$A$777,$A328,СВЦЭМ!$B$33:$B$776,X$313)+'СЕТ СН'!$F$13</f>
        <v>0</v>
      </c>
      <c r="Y328" s="36">
        <f>SUMIFS(СВЦЭМ!$J$34:$J$777,СВЦЭМ!$A$34:$A$777,$A328,СВЦЭМ!$B$33:$B$776,Y$313)+'СЕТ СН'!$F$13</f>
        <v>0</v>
      </c>
    </row>
    <row r="329" spans="1:25" ht="15.75" hidden="1" x14ac:dyDescent="0.2">
      <c r="A329" s="35">
        <f t="shared" si="9"/>
        <v>44243</v>
      </c>
      <c r="B329" s="36">
        <f>SUMIFS(СВЦЭМ!$J$34:$J$777,СВЦЭМ!$A$34:$A$777,$A329,СВЦЭМ!$B$33:$B$776,B$313)+'СЕТ СН'!$F$13</f>
        <v>0</v>
      </c>
      <c r="C329" s="36">
        <f>SUMIFS(СВЦЭМ!$J$34:$J$777,СВЦЭМ!$A$34:$A$777,$A329,СВЦЭМ!$B$33:$B$776,C$313)+'СЕТ СН'!$F$13</f>
        <v>0</v>
      </c>
      <c r="D329" s="36">
        <f>SUMIFS(СВЦЭМ!$J$34:$J$777,СВЦЭМ!$A$34:$A$777,$A329,СВЦЭМ!$B$33:$B$776,D$313)+'СЕТ СН'!$F$13</f>
        <v>0</v>
      </c>
      <c r="E329" s="36">
        <f>SUMIFS(СВЦЭМ!$J$34:$J$777,СВЦЭМ!$A$34:$A$777,$A329,СВЦЭМ!$B$33:$B$776,E$313)+'СЕТ СН'!$F$13</f>
        <v>0</v>
      </c>
      <c r="F329" s="36">
        <f>SUMIFS(СВЦЭМ!$J$34:$J$777,СВЦЭМ!$A$34:$A$777,$A329,СВЦЭМ!$B$33:$B$776,F$313)+'СЕТ СН'!$F$13</f>
        <v>0</v>
      </c>
      <c r="G329" s="36">
        <f>SUMIFS(СВЦЭМ!$J$34:$J$777,СВЦЭМ!$A$34:$A$777,$A329,СВЦЭМ!$B$33:$B$776,G$313)+'СЕТ СН'!$F$13</f>
        <v>0</v>
      </c>
      <c r="H329" s="36">
        <f>SUMIFS(СВЦЭМ!$J$34:$J$777,СВЦЭМ!$A$34:$A$777,$A329,СВЦЭМ!$B$33:$B$776,H$313)+'СЕТ СН'!$F$13</f>
        <v>0</v>
      </c>
      <c r="I329" s="36">
        <f>SUMIFS(СВЦЭМ!$J$34:$J$777,СВЦЭМ!$A$34:$A$777,$A329,СВЦЭМ!$B$33:$B$776,I$313)+'СЕТ СН'!$F$13</f>
        <v>0</v>
      </c>
      <c r="J329" s="36">
        <f>SUMIFS(СВЦЭМ!$J$34:$J$777,СВЦЭМ!$A$34:$A$777,$A329,СВЦЭМ!$B$33:$B$776,J$313)+'СЕТ СН'!$F$13</f>
        <v>0</v>
      </c>
      <c r="K329" s="36">
        <f>SUMIFS(СВЦЭМ!$J$34:$J$777,СВЦЭМ!$A$34:$A$777,$A329,СВЦЭМ!$B$33:$B$776,K$313)+'СЕТ СН'!$F$13</f>
        <v>0</v>
      </c>
      <c r="L329" s="36">
        <f>SUMIFS(СВЦЭМ!$J$34:$J$777,СВЦЭМ!$A$34:$A$777,$A329,СВЦЭМ!$B$33:$B$776,L$313)+'СЕТ СН'!$F$13</f>
        <v>0</v>
      </c>
      <c r="M329" s="36">
        <f>SUMIFS(СВЦЭМ!$J$34:$J$777,СВЦЭМ!$A$34:$A$777,$A329,СВЦЭМ!$B$33:$B$776,M$313)+'СЕТ СН'!$F$13</f>
        <v>0</v>
      </c>
      <c r="N329" s="36">
        <f>SUMIFS(СВЦЭМ!$J$34:$J$777,СВЦЭМ!$A$34:$A$777,$A329,СВЦЭМ!$B$33:$B$776,N$313)+'СЕТ СН'!$F$13</f>
        <v>0</v>
      </c>
      <c r="O329" s="36">
        <f>SUMIFS(СВЦЭМ!$J$34:$J$777,СВЦЭМ!$A$34:$A$777,$A329,СВЦЭМ!$B$33:$B$776,O$313)+'СЕТ СН'!$F$13</f>
        <v>0</v>
      </c>
      <c r="P329" s="36">
        <f>SUMIFS(СВЦЭМ!$J$34:$J$777,СВЦЭМ!$A$34:$A$777,$A329,СВЦЭМ!$B$33:$B$776,P$313)+'СЕТ СН'!$F$13</f>
        <v>0</v>
      </c>
      <c r="Q329" s="36">
        <f>SUMIFS(СВЦЭМ!$J$34:$J$777,СВЦЭМ!$A$34:$A$777,$A329,СВЦЭМ!$B$33:$B$776,Q$313)+'СЕТ СН'!$F$13</f>
        <v>0</v>
      </c>
      <c r="R329" s="36">
        <f>SUMIFS(СВЦЭМ!$J$34:$J$777,СВЦЭМ!$A$34:$A$777,$A329,СВЦЭМ!$B$33:$B$776,R$313)+'СЕТ СН'!$F$13</f>
        <v>0</v>
      </c>
      <c r="S329" s="36">
        <f>SUMIFS(СВЦЭМ!$J$34:$J$777,СВЦЭМ!$A$34:$A$777,$A329,СВЦЭМ!$B$33:$B$776,S$313)+'СЕТ СН'!$F$13</f>
        <v>0</v>
      </c>
      <c r="T329" s="36">
        <f>SUMIFS(СВЦЭМ!$J$34:$J$777,СВЦЭМ!$A$34:$A$777,$A329,СВЦЭМ!$B$33:$B$776,T$313)+'СЕТ СН'!$F$13</f>
        <v>0</v>
      </c>
      <c r="U329" s="36">
        <f>SUMIFS(СВЦЭМ!$J$34:$J$777,СВЦЭМ!$A$34:$A$777,$A329,СВЦЭМ!$B$33:$B$776,U$313)+'СЕТ СН'!$F$13</f>
        <v>0</v>
      </c>
      <c r="V329" s="36">
        <f>SUMIFS(СВЦЭМ!$J$34:$J$777,СВЦЭМ!$A$34:$A$777,$A329,СВЦЭМ!$B$33:$B$776,V$313)+'СЕТ СН'!$F$13</f>
        <v>0</v>
      </c>
      <c r="W329" s="36">
        <f>SUMIFS(СВЦЭМ!$J$34:$J$777,СВЦЭМ!$A$34:$A$777,$A329,СВЦЭМ!$B$33:$B$776,W$313)+'СЕТ СН'!$F$13</f>
        <v>0</v>
      </c>
      <c r="X329" s="36">
        <f>SUMIFS(СВЦЭМ!$J$34:$J$777,СВЦЭМ!$A$34:$A$777,$A329,СВЦЭМ!$B$33:$B$776,X$313)+'СЕТ СН'!$F$13</f>
        <v>0</v>
      </c>
      <c r="Y329" s="36">
        <f>SUMIFS(СВЦЭМ!$J$34:$J$777,СВЦЭМ!$A$34:$A$777,$A329,СВЦЭМ!$B$33:$B$776,Y$313)+'СЕТ СН'!$F$13</f>
        <v>0</v>
      </c>
    </row>
    <row r="330" spans="1:25" ht="15.75" hidden="1" x14ac:dyDescent="0.2">
      <c r="A330" s="35">
        <f t="shared" si="9"/>
        <v>44244</v>
      </c>
      <c r="B330" s="36">
        <f>SUMIFS(СВЦЭМ!$J$34:$J$777,СВЦЭМ!$A$34:$A$777,$A330,СВЦЭМ!$B$33:$B$776,B$313)+'СЕТ СН'!$F$13</f>
        <v>0</v>
      </c>
      <c r="C330" s="36">
        <f>SUMIFS(СВЦЭМ!$J$34:$J$777,СВЦЭМ!$A$34:$A$777,$A330,СВЦЭМ!$B$33:$B$776,C$313)+'СЕТ СН'!$F$13</f>
        <v>0</v>
      </c>
      <c r="D330" s="36">
        <f>SUMIFS(СВЦЭМ!$J$34:$J$777,СВЦЭМ!$A$34:$A$777,$A330,СВЦЭМ!$B$33:$B$776,D$313)+'СЕТ СН'!$F$13</f>
        <v>0</v>
      </c>
      <c r="E330" s="36">
        <f>SUMIFS(СВЦЭМ!$J$34:$J$777,СВЦЭМ!$A$34:$A$777,$A330,СВЦЭМ!$B$33:$B$776,E$313)+'СЕТ СН'!$F$13</f>
        <v>0</v>
      </c>
      <c r="F330" s="36">
        <f>SUMIFS(СВЦЭМ!$J$34:$J$777,СВЦЭМ!$A$34:$A$777,$A330,СВЦЭМ!$B$33:$B$776,F$313)+'СЕТ СН'!$F$13</f>
        <v>0</v>
      </c>
      <c r="G330" s="36">
        <f>SUMIFS(СВЦЭМ!$J$34:$J$777,СВЦЭМ!$A$34:$A$777,$A330,СВЦЭМ!$B$33:$B$776,G$313)+'СЕТ СН'!$F$13</f>
        <v>0</v>
      </c>
      <c r="H330" s="36">
        <f>SUMIFS(СВЦЭМ!$J$34:$J$777,СВЦЭМ!$A$34:$A$777,$A330,СВЦЭМ!$B$33:$B$776,H$313)+'СЕТ СН'!$F$13</f>
        <v>0</v>
      </c>
      <c r="I330" s="36">
        <f>SUMIFS(СВЦЭМ!$J$34:$J$777,СВЦЭМ!$A$34:$A$777,$A330,СВЦЭМ!$B$33:$B$776,I$313)+'СЕТ СН'!$F$13</f>
        <v>0</v>
      </c>
      <c r="J330" s="36">
        <f>SUMIFS(СВЦЭМ!$J$34:$J$777,СВЦЭМ!$A$34:$A$777,$A330,СВЦЭМ!$B$33:$B$776,J$313)+'СЕТ СН'!$F$13</f>
        <v>0</v>
      </c>
      <c r="K330" s="36">
        <f>SUMIFS(СВЦЭМ!$J$34:$J$777,СВЦЭМ!$A$34:$A$777,$A330,СВЦЭМ!$B$33:$B$776,K$313)+'СЕТ СН'!$F$13</f>
        <v>0</v>
      </c>
      <c r="L330" s="36">
        <f>SUMIFS(СВЦЭМ!$J$34:$J$777,СВЦЭМ!$A$34:$A$777,$A330,СВЦЭМ!$B$33:$B$776,L$313)+'СЕТ СН'!$F$13</f>
        <v>0</v>
      </c>
      <c r="M330" s="36">
        <f>SUMIFS(СВЦЭМ!$J$34:$J$777,СВЦЭМ!$A$34:$A$777,$A330,СВЦЭМ!$B$33:$B$776,M$313)+'СЕТ СН'!$F$13</f>
        <v>0</v>
      </c>
      <c r="N330" s="36">
        <f>SUMIFS(СВЦЭМ!$J$34:$J$777,СВЦЭМ!$A$34:$A$777,$A330,СВЦЭМ!$B$33:$B$776,N$313)+'СЕТ СН'!$F$13</f>
        <v>0</v>
      </c>
      <c r="O330" s="36">
        <f>SUMIFS(СВЦЭМ!$J$34:$J$777,СВЦЭМ!$A$34:$A$777,$A330,СВЦЭМ!$B$33:$B$776,O$313)+'СЕТ СН'!$F$13</f>
        <v>0</v>
      </c>
      <c r="P330" s="36">
        <f>SUMIFS(СВЦЭМ!$J$34:$J$777,СВЦЭМ!$A$34:$A$777,$A330,СВЦЭМ!$B$33:$B$776,P$313)+'СЕТ СН'!$F$13</f>
        <v>0</v>
      </c>
      <c r="Q330" s="36">
        <f>SUMIFS(СВЦЭМ!$J$34:$J$777,СВЦЭМ!$A$34:$A$777,$A330,СВЦЭМ!$B$33:$B$776,Q$313)+'СЕТ СН'!$F$13</f>
        <v>0</v>
      </c>
      <c r="R330" s="36">
        <f>SUMIFS(СВЦЭМ!$J$34:$J$777,СВЦЭМ!$A$34:$A$777,$A330,СВЦЭМ!$B$33:$B$776,R$313)+'СЕТ СН'!$F$13</f>
        <v>0</v>
      </c>
      <c r="S330" s="36">
        <f>SUMIFS(СВЦЭМ!$J$34:$J$777,СВЦЭМ!$A$34:$A$777,$A330,СВЦЭМ!$B$33:$B$776,S$313)+'СЕТ СН'!$F$13</f>
        <v>0</v>
      </c>
      <c r="T330" s="36">
        <f>SUMIFS(СВЦЭМ!$J$34:$J$777,СВЦЭМ!$A$34:$A$777,$A330,СВЦЭМ!$B$33:$B$776,T$313)+'СЕТ СН'!$F$13</f>
        <v>0</v>
      </c>
      <c r="U330" s="36">
        <f>SUMIFS(СВЦЭМ!$J$34:$J$777,СВЦЭМ!$A$34:$A$777,$A330,СВЦЭМ!$B$33:$B$776,U$313)+'СЕТ СН'!$F$13</f>
        <v>0</v>
      </c>
      <c r="V330" s="36">
        <f>SUMIFS(СВЦЭМ!$J$34:$J$777,СВЦЭМ!$A$34:$A$777,$A330,СВЦЭМ!$B$33:$B$776,V$313)+'СЕТ СН'!$F$13</f>
        <v>0</v>
      </c>
      <c r="W330" s="36">
        <f>SUMIFS(СВЦЭМ!$J$34:$J$777,СВЦЭМ!$A$34:$A$777,$A330,СВЦЭМ!$B$33:$B$776,W$313)+'СЕТ СН'!$F$13</f>
        <v>0</v>
      </c>
      <c r="X330" s="36">
        <f>SUMIFS(СВЦЭМ!$J$34:$J$777,СВЦЭМ!$A$34:$A$777,$A330,СВЦЭМ!$B$33:$B$776,X$313)+'СЕТ СН'!$F$13</f>
        <v>0</v>
      </c>
      <c r="Y330" s="36">
        <f>SUMIFS(СВЦЭМ!$J$34:$J$777,СВЦЭМ!$A$34:$A$777,$A330,СВЦЭМ!$B$33:$B$776,Y$313)+'СЕТ СН'!$F$13</f>
        <v>0</v>
      </c>
    </row>
    <row r="331" spans="1:25" ht="15.75" hidden="1" x14ac:dyDescent="0.2">
      <c r="A331" s="35">
        <f t="shared" si="9"/>
        <v>44245</v>
      </c>
      <c r="B331" s="36">
        <f>SUMIFS(СВЦЭМ!$J$34:$J$777,СВЦЭМ!$A$34:$A$777,$A331,СВЦЭМ!$B$33:$B$776,B$313)+'СЕТ СН'!$F$13</f>
        <v>0</v>
      </c>
      <c r="C331" s="36">
        <f>SUMIFS(СВЦЭМ!$J$34:$J$777,СВЦЭМ!$A$34:$A$777,$A331,СВЦЭМ!$B$33:$B$776,C$313)+'СЕТ СН'!$F$13</f>
        <v>0</v>
      </c>
      <c r="D331" s="36">
        <f>SUMIFS(СВЦЭМ!$J$34:$J$777,СВЦЭМ!$A$34:$A$777,$A331,СВЦЭМ!$B$33:$B$776,D$313)+'СЕТ СН'!$F$13</f>
        <v>0</v>
      </c>
      <c r="E331" s="36">
        <f>SUMIFS(СВЦЭМ!$J$34:$J$777,СВЦЭМ!$A$34:$A$777,$A331,СВЦЭМ!$B$33:$B$776,E$313)+'СЕТ СН'!$F$13</f>
        <v>0</v>
      </c>
      <c r="F331" s="36">
        <f>SUMIFS(СВЦЭМ!$J$34:$J$777,СВЦЭМ!$A$34:$A$777,$A331,СВЦЭМ!$B$33:$B$776,F$313)+'СЕТ СН'!$F$13</f>
        <v>0</v>
      </c>
      <c r="G331" s="36">
        <f>SUMIFS(СВЦЭМ!$J$34:$J$777,СВЦЭМ!$A$34:$A$777,$A331,СВЦЭМ!$B$33:$B$776,G$313)+'СЕТ СН'!$F$13</f>
        <v>0</v>
      </c>
      <c r="H331" s="36">
        <f>SUMIFS(СВЦЭМ!$J$34:$J$777,СВЦЭМ!$A$34:$A$777,$A331,СВЦЭМ!$B$33:$B$776,H$313)+'СЕТ СН'!$F$13</f>
        <v>0</v>
      </c>
      <c r="I331" s="36">
        <f>SUMIFS(СВЦЭМ!$J$34:$J$777,СВЦЭМ!$A$34:$A$777,$A331,СВЦЭМ!$B$33:$B$776,I$313)+'СЕТ СН'!$F$13</f>
        <v>0</v>
      </c>
      <c r="J331" s="36">
        <f>SUMIFS(СВЦЭМ!$J$34:$J$777,СВЦЭМ!$A$34:$A$777,$A331,СВЦЭМ!$B$33:$B$776,J$313)+'СЕТ СН'!$F$13</f>
        <v>0</v>
      </c>
      <c r="K331" s="36">
        <f>SUMIFS(СВЦЭМ!$J$34:$J$777,СВЦЭМ!$A$34:$A$777,$A331,СВЦЭМ!$B$33:$B$776,K$313)+'СЕТ СН'!$F$13</f>
        <v>0</v>
      </c>
      <c r="L331" s="36">
        <f>SUMIFS(СВЦЭМ!$J$34:$J$777,СВЦЭМ!$A$34:$A$777,$A331,СВЦЭМ!$B$33:$B$776,L$313)+'СЕТ СН'!$F$13</f>
        <v>0</v>
      </c>
      <c r="M331" s="36">
        <f>SUMIFS(СВЦЭМ!$J$34:$J$777,СВЦЭМ!$A$34:$A$777,$A331,СВЦЭМ!$B$33:$B$776,M$313)+'СЕТ СН'!$F$13</f>
        <v>0</v>
      </c>
      <c r="N331" s="36">
        <f>SUMIFS(СВЦЭМ!$J$34:$J$777,СВЦЭМ!$A$34:$A$777,$A331,СВЦЭМ!$B$33:$B$776,N$313)+'СЕТ СН'!$F$13</f>
        <v>0</v>
      </c>
      <c r="O331" s="36">
        <f>SUMIFS(СВЦЭМ!$J$34:$J$777,СВЦЭМ!$A$34:$A$777,$A331,СВЦЭМ!$B$33:$B$776,O$313)+'СЕТ СН'!$F$13</f>
        <v>0</v>
      </c>
      <c r="P331" s="36">
        <f>SUMIFS(СВЦЭМ!$J$34:$J$777,СВЦЭМ!$A$34:$A$777,$A331,СВЦЭМ!$B$33:$B$776,P$313)+'СЕТ СН'!$F$13</f>
        <v>0</v>
      </c>
      <c r="Q331" s="36">
        <f>SUMIFS(СВЦЭМ!$J$34:$J$777,СВЦЭМ!$A$34:$A$777,$A331,СВЦЭМ!$B$33:$B$776,Q$313)+'СЕТ СН'!$F$13</f>
        <v>0</v>
      </c>
      <c r="R331" s="36">
        <f>SUMIFS(СВЦЭМ!$J$34:$J$777,СВЦЭМ!$A$34:$A$777,$A331,СВЦЭМ!$B$33:$B$776,R$313)+'СЕТ СН'!$F$13</f>
        <v>0</v>
      </c>
      <c r="S331" s="36">
        <f>SUMIFS(СВЦЭМ!$J$34:$J$777,СВЦЭМ!$A$34:$A$777,$A331,СВЦЭМ!$B$33:$B$776,S$313)+'СЕТ СН'!$F$13</f>
        <v>0</v>
      </c>
      <c r="T331" s="36">
        <f>SUMIFS(СВЦЭМ!$J$34:$J$777,СВЦЭМ!$A$34:$A$777,$A331,СВЦЭМ!$B$33:$B$776,T$313)+'СЕТ СН'!$F$13</f>
        <v>0</v>
      </c>
      <c r="U331" s="36">
        <f>SUMIFS(СВЦЭМ!$J$34:$J$777,СВЦЭМ!$A$34:$A$777,$A331,СВЦЭМ!$B$33:$B$776,U$313)+'СЕТ СН'!$F$13</f>
        <v>0</v>
      </c>
      <c r="V331" s="36">
        <f>SUMIFS(СВЦЭМ!$J$34:$J$777,СВЦЭМ!$A$34:$A$777,$A331,СВЦЭМ!$B$33:$B$776,V$313)+'СЕТ СН'!$F$13</f>
        <v>0</v>
      </c>
      <c r="W331" s="36">
        <f>SUMIFS(СВЦЭМ!$J$34:$J$777,СВЦЭМ!$A$34:$A$777,$A331,СВЦЭМ!$B$33:$B$776,W$313)+'СЕТ СН'!$F$13</f>
        <v>0</v>
      </c>
      <c r="X331" s="36">
        <f>SUMIFS(СВЦЭМ!$J$34:$J$777,СВЦЭМ!$A$34:$A$777,$A331,СВЦЭМ!$B$33:$B$776,X$313)+'СЕТ СН'!$F$13</f>
        <v>0</v>
      </c>
      <c r="Y331" s="36">
        <f>SUMIFS(СВЦЭМ!$J$34:$J$777,СВЦЭМ!$A$34:$A$777,$A331,СВЦЭМ!$B$33:$B$776,Y$313)+'СЕТ СН'!$F$13</f>
        <v>0</v>
      </c>
    </row>
    <row r="332" spans="1:25" ht="15.75" hidden="1" x14ac:dyDescent="0.2">
      <c r="A332" s="35">
        <f t="shared" si="9"/>
        <v>44246</v>
      </c>
      <c r="B332" s="36">
        <f>SUMIFS(СВЦЭМ!$J$34:$J$777,СВЦЭМ!$A$34:$A$777,$A332,СВЦЭМ!$B$33:$B$776,B$313)+'СЕТ СН'!$F$13</f>
        <v>0</v>
      </c>
      <c r="C332" s="36">
        <f>SUMIFS(СВЦЭМ!$J$34:$J$777,СВЦЭМ!$A$34:$A$777,$A332,СВЦЭМ!$B$33:$B$776,C$313)+'СЕТ СН'!$F$13</f>
        <v>0</v>
      </c>
      <c r="D332" s="36">
        <f>SUMIFS(СВЦЭМ!$J$34:$J$777,СВЦЭМ!$A$34:$A$777,$A332,СВЦЭМ!$B$33:$B$776,D$313)+'СЕТ СН'!$F$13</f>
        <v>0</v>
      </c>
      <c r="E332" s="36">
        <f>SUMIFS(СВЦЭМ!$J$34:$J$777,СВЦЭМ!$A$34:$A$777,$A332,СВЦЭМ!$B$33:$B$776,E$313)+'СЕТ СН'!$F$13</f>
        <v>0</v>
      </c>
      <c r="F332" s="36">
        <f>SUMIFS(СВЦЭМ!$J$34:$J$777,СВЦЭМ!$A$34:$A$777,$A332,СВЦЭМ!$B$33:$B$776,F$313)+'СЕТ СН'!$F$13</f>
        <v>0</v>
      </c>
      <c r="G332" s="36">
        <f>SUMIFS(СВЦЭМ!$J$34:$J$777,СВЦЭМ!$A$34:$A$777,$A332,СВЦЭМ!$B$33:$B$776,G$313)+'СЕТ СН'!$F$13</f>
        <v>0</v>
      </c>
      <c r="H332" s="36">
        <f>SUMIFS(СВЦЭМ!$J$34:$J$777,СВЦЭМ!$A$34:$A$777,$A332,СВЦЭМ!$B$33:$B$776,H$313)+'СЕТ СН'!$F$13</f>
        <v>0</v>
      </c>
      <c r="I332" s="36">
        <f>SUMIFS(СВЦЭМ!$J$34:$J$777,СВЦЭМ!$A$34:$A$777,$A332,СВЦЭМ!$B$33:$B$776,I$313)+'СЕТ СН'!$F$13</f>
        <v>0</v>
      </c>
      <c r="J332" s="36">
        <f>SUMIFS(СВЦЭМ!$J$34:$J$777,СВЦЭМ!$A$34:$A$777,$A332,СВЦЭМ!$B$33:$B$776,J$313)+'СЕТ СН'!$F$13</f>
        <v>0</v>
      </c>
      <c r="K332" s="36">
        <f>SUMIFS(СВЦЭМ!$J$34:$J$777,СВЦЭМ!$A$34:$A$777,$A332,СВЦЭМ!$B$33:$B$776,K$313)+'СЕТ СН'!$F$13</f>
        <v>0</v>
      </c>
      <c r="L332" s="36">
        <f>SUMIFS(СВЦЭМ!$J$34:$J$777,СВЦЭМ!$A$34:$A$777,$A332,СВЦЭМ!$B$33:$B$776,L$313)+'СЕТ СН'!$F$13</f>
        <v>0</v>
      </c>
      <c r="M332" s="36">
        <f>SUMIFS(СВЦЭМ!$J$34:$J$777,СВЦЭМ!$A$34:$A$777,$A332,СВЦЭМ!$B$33:$B$776,M$313)+'СЕТ СН'!$F$13</f>
        <v>0</v>
      </c>
      <c r="N332" s="36">
        <f>SUMIFS(СВЦЭМ!$J$34:$J$777,СВЦЭМ!$A$34:$A$777,$A332,СВЦЭМ!$B$33:$B$776,N$313)+'СЕТ СН'!$F$13</f>
        <v>0</v>
      </c>
      <c r="O332" s="36">
        <f>SUMIFS(СВЦЭМ!$J$34:$J$777,СВЦЭМ!$A$34:$A$777,$A332,СВЦЭМ!$B$33:$B$776,O$313)+'СЕТ СН'!$F$13</f>
        <v>0</v>
      </c>
      <c r="P332" s="36">
        <f>SUMIFS(СВЦЭМ!$J$34:$J$777,СВЦЭМ!$A$34:$A$777,$A332,СВЦЭМ!$B$33:$B$776,P$313)+'СЕТ СН'!$F$13</f>
        <v>0</v>
      </c>
      <c r="Q332" s="36">
        <f>SUMIFS(СВЦЭМ!$J$34:$J$777,СВЦЭМ!$A$34:$A$777,$A332,СВЦЭМ!$B$33:$B$776,Q$313)+'СЕТ СН'!$F$13</f>
        <v>0</v>
      </c>
      <c r="R332" s="36">
        <f>SUMIFS(СВЦЭМ!$J$34:$J$777,СВЦЭМ!$A$34:$A$777,$A332,СВЦЭМ!$B$33:$B$776,R$313)+'СЕТ СН'!$F$13</f>
        <v>0</v>
      </c>
      <c r="S332" s="36">
        <f>SUMIFS(СВЦЭМ!$J$34:$J$777,СВЦЭМ!$A$34:$A$777,$A332,СВЦЭМ!$B$33:$B$776,S$313)+'СЕТ СН'!$F$13</f>
        <v>0</v>
      </c>
      <c r="T332" s="36">
        <f>SUMIFS(СВЦЭМ!$J$34:$J$777,СВЦЭМ!$A$34:$A$777,$A332,СВЦЭМ!$B$33:$B$776,T$313)+'СЕТ СН'!$F$13</f>
        <v>0</v>
      </c>
      <c r="U332" s="36">
        <f>SUMIFS(СВЦЭМ!$J$34:$J$777,СВЦЭМ!$A$34:$A$777,$A332,СВЦЭМ!$B$33:$B$776,U$313)+'СЕТ СН'!$F$13</f>
        <v>0</v>
      </c>
      <c r="V332" s="36">
        <f>SUMIFS(СВЦЭМ!$J$34:$J$777,СВЦЭМ!$A$34:$A$777,$A332,СВЦЭМ!$B$33:$B$776,V$313)+'СЕТ СН'!$F$13</f>
        <v>0</v>
      </c>
      <c r="W332" s="36">
        <f>SUMIFS(СВЦЭМ!$J$34:$J$777,СВЦЭМ!$A$34:$A$777,$A332,СВЦЭМ!$B$33:$B$776,W$313)+'СЕТ СН'!$F$13</f>
        <v>0</v>
      </c>
      <c r="X332" s="36">
        <f>SUMIFS(СВЦЭМ!$J$34:$J$777,СВЦЭМ!$A$34:$A$777,$A332,СВЦЭМ!$B$33:$B$776,X$313)+'СЕТ СН'!$F$13</f>
        <v>0</v>
      </c>
      <c r="Y332" s="36">
        <f>SUMIFS(СВЦЭМ!$J$34:$J$777,СВЦЭМ!$A$34:$A$777,$A332,СВЦЭМ!$B$33:$B$776,Y$313)+'СЕТ СН'!$F$13</f>
        <v>0</v>
      </c>
    </row>
    <row r="333" spans="1:25" ht="15.75" hidden="1" x14ac:dyDescent="0.2">
      <c r="A333" s="35">
        <f t="shared" si="9"/>
        <v>44247</v>
      </c>
      <c r="B333" s="36">
        <f>SUMIFS(СВЦЭМ!$J$34:$J$777,СВЦЭМ!$A$34:$A$777,$A333,СВЦЭМ!$B$33:$B$776,B$313)+'СЕТ СН'!$F$13</f>
        <v>0</v>
      </c>
      <c r="C333" s="36">
        <f>SUMIFS(СВЦЭМ!$J$34:$J$777,СВЦЭМ!$A$34:$A$777,$A333,СВЦЭМ!$B$33:$B$776,C$313)+'СЕТ СН'!$F$13</f>
        <v>0</v>
      </c>
      <c r="D333" s="36">
        <f>SUMIFS(СВЦЭМ!$J$34:$J$777,СВЦЭМ!$A$34:$A$777,$A333,СВЦЭМ!$B$33:$B$776,D$313)+'СЕТ СН'!$F$13</f>
        <v>0</v>
      </c>
      <c r="E333" s="36">
        <f>SUMIFS(СВЦЭМ!$J$34:$J$777,СВЦЭМ!$A$34:$A$777,$A333,СВЦЭМ!$B$33:$B$776,E$313)+'СЕТ СН'!$F$13</f>
        <v>0</v>
      </c>
      <c r="F333" s="36">
        <f>SUMIFS(СВЦЭМ!$J$34:$J$777,СВЦЭМ!$A$34:$A$777,$A333,СВЦЭМ!$B$33:$B$776,F$313)+'СЕТ СН'!$F$13</f>
        <v>0</v>
      </c>
      <c r="G333" s="36">
        <f>SUMIFS(СВЦЭМ!$J$34:$J$777,СВЦЭМ!$A$34:$A$777,$A333,СВЦЭМ!$B$33:$B$776,G$313)+'СЕТ СН'!$F$13</f>
        <v>0</v>
      </c>
      <c r="H333" s="36">
        <f>SUMIFS(СВЦЭМ!$J$34:$J$777,СВЦЭМ!$A$34:$A$777,$A333,СВЦЭМ!$B$33:$B$776,H$313)+'СЕТ СН'!$F$13</f>
        <v>0</v>
      </c>
      <c r="I333" s="36">
        <f>SUMIFS(СВЦЭМ!$J$34:$J$777,СВЦЭМ!$A$34:$A$777,$A333,СВЦЭМ!$B$33:$B$776,I$313)+'СЕТ СН'!$F$13</f>
        <v>0</v>
      </c>
      <c r="J333" s="36">
        <f>SUMIFS(СВЦЭМ!$J$34:$J$777,СВЦЭМ!$A$34:$A$777,$A333,СВЦЭМ!$B$33:$B$776,J$313)+'СЕТ СН'!$F$13</f>
        <v>0</v>
      </c>
      <c r="K333" s="36">
        <f>SUMIFS(СВЦЭМ!$J$34:$J$777,СВЦЭМ!$A$34:$A$777,$A333,СВЦЭМ!$B$33:$B$776,K$313)+'СЕТ СН'!$F$13</f>
        <v>0</v>
      </c>
      <c r="L333" s="36">
        <f>SUMIFS(СВЦЭМ!$J$34:$J$777,СВЦЭМ!$A$34:$A$777,$A333,СВЦЭМ!$B$33:$B$776,L$313)+'СЕТ СН'!$F$13</f>
        <v>0</v>
      </c>
      <c r="M333" s="36">
        <f>SUMIFS(СВЦЭМ!$J$34:$J$777,СВЦЭМ!$A$34:$A$777,$A333,СВЦЭМ!$B$33:$B$776,M$313)+'СЕТ СН'!$F$13</f>
        <v>0</v>
      </c>
      <c r="N333" s="36">
        <f>SUMIFS(СВЦЭМ!$J$34:$J$777,СВЦЭМ!$A$34:$A$777,$A333,СВЦЭМ!$B$33:$B$776,N$313)+'СЕТ СН'!$F$13</f>
        <v>0</v>
      </c>
      <c r="O333" s="36">
        <f>SUMIFS(СВЦЭМ!$J$34:$J$777,СВЦЭМ!$A$34:$A$777,$A333,СВЦЭМ!$B$33:$B$776,O$313)+'СЕТ СН'!$F$13</f>
        <v>0</v>
      </c>
      <c r="P333" s="36">
        <f>SUMIFS(СВЦЭМ!$J$34:$J$777,СВЦЭМ!$A$34:$A$777,$A333,СВЦЭМ!$B$33:$B$776,P$313)+'СЕТ СН'!$F$13</f>
        <v>0</v>
      </c>
      <c r="Q333" s="36">
        <f>SUMIFS(СВЦЭМ!$J$34:$J$777,СВЦЭМ!$A$34:$A$777,$A333,СВЦЭМ!$B$33:$B$776,Q$313)+'СЕТ СН'!$F$13</f>
        <v>0</v>
      </c>
      <c r="R333" s="36">
        <f>SUMIFS(СВЦЭМ!$J$34:$J$777,СВЦЭМ!$A$34:$A$777,$A333,СВЦЭМ!$B$33:$B$776,R$313)+'СЕТ СН'!$F$13</f>
        <v>0</v>
      </c>
      <c r="S333" s="36">
        <f>SUMIFS(СВЦЭМ!$J$34:$J$777,СВЦЭМ!$A$34:$A$777,$A333,СВЦЭМ!$B$33:$B$776,S$313)+'СЕТ СН'!$F$13</f>
        <v>0</v>
      </c>
      <c r="T333" s="36">
        <f>SUMIFS(СВЦЭМ!$J$34:$J$777,СВЦЭМ!$A$34:$A$777,$A333,СВЦЭМ!$B$33:$B$776,T$313)+'СЕТ СН'!$F$13</f>
        <v>0</v>
      </c>
      <c r="U333" s="36">
        <f>SUMIFS(СВЦЭМ!$J$34:$J$777,СВЦЭМ!$A$34:$A$777,$A333,СВЦЭМ!$B$33:$B$776,U$313)+'СЕТ СН'!$F$13</f>
        <v>0</v>
      </c>
      <c r="V333" s="36">
        <f>SUMIFS(СВЦЭМ!$J$34:$J$777,СВЦЭМ!$A$34:$A$777,$A333,СВЦЭМ!$B$33:$B$776,V$313)+'СЕТ СН'!$F$13</f>
        <v>0</v>
      </c>
      <c r="W333" s="36">
        <f>SUMIFS(СВЦЭМ!$J$34:$J$777,СВЦЭМ!$A$34:$A$777,$A333,СВЦЭМ!$B$33:$B$776,W$313)+'СЕТ СН'!$F$13</f>
        <v>0</v>
      </c>
      <c r="X333" s="36">
        <f>SUMIFS(СВЦЭМ!$J$34:$J$777,СВЦЭМ!$A$34:$A$777,$A333,СВЦЭМ!$B$33:$B$776,X$313)+'СЕТ СН'!$F$13</f>
        <v>0</v>
      </c>
      <c r="Y333" s="36">
        <f>SUMIFS(СВЦЭМ!$J$34:$J$777,СВЦЭМ!$A$34:$A$777,$A333,СВЦЭМ!$B$33:$B$776,Y$313)+'СЕТ СН'!$F$13</f>
        <v>0</v>
      </c>
    </row>
    <row r="334" spans="1:25" ht="15.75" hidden="1" x14ac:dyDescent="0.2">
      <c r="A334" s="35">
        <f t="shared" si="9"/>
        <v>44248</v>
      </c>
      <c r="B334" s="36">
        <f>SUMIFS(СВЦЭМ!$J$34:$J$777,СВЦЭМ!$A$34:$A$777,$A334,СВЦЭМ!$B$33:$B$776,B$313)+'СЕТ СН'!$F$13</f>
        <v>0</v>
      </c>
      <c r="C334" s="36">
        <f>SUMIFS(СВЦЭМ!$J$34:$J$777,СВЦЭМ!$A$34:$A$777,$A334,СВЦЭМ!$B$33:$B$776,C$313)+'СЕТ СН'!$F$13</f>
        <v>0</v>
      </c>
      <c r="D334" s="36">
        <f>SUMIFS(СВЦЭМ!$J$34:$J$777,СВЦЭМ!$A$34:$A$777,$A334,СВЦЭМ!$B$33:$B$776,D$313)+'СЕТ СН'!$F$13</f>
        <v>0</v>
      </c>
      <c r="E334" s="36">
        <f>SUMIFS(СВЦЭМ!$J$34:$J$777,СВЦЭМ!$A$34:$A$777,$A334,СВЦЭМ!$B$33:$B$776,E$313)+'СЕТ СН'!$F$13</f>
        <v>0</v>
      </c>
      <c r="F334" s="36">
        <f>SUMIFS(СВЦЭМ!$J$34:$J$777,СВЦЭМ!$A$34:$A$777,$A334,СВЦЭМ!$B$33:$B$776,F$313)+'СЕТ СН'!$F$13</f>
        <v>0</v>
      </c>
      <c r="G334" s="36">
        <f>SUMIFS(СВЦЭМ!$J$34:$J$777,СВЦЭМ!$A$34:$A$777,$A334,СВЦЭМ!$B$33:$B$776,G$313)+'СЕТ СН'!$F$13</f>
        <v>0</v>
      </c>
      <c r="H334" s="36">
        <f>SUMIFS(СВЦЭМ!$J$34:$J$777,СВЦЭМ!$A$34:$A$777,$A334,СВЦЭМ!$B$33:$B$776,H$313)+'СЕТ СН'!$F$13</f>
        <v>0</v>
      </c>
      <c r="I334" s="36">
        <f>SUMIFS(СВЦЭМ!$J$34:$J$777,СВЦЭМ!$A$34:$A$777,$A334,СВЦЭМ!$B$33:$B$776,I$313)+'СЕТ СН'!$F$13</f>
        <v>0</v>
      </c>
      <c r="J334" s="36">
        <f>SUMIFS(СВЦЭМ!$J$34:$J$777,СВЦЭМ!$A$34:$A$777,$A334,СВЦЭМ!$B$33:$B$776,J$313)+'СЕТ СН'!$F$13</f>
        <v>0</v>
      </c>
      <c r="K334" s="36">
        <f>SUMIFS(СВЦЭМ!$J$34:$J$777,СВЦЭМ!$A$34:$A$777,$A334,СВЦЭМ!$B$33:$B$776,K$313)+'СЕТ СН'!$F$13</f>
        <v>0</v>
      </c>
      <c r="L334" s="36">
        <f>SUMIFS(СВЦЭМ!$J$34:$J$777,СВЦЭМ!$A$34:$A$777,$A334,СВЦЭМ!$B$33:$B$776,L$313)+'СЕТ СН'!$F$13</f>
        <v>0</v>
      </c>
      <c r="M334" s="36">
        <f>SUMIFS(СВЦЭМ!$J$34:$J$777,СВЦЭМ!$A$34:$A$777,$A334,СВЦЭМ!$B$33:$B$776,M$313)+'СЕТ СН'!$F$13</f>
        <v>0</v>
      </c>
      <c r="N334" s="36">
        <f>SUMIFS(СВЦЭМ!$J$34:$J$777,СВЦЭМ!$A$34:$A$777,$A334,СВЦЭМ!$B$33:$B$776,N$313)+'СЕТ СН'!$F$13</f>
        <v>0</v>
      </c>
      <c r="O334" s="36">
        <f>SUMIFS(СВЦЭМ!$J$34:$J$777,СВЦЭМ!$A$34:$A$777,$A334,СВЦЭМ!$B$33:$B$776,O$313)+'СЕТ СН'!$F$13</f>
        <v>0</v>
      </c>
      <c r="P334" s="36">
        <f>SUMIFS(СВЦЭМ!$J$34:$J$777,СВЦЭМ!$A$34:$A$777,$A334,СВЦЭМ!$B$33:$B$776,P$313)+'СЕТ СН'!$F$13</f>
        <v>0</v>
      </c>
      <c r="Q334" s="36">
        <f>SUMIFS(СВЦЭМ!$J$34:$J$777,СВЦЭМ!$A$34:$A$777,$A334,СВЦЭМ!$B$33:$B$776,Q$313)+'СЕТ СН'!$F$13</f>
        <v>0</v>
      </c>
      <c r="R334" s="36">
        <f>SUMIFS(СВЦЭМ!$J$34:$J$777,СВЦЭМ!$A$34:$A$777,$A334,СВЦЭМ!$B$33:$B$776,R$313)+'СЕТ СН'!$F$13</f>
        <v>0</v>
      </c>
      <c r="S334" s="36">
        <f>SUMIFS(СВЦЭМ!$J$34:$J$777,СВЦЭМ!$A$34:$A$777,$A334,СВЦЭМ!$B$33:$B$776,S$313)+'СЕТ СН'!$F$13</f>
        <v>0</v>
      </c>
      <c r="T334" s="36">
        <f>SUMIFS(СВЦЭМ!$J$34:$J$777,СВЦЭМ!$A$34:$A$777,$A334,СВЦЭМ!$B$33:$B$776,T$313)+'СЕТ СН'!$F$13</f>
        <v>0</v>
      </c>
      <c r="U334" s="36">
        <f>SUMIFS(СВЦЭМ!$J$34:$J$777,СВЦЭМ!$A$34:$A$777,$A334,СВЦЭМ!$B$33:$B$776,U$313)+'СЕТ СН'!$F$13</f>
        <v>0</v>
      </c>
      <c r="V334" s="36">
        <f>SUMIFS(СВЦЭМ!$J$34:$J$777,СВЦЭМ!$A$34:$A$777,$A334,СВЦЭМ!$B$33:$B$776,V$313)+'СЕТ СН'!$F$13</f>
        <v>0</v>
      </c>
      <c r="W334" s="36">
        <f>SUMIFS(СВЦЭМ!$J$34:$J$777,СВЦЭМ!$A$34:$A$777,$A334,СВЦЭМ!$B$33:$B$776,W$313)+'СЕТ СН'!$F$13</f>
        <v>0</v>
      </c>
      <c r="X334" s="36">
        <f>SUMIFS(СВЦЭМ!$J$34:$J$777,СВЦЭМ!$A$34:$A$777,$A334,СВЦЭМ!$B$33:$B$776,X$313)+'СЕТ СН'!$F$13</f>
        <v>0</v>
      </c>
      <c r="Y334" s="36">
        <f>SUMIFS(СВЦЭМ!$J$34:$J$777,СВЦЭМ!$A$34:$A$777,$A334,СВЦЭМ!$B$33:$B$776,Y$313)+'СЕТ СН'!$F$13</f>
        <v>0</v>
      </c>
    </row>
    <row r="335" spans="1:25" ht="15.75" hidden="1" x14ac:dyDescent="0.2">
      <c r="A335" s="35">
        <f t="shared" si="9"/>
        <v>44249</v>
      </c>
      <c r="B335" s="36">
        <f>SUMIFS(СВЦЭМ!$J$34:$J$777,СВЦЭМ!$A$34:$A$777,$A335,СВЦЭМ!$B$33:$B$776,B$313)+'СЕТ СН'!$F$13</f>
        <v>0</v>
      </c>
      <c r="C335" s="36">
        <f>SUMIFS(СВЦЭМ!$J$34:$J$777,СВЦЭМ!$A$34:$A$777,$A335,СВЦЭМ!$B$33:$B$776,C$313)+'СЕТ СН'!$F$13</f>
        <v>0</v>
      </c>
      <c r="D335" s="36">
        <f>SUMIFS(СВЦЭМ!$J$34:$J$777,СВЦЭМ!$A$34:$A$777,$A335,СВЦЭМ!$B$33:$B$776,D$313)+'СЕТ СН'!$F$13</f>
        <v>0</v>
      </c>
      <c r="E335" s="36">
        <f>SUMIFS(СВЦЭМ!$J$34:$J$777,СВЦЭМ!$A$34:$A$777,$A335,СВЦЭМ!$B$33:$B$776,E$313)+'СЕТ СН'!$F$13</f>
        <v>0</v>
      </c>
      <c r="F335" s="36">
        <f>SUMIFS(СВЦЭМ!$J$34:$J$777,СВЦЭМ!$A$34:$A$777,$A335,СВЦЭМ!$B$33:$B$776,F$313)+'СЕТ СН'!$F$13</f>
        <v>0</v>
      </c>
      <c r="G335" s="36">
        <f>SUMIFS(СВЦЭМ!$J$34:$J$777,СВЦЭМ!$A$34:$A$777,$A335,СВЦЭМ!$B$33:$B$776,G$313)+'СЕТ СН'!$F$13</f>
        <v>0</v>
      </c>
      <c r="H335" s="36">
        <f>SUMIFS(СВЦЭМ!$J$34:$J$777,СВЦЭМ!$A$34:$A$777,$A335,СВЦЭМ!$B$33:$B$776,H$313)+'СЕТ СН'!$F$13</f>
        <v>0</v>
      </c>
      <c r="I335" s="36">
        <f>SUMIFS(СВЦЭМ!$J$34:$J$777,СВЦЭМ!$A$34:$A$777,$A335,СВЦЭМ!$B$33:$B$776,I$313)+'СЕТ СН'!$F$13</f>
        <v>0</v>
      </c>
      <c r="J335" s="36">
        <f>SUMIFS(СВЦЭМ!$J$34:$J$777,СВЦЭМ!$A$34:$A$777,$A335,СВЦЭМ!$B$33:$B$776,J$313)+'СЕТ СН'!$F$13</f>
        <v>0</v>
      </c>
      <c r="K335" s="36">
        <f>SUMIFS(СВЦЭМ!$J$34:$J$777,СВЦЭМ!$A$34:$A$777,$A335,СВЦЭМ!$B$33:$B$776,K$313)+'СЕТ СН'!$F$13</f>
        <v>0</v>
      </c>
      <c r="L335" s="36">
        <f>SUMIFS(СВЦЭМ!$J$34:$J$777,СВЦЭМ!$A$34:$A$777,$A335,СВЦЭМ!$B$33:$B$776,L$313)+'СЕТ СН'!$F$13</f>
        <v>0</v>
      </c>
      <c r="M335" s="36">
        <f>SUMIFS(СВЦЭМ!$J$34:$J$777,СВЦЭМ!$A$34:$A$777,$A335,СВЦЭМ!$B$33:$B$776,M$313)+'СЕТ СН'!$F$13</f>
        <v>0</v>
      </c>
      <c r="N335" s="36">
        <f>SUMIFS(СВЦЭМ!$J$34:$J$777,СВЦЭМ!$A$34:$A$777,$A335,СВЦЭМ!$B$33:$B$776,N$313)+'СЕТ СН'!$F$13</f>
        <v>0</v>
      </c>
      <c r="O335" s="36">
        <f>SUMIFS(СВЦЭМ!$J$34:$J$777,СВЦЭМ!$A$34:$A$777,$A335,СВЦЭМ!$B$33:$B$776,O$313)+'СЕТ СН'!$F$13</f>
        <v>0</v>
      </c>
      <c r="P335" s="36">
        <f>SUMIFS(СВЦЭМ!$J$34:$J$777,СВЦЭМ!$A$34:$A$777,$A335,СВЦЭМ!$B$33:$B$776,P$313)+'СЕТ СН'!$F$13</f>
        <v>0</v>
      </c>
      <c r="Q335" s="36">
        <f>SUMIFS(СВЦЭМ!$J$34:$J$777,СВЦЭМ!$A$34:$A$777,$A335,СВЦЭМ!$B$33:$B$776,Q$313)+'СЕТ СН'!$F$13</f>
        <v>0</v>
      </c>
      <c r="R335" s="36">
        <f>SUMIFS(СВЦЭМ!$J$34:$J$777,СВЦЭМ!$A$34:$A$777,$A335,СВЦЭМ!$B$33:$B$776,R$313)+'СЕТ СН'!$F$13</f>
        <v>0</v>
      </c>
      <c r="S335" s="36">
        <f>SUMIFS(СВЦЭМ!$J$34:$J$777,СВЦЭМ!$A$34:$A$777,$A335,СВЦЭМ!$B$33:$B$776,S$313)+'СЕТ СН'!$F$13</f>
        <v>0</v>
      </c>
      <c r="T335" s="36">
        <f>SUMIFS(СВЦЭМ!$J$34:$J$777,СВЦЭМ!$A$34:$A$777,$A335,СВЦЭМ!$B$33:$B$776,T$313)+'СЕТ СН'!$F$13</f>
        <v>0</v>
      </c>
      <c r="U335" s="36">
        <f>SUMIFS(СВЦЭМ!$J$34:$J$777,СВЦЭМ!$A$34:$A$777,$A335,СВЦЭМ!$B$33:$B$776,U$313)+'СЕТ СН'!$F$13</f>
        <v>0</v>
      </c>
      <c r="V335" s="36">
        <f>SUMIFS(СВЦЭМ!$J$34:$J$777,СВЦЭМ!$A$34:$A$777,$A335,СВЦЭМ!$B$33:$B$776,V$313)+'СЕТ СН'!$F$13</f>
        <v>0</v>
      </c>
      <c r="W335" s="36">
        <f>SUMIFS(СВЦЭМ!$J$34:$J$777,СВЦЭМ!$A$34:$A$777,$A335,СВЦЭМ!$B$33:$B$776,W$313)+'СЕТ СН'!$F$13</f>
        <v>0</v>
      </c>
      <c r="X335" s="36">
        <f>SUMIFS(СВЦЭМ!$J$34:$J$777,СВЦЭМ!$A$34:$A$777,$A335,СВЦЭМ!$B$33:$B$776,X$313)+'СЕТ СН'!$F$13</f>
        <v>0</v>
      </c>
      <c r="Y335" s="36">
        <f>SUMIFS(СВЦЭМ!$J$34:$J$777,СВЦЭМ!$A$34:$A$777,$A335,СВЦЭМ!$B$33:$B$776,Y$313)+'СЕТ СН'!$F$13</f>
        <v>0</v>
      </c>
    </row>
    <row r="336" spans="1:25" ht="15.75" hidden="1" x14ac:dyDescent="0.2">
      <c r="A336" s="35">
        <f t="shared" si="9"/>
        <v>44250</v>
      </c>
      <c r="B336" s="36">
        <f>SUMIFS(СВЦЭМ!$J$34:$J$777,СВЦЭМ!$A$34:$A$777,$A336,СВЦЭМ!$B$33:$B$776,B$313)+'СЕТ СН'!$F$13</f>
        <v>0</v>
      </c>
      <c r="C336" s="36">
        <f>SUMIFS(СВЦЭМ!$J$34:$J$777,СВЦЭМ!$A$34:$A$777,$A336,СВЦЭМ!$B$33:$B$776,C$313)+'СЕТ СН'!$F$13</f>
        <v>0</v>
      </c>
      <c r="D336" s="36">
        <f>SUMIFS(СВЦЭМ!$J$34:$J$777,СВЦЭМ!$A$34:$A$777,$A336,СВЦЭМ!$B$33:$B$776,D$313)+'СЕТ СН'!$F$13</f>
        <v>0</v>
      </c>
      <c r="E336" s="36">
        <f>SUMIFS(СВЦЭМ!$J$34:$J$777,СВЦЭМ!$A$34:$A$777,$A336,СВЦЭМ!$B$33:$B$776,E$313)+'СЕТ СН'!$F$13</f>
        <v>0</v>
      </c>
      <c r="F336" s="36">
        <f>SUMIFS(СВЦЭМ!$J$34:$J$777,СВЦЭМ!$A$34:$A$777,$A336,СВЦЭМ!$B$33:$B$776,F$313)+'СЕТ СН'!$F$13</f>
        <v>0</v>
      </c>
      <c r="G336" s="36">
        <f>SUMIFS(СВЦЭМ!$J$34:$J$777,СВЦЭМ!$A$34:$A$777,$A336,СВЦЭМ!$B$33:$B$776,G$313)+'СЕТ СН'!$F$13</f>
        <v>0</v>
      </c>
      <c r="H336" s="36">
        <f>SUMIFS(СВЦЭМ!$J$34:$J$777,СВЦЭМ!$A$34:$A$777,$A336,СВЦЭМ!$B$33:$B$776,H$313)+'СЕТ СН'!$F$13</f>
        <v>0</v>
      </c>
      <c r="I336" s="36">
        <f>SUMIFS(СВЦЭМ!$J$34:$J$777,СВЦЭМ!$A$34:$A$777,$A336,СВЦЭМ!$B$33:$B$776,I$313)+'СЕТ СН'!$F$13</f>
        <v>0</v>
      </c>
      <c r="J336" s="36">
        <f>SUMIFS(СВЦЭМ!$J$34:$J$777,СВЦЭМ!$A$34:$A$777,$A336,СВЦЭМ!$B$33:$B$776,J$313)+'СЕТ СН'!$F$13</f>
        <v>0</v>
      </c>
      <c r="K336" s="36">
        <f>SUMIFS(СВЦЭМ!$J$34:$J$777,СВЦЭМ!$A$34:$A$777,$A336,СВЦЭМ!$B$33:$B$776,K$313)+'СЕТ СН'!$F$13</f>
        <v>0</v>
      </c>
      <c r="L336" s="36">
        <f>SUMIFS(СВЦЭМ!$J$34:$J$777,СВЦЭМ!$A$34:$A$777,$A336,СВЦЭМ!$B$33:$B$776,L$313)+'СЕТ СН'!$F$13</f>
        <v>0</v>
      </c>
      <c r="M336" s="36">
        <f>SUMIFS(СВЦЭМ!$J$34:$J$777,СВЦЭМ!$A$34:$A$777,$A336,СВЦЭМ!$B$33:$B$776,M$313)+'СЕТ СН'!$F$13</f>
        <v>0</v>
      </c>
      <c r="N336" s="36">
        <f>SUMIFS(СВЦЭМ!$J$34:$J$777,СВЦЭМ!$A$34:$A$777,$A336,СВЦЭМ!$B$33:$B$776,N$313)+'СЕТ СН'!$F$13</f>
        <v>0</v>
      </c>
      <c r="O336" s="36">
        <f>SUMIFS(СВЦЭМ!$J$34:$J$777,СВЦЭМ!$A$34:$A$777,$A336,СВЦЭМ!$B$33:$B$776,O$313)+'СЕТ СН'!$F$13</f>
        <v>0</v>
      </c>
      <c r="P336" s="36">
        <f>SUMIFS(СВЦЭМ!$J$34:$J$777,СВЦЭМ!$A$34:$A$777,$A336,СВЦЭМ!$B$33:$B$776,P$313)+'СЕТ СН'!$F$13</f>
        <v>0</v>
      </c>
      <c r="Q336" s="36">
        <f>SUMIFS(СВЦЭМ!$J$34:$J$777,СВЦЭМ!$A$34:$A$777,$A336,СВЦЭМ!$B$33:$B$776,Q$313)+'СЕТ СН'!$F$13</f>
        <v>0</v>
      </c>
      <c r="R336" s="36">
        <f>SUMIFS(СВЦЭМ!$J$34:$J$777,СВЦЭМ!$A$34:$A$777,$A336,СВЦЭМ!$B$33:$B$776,R$313)+'СЕТ СН'!$F$13</f>
        <v>0</v>
      </c>
      <c r="S336" s="36">
        <f>SUMIFS(СВЦЭМ!$J$34:$J$777,СВЦЭМ!$A$34:$A$777,$A336,СВЦЭМ!$B$33:$B$776,S$313)+'СЕТ СН'!$F$13</f>
        <v>0</v>
      </c>
      <c r="T336" s="36">
        <f>SUMIFS(СВЦЭМ!$J$34:$J$777,СВЦЭМ!$A$34:$A$777,$A336,СВЦЭМ!$B$33:$B$776,T$313)+'СЕТ СН'!$F$13</f>
        <v>0</v>
      </c>
      <c r="U336" s="36">
        <f>SUMIFS(СВЦЭМ!$J$34:$J$777,СВЦЭМ!$A$34:$A$777,$A336,СВЦЭМ!$B$33:$B$776,U$313)+'СЕТ СН'!$F$13</f>
        <v>0</v>
      </c>
      <c r="V336" s="36">
        <f>SUMIFS(СВЦЭМ!$J$34:$J$777,СВЦЭМ!$A$34:$A$777,$A336,СВЦЭМ!$B$33:$B$776,V$313)+'СЕТ СН'!$F$13</f>
        <v>0</v>
      </c>
      <c r="W336" s="36">
        <f>SUMIFS(СВЦЭМ!$J$34:$J$777,СВЦЭМ!$A$34:$A$777,$A336,СВЦЭМ!$B$33:$B$776,W$313)+'СЕТ СН'!$F$13</f>
        <v>0</v>
      </c>
      <c r="X336" s="36">
        <f>SUMIFS(СВЦЭМ!$J$34:$J$777,СВЦЭМ!$A$34:$A$777,$A336,СВЦЭМ!$B$33:$B$776,X$313)+'СЕТ СН'!$F$13</f>
        <v>0</v>
      </c>
      <c r="Y336" s="36">
        <f>SUMIFS(СВЦЭМ!$J$34:$J$777,СВЦЭМ!$A$34:$A$777,$A336,СВЦЭМ!$B$33:$B$776,Y$313)+'СЕТ СН'!$F$13</f>
        <v>0</v>
      </c>
    </row>
    <row r="337" spans="1:27" ht="15.75" hidden="1" x14ac:dyDescent="0.2">
      <c r="A337" s="35">
        <f t="shared" si="9"/>
        <v>44251</v>
      </c>
      <c r="B337" s="36">
        <f>SUMIFS(СВЦЭМ!$J$34:$J$777,СВЦЭМ!$A$34:$A$777,$A337,СВЦЭМ!$B$33:$B$776,B$313)+'СЕТ СН'!$F$13</f>
        <v>0</v>
      </c>
      <c r="C337" s="36">
        <f>SUMIFS(СВЦЭМ!$J$34:$J$777,СВЦЭМ!$A$34:$A$777,$A337,СВЦЭМ!$B$33:$B$776,C$313)+'СЕТ СН'!$F$13</f>
        <v>0</v>
      </c>
      <c r="D337" s="36">
        <f>SUMIFS(СВЦЭМ!$J$34:$J$777,СВЦЭМ!$A$34:$A$777,$A337,СВЦЭМ!$B$33:$B$776,D$313)+'СЕТ СН'!$F$13</f>
        <v>0</v>
      </c>
      <c r="E337" s="36">
        <f>SUMIFS(СВЦЭМ!$J$34:$J$777,СВЦЭМ!$A$34:$A$777,$A337,СВЦЭМ!$B$33:$B$776,E$313)+'СЕТ СН'!$F$13</f>
        <v>0</v>
      </c>
      <c r="F337" s="36">
        <f>SUMIFS(СВЦЭМ!$J$34:$J$777,СВЦЭМ!$A$34:$A$777,$A337,СВЦЭМ!$B$33:$B$776,F$313)+'СЕТ СН'!$F$13</f>
        <v>0</v>
      </c>
      <c r="G337" s="36">
        <f>SUMIFS(СВЦЭМ!$J$34:$J$777,СВЦЭМ!$A$34:$A$777,$A337,СВЦЭМ!$B$33:$B$776,G$313)+'СЕТ СН'!$F$13</f>
        <v>0</v>
      </c>
      <c r="H337" s="36">
        <f>SUMIFS(СВЦЭМ!$J$34:$J$777,СВЦЭМ!$A$34:$A$777,$A337,СВЦЭМ!$B$33:$B$776,H$313)+'СЕТ СН'!$F$13</f>
        <v>0</v>
      </c>
      <c r="I337" s="36">
        <f>SUMIFS(СВЦЭМ!$J$34:$J$777,СВЦЭМ!$A$34:$A$777,$A337,СВЦЭМ!$B$33:$B$776,I$313)+'СЕТ СН'!$F$13</f>
        <v>0</v>
      </c>
      <c r="J337" s="36">
        <f>SUMIFS(СВЦЭМ!$J$34:$J$777,СВЦЭМ!$A$34:$A$777,$A337,СВЦЭМ!$B$33:$B$776,J$313)+'СЕТ СН'!$F$13</f>
        <v>0</v>
      </c>
      <c r="K337" s="36">
        <f>SUMIFS(СВЦЭМ!$J$34:$J$777,СВЦЭМ!$A$34:$A$777,$A337,СВЦЭМ!$B$33:$B$776,K$313)+'СЕТ СН'!$F$13</f>
        <v>0</v>
      </c>
      <c r="L337" s="36">
        <f>SUMIFS(СВЦЭМ!$J$34:$J$777,СВЦЭМ!$A$34:$A$777,$A337,СВЦЭМ!$B$33:$B$776,L$313)+'СЕТ СН'!$F$13</f>
        <v>0</v>
      </c>
      <c r="M337" s="36">
        <f>SUMIFS(СВЦЭМ!$J$34:$J$777,СВЦЭМ!$A$34:$A$777,$A337,СВЦЭМ!$B$33:$B$776,M$313)+'СЕТ СН'!$F$13</f>
        <v>0</v>
      </c>
      <c r="N337" s="36">
        <f>SUMIFS(СВЦЭМ!$J$34:$J$777,СВЦЭМ!$A$34:$A$777,$A337,СВЦЭМ!$B$33:$B$776,N$313)+'СЕТ СН'!$F$13</f>
        <v>0</v>
      </c>
      <c r="O337" s="36">
        <f>SUMIFS(СВЦЭМ!$J$34:$J$777,СВЦЭМ!$A$34:$A$777,$A337,СВЦЭМ!$B$33:$B$776,O$313)+'СЕТ СН'!$F$13</f>
        <v>0</v>
      </c>
      <c r="P337" s="36">
        <f>SUMIFS(СВЦЭМ!$J$34:$J$777,СВЦЭМ!$A$34:$A$777,$A337,СВЦЭМ!$B$33:$B$776,P$313)+'СЕТ СН'!$F$13</f>
        <v>0</v>
      </c>
      <c r="Q337" s="36">
        <f>SUMIFS(СВЦЭМ!$J$34:$J$777,СВЦЭМ!$A$34:$A$777,$A337,СВЦЭМ!$B$33:$B$776,Q$313)+'СЕТ СН'!$F$13</f>
        <v>0</v>
      </c>
      <c r="R337" s="36">
        <f>SUMIFS(СВЦЭМ!$J$34:$J$777,СВЦЭМ!$A$34:$A$777,$A337,СВЦЭМ!$B$33:$B$776,R$313)+'СЕТ СН'!$F$13</f>
        <v>0</v>
      </c>
      <c r="S337" s="36">
        <f>SUMIFS(СВЦЭМ!$J$34:$J$777,СВЦЭМ!$A$34:$A$777,$A337,СВЦЭМ!$B$33:$B$776,S$313)+'СЕТ СН'!$F$13</f>
        <v>0</v>
      </c>
      <c r="T337" s="36">
        <f>SUMIFS(СВЦЭМ!$J$34:$J$777,СВЦЭМ!$A$34:$A$777,$A337,СВЦЭМ!$B$33:$B$776,T$313)+'СЕТ СН'!$F$13</f>
        <v>0</v>
      </c>
      <c r="U337" s="36">
        <f>SUMIFS(СВЦЭМ!$J$34:$J$777,СВЦЭМ!$A$34:$A$777,$A337,СВЦЭМ!$B$33:$B$776,U$313)+'СЕТ СН'!$F$13</f>
        <v>0</v>
      </c>
      <c r="V337" s="36">
        <f>SUMIFS(СВЦЭМ!$J$34:$J$777,СВЦЭМ!$A$34:$A$777,$A337,СВЦЭМ!$B$33:$B$776,V$313)+'СЕТ СН'!$F$13</f>
        <v>0</v>
      </c>
      <c r="W337" s="36">
        <f>SUMIFS(СВЦЭМ!$J$34:$J$777,СВЦЭМ!$A$34:$A$777,$A337,СВЦЭМ!$B$33:$B$776,W$313)+'СЕТ СН'!$F$13</f>
        <v>0</v>
      </c>
      <c r="X337" s="36">
        <f>SUMIFS(СВЦЭМ!$J$34:$J$777,СВЦЭМ!$A$34:$A$777,$A337,СВЦЭМ!$B$33:$B$776,X$313)+'СЕТ СН'!$F$13</f>
        <v>0</v>
      </c>
      <c r="Y337" s="36">
        <f>SUMIFS(СВЦЭМ!$J$34:$J$777,СВЦЭМ!$A$34:$A$777,$A337,СВЦЭМ!$B$33:$B$776,Y$313)+'СЕТ СН'!$F$13</f>
        <v>0</v>
      </c>
    </row>
    <row r="338" spans="1:27" ht="15.75" hidden="1" x14ac:dyDescent="0.2">
      <c r="A338" s="35">
        <f t="shared" si="9"/>
        <v>44252</v>
      </c>
      <c r="B338" s="36">
        <f>SUMIFS(СВЦЭМ!$J$34:$J$777,СВЦЭМ!$A$34:$A$777,$A338,СВЦЭМ!$B$33:$B$776,B$313)+'СЕТ СН'!$F$13</f>
        <v>0</v>
      </c>
      <c r="C338" s="36">
        <f>SUMIFS(СВЦЭМ!$J$34:$J$777,СВЦЭМ!$A$34:$A$777,$A338,СВЦЭМ!$B$33:$B$776,C$313)+'СЕТ СН'!$F$13</f>
        <v>0</v>
      </c>
      <c r="D338" s="36">
        <f>SUMIFS(СВЦЭМ!$J$34:$J$777,СВЦЭМ!$A$34:$A$777,$A338,СВЦЭМ!$B$33:$B$776,D$313)+'СЕТ СН'!$F$13</f>
        <v>0</v>
      </c>
      <c r="E338" s="36">
        <f>SUMIFS(СВЦЭМ!$J$34:$J$777,СВЦЭМ!$A$34:$A$777,$A338,СВЦЭМ!$B$33:$B$776,E$313)+'СЕТ СН'!$F$13</f>
        <v>0</v>
      </c>
      <c r="F338" s="36">
        <f>SUMIFS(СВЦЭМ!$J$34:$J$777,СВЦЭМ!$A$34:$A$777,$A338,СВЦЭМ!$B$33:$B$776,F$313)+'СЕТ СН'!$F$13</f>
        <v>0</v>
      </c>
      <c r="G338" s="36">
        <f>SUMIFS(СВЦЭМ!$J$34:$J$777,СВЦЭМ!$A$34:$A$777,$A338,СВЦЭМ!$B$33:$B$776,G$313)+'СЕТ СН'!$F$13</f>
        <v>0</v>
      </c>
      <c r="H338" s="36">
        <f>SUMIFS(СВЦЭМ!$J$34:$J$777,СВЦЭМ!$A$34:$A$777,$A338,СВЦЭМ!$B$33:$B$776,H$313)+'СЕТ СН'!$F$13</f>
        <v>0</v>
      </c>
      <c r="I338" s="36">
        <f>SUMIFS(СВЦЭМ!$J$34:$J$777,СВЦЭМ!$A$34:$A$777,$A338,СВЦЭМ!$B$33:$B$776,I$313)+'СЕТ СН'!$F$13</f>
        <v>0</v>
      </c>
      <c r="J338" s="36">
        <f>SUMIFS(СВЦЭМ!$J$34:$J$777,СВЦЭМ!$A$34:$A$777,$A338,СВЦЭМ!$B$33:$B$776,J$313)+'СЕТ СН'!$F$13</f>
        <v>0</v>
      </c>
      <c r="K338" s="36">
        <f>SUMIFS(СВЦЭМ!$J$34:$J$777,СВЦЭМ!$A$34:$A$777,$A338,СВЦЭМ!$B$33:$B$776,K$313)+'СЕТ СН'!$F$13</f>
        <v>0</v>
      </c>
      <c r="L338" s="36">
        <f>SUMIFS(СВЦЭМ!$J$34:$J$777,СВЦЭМ!$A$34:$A$777,$A338,СВЦЭМ!$B$33:$B$776,L$313)+'СЕТ СН'!$F$13</f>
        <v>0</v>
      </c>
      <c r="M338" s="36">
        <f>SUMIFS(СВЦЭМ!$J$34:$J$777,СВЦЭМ!$A$34:$A$777,$A338,СВЦЭМ!$B$33:$B$776,M$313)+'СЕТ СН'!$F$13</f>
        <v>0</v>
      </c>
      <c r="N338" s="36">
        <f>SUMIFS(СВЦЭМ!$J$34:$J$777,СВЦЭМ!$A$34:$A$777,$A338,СВЦЭМ!$B$33:$B$776,N$313)+'СЕТ СН'!$F$13</f>
        <v>0</v>
      </c>
      <c r="O338" s="36">
        <f>SUMIFS(СВЦЭМ!$J$34:$J$777,СВЦЭМ!$A$34:$A$777,$A338,СВЦЭМ!$B$33:$B$776,O$313)+'СЕТ СН'!$F$13</f>
        <v>0</v>
      </c>
      <c r="P338" s="36">
        <f>SUMIFS(СВЦЭМ!$J$34:$J$777,СВЦЭМ!$A$34:$A$777,$A338,СВЦЭМ!$B$33:$B$776,P$313)+'СЕТ СН'!$F$13</f>
        <v>0</v>
      </c>
      <c r="Q338" s="36">
        <f>SUMIFS(СВЦЭМ!$J$34:$J$777,СВЦЭМ!$A$34:$A$777,$A338,СВЦЭМ!$B$33:$B$776,Q$313)+'СЕТ СН'!$F$13</f>
        <v>0</v>
      </c>
      <c r="R338" s="36">
        <f>SUMIFS(СВЦЭМ!$J$34:$J$777,СВЦЭМ!$A$34:$A$777,$A338,СВЦЭМ!$B$33:$B$776,R$313)+'СЕТ СН'!$F$13</f>
        <v>0</v>
      </c>
      <c r="S338" s="36">
        <f>SUMIFS(СВЦЭМ!$J$34:$J$777,СВЦЭМ!$A$34:$A$777,$A338,СВЦЭМ!$B$33:$B$776,S$313)+'СЕТ СН'!$F$13</f>
        <v>0</v>
      </c>
      <c r="T338" s="36">
        <f>SUMIFS(СВЦЭМ!$J$34:$J$777,СВЦЭМ!$A$34:$A$777,$A338,СВЦЭМ!$B$33:$B$776,T$313)+'СЕТ СН'!$F$13</f>
        <v>0</v>
      </c>
      <c r="U338" s="36">
        <f>SUMIFS(СВЦЭМ!$J$34:$J$777,СВЦЭМ!$A$34:$A$777,$A338,СВЦЭМ!$B$33:$B$776,U$313)+'СЕТ СН'!$F$13</f>
        <v>0</v>
      </c>
      <c r="V338" s="36">
        <f>SUMIFS(СВЦЭМ!$J$34:$J$777,СВЦЭМ!$A$34:$A$777,$A338,СВЦЭМ!$B$33:$B$776,V$313)+'СЕТ СН'!$F$13</f>
        <v>0</v>
      </c>
      <c r="W338" s="36">
        <f>SUMIFS(СВЦЭМ!$J$34:$J$777,СВЦЭМ!$A$34:$A$777,$A338,СВЦЭМ!$B$33:$B$776,W$313)+'СЕТ СН'!$F$13</f>
        <v>0</v>
      </c>
      <c r="X338" s="36">
        <f>SUMIFS(СВЦЭМ!$J$34:$J$777,СВЦЭМ!$A$34:$A$777,$A338,СВЦЭМ!$B$33:$B$776,X$313)+'СЕТ СН'!$F$13</f>
        <v>0</v>
      </c>
      <c r="Y338" s="36">
        <f>SUMIFS(СВЦЭМ!$J$34:$J$777,СВЦЭМ!$A$34:$A$777,$A338,СВЦЭМ!$B$33:$B$776,Y$313)+'СЕТ СН'!$F$13</f>
        <v>0</v>
      </c>
    </row>
    <row r="339" spans="1:27" ht="15.75" hidden="1" x14ac:dyDescent="0.2">
      <c r="A339" s="35">
        <f t="shared" si="9"/>
        <v>44253</v>
      </c>
      <c r="B339" s="36">
        <f>SUMIFS(СВЦЭМ!$J$34:$J$777,СВЦЭМ!$A$34:$A$777,$A339,СВЦЭМ!$B$33:$B$776,B$313)+'СЕТ СН'!$F$13</f>
        <v>0</v>
      </c>
      <c r="C339" s="36">
        <f>SUMIFS(СВЦЭМ!$J$34:$J$777,СВЦЭМ!$A$34:$A$777,$A339,СВЦЭМ!$B$33:$B$776,C$313)+'СЕТ СН'!$F$13</f>
        <v>0</v>
      </c>
      <c r="D339" s="36">
        <f>SUMIFS(СВЦЭМ!$J$34:$J$777,СВЦЭМ!$A$34:$A$777,$A339,СВЦЭМ!$B$33:$B$776,D$313)+'СЕТ СН'!$F$13</f>
        <v>0</v>
      </c>
      <c r="E339" s="36">
        <f>SUMIFS(СВЦЭМ!$J$34:$J$777,СВЦЭМ!$A$34:$A$777,$A339,СВЦЭМ!$B$33:$B$776,E$313)+'СЕТ СН'!$F$13</f>
        <v>0</v>
      </c>
      <c r="F339" s="36">
        <f>SUMIFS(СВЦЭМ!$J$34:$J$777,СВЦЭМ!$A$34:$A$777,$A339,СВЦЭМ!$B$33:$B$776,F$313)+'СЕТ СН'!$F$13</f>
        <v>0</v>
      </c>
      <c r="G339" s="36">
        <f>SUMIFS(СВЦЭМ!$J$34:$J$777,СВЦЭМ!$A$34:$A$777,$A339,СВЦЭМ!$B$33:$B$776,G$313)+'СЕТ СН'!$F$13</f>
        <v>0</v>
      </c>
      <c r="H339" s="36">
        <f>SUMIFS(СВЦЭМ!$J$34:$J$777,СВЦЭМ!$A$34:$A$777,$A339,СВЦЭМ!$B$33:$B$776,H$313)+'СЕТ СН'!$F$13</f>
        <v>0</v>
      </c>
      <c r="I339" s="36">
        <f>SUMIFS(СВЦЭМ!$J$34:$J$777,СВЦЭМ!$A$34:$A$777,$A339,СВЦЭМ!$B$33:$B$776,I$313)+'СЕТ СН'!$F$13</f>
        <v>0</v>
      </c>
      <c r="J339" s="36">
        <f>SUMIFS(СВЦЭМ!$J$34:$J$777,СВЦЭМ!$A$34:$A$777,$A339,СВЦЭМ!$B$33:$B$776,J$313)+'СЕТ СН'!$F$13</f>
        <v>0</v>
      </c>
      <c r="K339" s="36">
        <f>SUMIFS(СВЦЭМ!$J$34:$J$777,СВЦЭМ!$A$34:$A$777,$A339,СВЦЭМ!$B$33:$B$776,K$313)+'СЕТ СН'!$F$13</f>
        <v>0</v>
      </c>
      <c r="L339" s="36">
        <f>SUMIFS(СВЦЭМ!$J$34:$J$777,СВЦЭМ!$A$34:$A$777,$A339,СВЦЭМ!$B$33:$B$776,L$313)+'СЕТ СН'!$F$13</f>
        <v>0</v>
      </c>
      <c r="M339" s="36">
        <f>SUMIFS(СВЦЭМ!$J$34:$J$777,СВЦЭМ!$A$34:$A$777,$A339,СВЦЭМ!$B$33:$B$776,M$313)+'СЕТ СН'!$F$13</f>
        <v>0</v>
      </c>
      <c r="N339" s="36">
        <f>SUMIFS(СВЦЭМ!$J$34:$J$777,СВЦЭМ!$A$34:$A$777,$A339,СВЦЭМ!$B$33:$B$776,N$313)+'СЕТ СН'!$F$13</f>
        <v>0</v>
      </c>
      <c r="O339" s="36">
        <f>SUMIFS(СВЦЭМ!$J$34:$J$777,СВЦЭМ!$A$34:$A$777,$A339,СВЦЭМ!$B$33:$B$776,O$313)+'СЕТ СН'!$F$13</f>
        <v>0</v>
      </c>
      <c r="P339" s="36">
        <f>SUMIFS(СВЦЭМ!$J$34:$J$777,СВЦЭМ!$A$34:$A$777,$A339,СВЦЭМ!$B$33:$B$776,P$313)+'СЕТ СН'!$F$13</f>
        <v>0</v>
      </c>
      <c r="Q339" s="36">
        <f>SUMIFS(СВЦЭМ!$J$34:$J$777,СВЦЭМ!$A$34:$A$777,$A339,СВЦЭМ!$B$33:$B$776,Q$313)+'СЕТ СН'!$F$13</f>
        <v>0</v>
      </c>
      <c r="R339" s="36">
        <f>SUMIFS(СВЦЭМ!$J$34:$J$777,СВЦЭМ!$A$34:$A$777,$A339,СВЦЭМ!$B$33:$B$776,R$313)+'СЕТ СН'!$F$13</f>
        <v>0</v>
      </c>
      <c r="S339" s="36">
        <f>SUMIFS(СВЦЭМ!$J$34:$J$777,СВЦЭМ!$A$34:$A$777,$A339,СВЦЭМ!$B$33:$B$776,S$313)+'СЕТ СН'!$F$13</f>
        <v>0</v>
      </c>
      <c r="T339" s="36">
        <f>SUMIFS(СВЦЭМ!$J$34:$J$777,СВЦЭМ!$A$34:$A$777,$A339,СВЦЭМ!$B$33:$B$776,T$313)+'СЕТ СН'!$F$13</f>
        <v>0</v>
      </c>
      <c r="U339" s="36">
        <f>SUMIFS(СВЦЭМ!$J$34:$J$777,СВЦЭМ!$A$34:$A$777,$A339,СВЦЭМ!$B$33:$B$776,U$313)+'СЕТ СН'!$F$13</f>
        <v>0</v>
      </c>
      <c r="V339" s="36">
        <f>SUMIFS(СВЦЭМ!$J$34:$J$777,СВЦЭМ!$A$34:$A$777,$A339,СВЦЭМ!$B$33:$B$776,V$313)+'СЕТ СН'!$F$13</f>
        <v>0</v>
      </c>
      <c r="W339" s="36">
        <f>SUMIFS(СВЦЭМ!$J$34:$J$777,СВЦЭМ!$A$34:$A$777,$A339,СВЦЭМ!$B$33:$B$776,W$313)+'СЕТ СН'!$F$13</f>
        <v>0</v>
      </c>
      <c r="X339" s="36">
        <f>SUMIFS(СВЦЭМ!$J$34:$J$777,СВЦЭМ!$A$34:$A$777,$A339,СВЦЭМ!$B$33:$B$776,X$313)+'СЕТ СН'!$F$13</f>
        <v>0</v>
      </c>
      <c r="Y339" s="36">
        <f>SUMIFS(СВЦЭМ!$J$34:$J$777,СВЦЭМ!$A$34:$A$777,$A339,СВЦЭМ!$B$33:$B$776,Y$313)+'СЕТ СН'!$F$13</f>
        <v>0</v>
      </c>
    </row>
    <row r="340" spans="1:27" ht="15.75" hidden="1" x14ac:dyDescent="0.2">
      <c r="A340" s="35">
        <f t="shared" si="9"/>
        <v>44254</v>
      </c>
      <c r="B340" s="36">
        <f>SUMIFS(СВЦЭМ!$J$34:$J$777,СВЦЭМ!$A$34:$A$777,$A340,СВЦЭМ!$B$33:$B$776,B$313)+'СЕТ СН'!$F$13</f>
        <v>0</v>
      </c>
      <c r="C340" s="36">
        <f>SUMIFS(СВЦЭМ!$J$34:$J$777,СВЦЭМ!$A$34:$A$777,$A340,СВЦЭМ!$B$33:$B$776,C$313)+'СЕТ СН'!$F$13</f>
        <v>0</v>
      </c>
      <c r="D340" s="36">
        <f>SUMIFS(СВЦЭМ!$J$34:$J$777,СВЦЭМ!$A$34:$A$777,$A340,СВЦЭМ!$B$33:$B$776,D$313)+'СЕТ СН'!$F$13</f>
        <v>0</v>
      </c>
      <c r="E340" s="36">
        <f>SUMIFS(СВЦЭМ!$J$34:$J$777,СВЦЭМ!$A$34:$A$777,$A340,СВЦЭМ!$B$33:$B$776,E$313)+'СЕТ СН'!$F$13</f>
        <v>0</v>
      </c>
      <c r="F340" s="36">
        <f>SUMIFS(СВЦЭМ!$J$34:$J$777,СВЦЭМ!$A$34:$A$777,$A340,СВЦЭМ!$B$33:$B$776,F$313)+'СЕТ СН'!$F$13</f>
        <v>0</v>
      </c>
      <c r="G340" s="36">
        <f>SUMIFS(СВЦЭМ!$J$34:$J$777,СВЦЭМ!$A$34:$A$777,$A340,СВЦЭМ!$B$33:$B$776,G$313)+'СЕТ СН'!$F$13</f>
        <v>0</v>
      </c>
      <c r="H340" s="36">
        <f>SUMIFS(СВЦЭМ!$J$34:$J$777,СВЦЭМ!$A$34:$A$777,$A340,СВЦЭМ!$B$33:$B$776,H$313)+'СЕТ СН'!$F$13</f>
        <v>0</v>
      </c>
      <c r="I340" s="36">
        <f>SUMIFS(СВЦЭМ!$J$34:$J$777,СВЦЭМ!$A$34:$A$777,$A340,СВЦЭМ!$B$33:$B$776,I$313)+'СЕТ СН'!$F$13</f>
        <v>0</v>
      </c>
      <c r="J340" s="36">
        <f>SUMIFS(СВЦЭМ!$J$34:$J$777,СВЦЭМ!$A$34:$A$777,$A340,СВЦЭМ!$B$33:$B$776,J$313)+'СЕТ СН'!$F$13</f>
        <v>0</v>
      </c>
      <c r="K340" s="36">
        <f>SUMIFS(СВЦЭМ!$J$34:$J$777,СВЦЭМ!$A$34:$A$777,$A340,СВЦЭМ!$B$33:$B$776,K$313)+'СЕТ СН'!$F$13</f>
        <v>0</v>
      </c>
      <c r="L340" s="36">
        <f>SUMIFS(СВЦЭМ!$J$34:$J$777,СВЦЭМ!$A$34:$A$777,$A340,СВЦЭМ!$B$33:$B$776,L$313)+'СЕТ СН'!$F$13</f>
        <v>0</v>
      </c>
      <c r="M340" s="36">
        <f>SUMIFS(СВЦЭМ!$J$34:$J$777,СВЦЭМ!$A$34:$A$777,$A340,СВЦЭМ!$B$33:$B$776,M$313)+'СЕТ СН'!$F$13</f>
        <v>0</v>
      </c>
      <c r="N340" s="36">
        <f>SUMIFS(СВЦЭМ!$J$34:$J$777,СВЦЭМ!$A$34:$A$777,$A340,СВЦЭМ!$B$33:$B$776,N$313)+'СЕТ СН'!$F$13</f>
        <v>0</v>
      </c>
      <c r="O340" s="36">
        <f>SUMIFS(СВЦЭМ!$J$34:$J$777,СВЦЭМ!$A$34:$A$777,$A340,СВЦЭМ!$B$33:$B$776,O$313)+'СЕТ СН'!$F$13</f>
        <v>0</v>
      </c>
      <c r="P340" s="36">
        <f>SUMIFS(СВЦЭМ!$J$34:$J$777,СВЦЭМ!$A$34:$A$777,$A340,СВЦЭМ!$B$33:$B$776,P$313)+'СЕТ СН'!$F$13</f>
        <v>0</v>
      </c>
      <c r="Q340" s="36">
        <f>SUMIFS(СВЦЭМ!$J$34:$J$777,СВЦЭМ!$A$34:$A$777,$A340,СВЦЭМ!$B$33:$B$776,Q$313)+'СЕТ СН'!$F$13</f>
        <v>0</v>
      </c>
      <c r="R340" s="36">
        <f>SUMIFS(СВЦЭМ!$J$34:$J$777,СВЦЭМ!$A$34:$A$777,$A340,СВЦЭМ!$B$33:$B$776,R$313)+'СЕТ СН'!$F$13</f>
        <v>0</v>
      </c>
      <c r="S340" s="36">
        <f>SUMIFS(СВЦЭМ!$J$34:$J$777,СВЦЭМ!$A$34:$A$777,$A340,СВЦЭМ!$B$33:$B$776,S$313)+'СЕТ СН'!$F$13</f>
        <v>0</v>
      </c>
      <c r="T340" s="36">
        <f>SUMIFS(СВЦЭМ!$J$34:$J$777,СВЦЭМ!$A$34:$A$777,$A340,СВЦЭМ!$B$33:$B$776,T$313)+'СЕТ СН'!$F$13</f>
        <v>0</v>
      </c>
      <c r="U340" s="36">
        <f>SUMIFS(СВЦЭМ!$J$34:$J$777,СВЦЭМ!$A$34:$A$777,$A340,СВЦЭМ!$B$33:$B$776,U$313)+'СЕТ СН'!$F$13</f>
        <v>0</v>
      </c>
      <c r="V340" s="36">
        <f>SUMIFS(СВЦЭМ!$J$34:$J$777,СВЦЭМ!$A$34:$A$777,$A340,СВЦЭМ!$B$33:$B$776,V$313)+'СЕТ СН'!$F$13</f>
        <v>0</v>
      </c>
      <c r="W340" s="36">
        <f>SUMIFS(СВЦЭМ!$J$34:$J$777,СВЦЭМ!$A$34:$A$777,$A340,СВЦЭМ!$B$33:$B$776,W$313)+'СЕТ СН'!$F$13</f>
        <v>0</v>
      </c>
      <c r="X340" s="36">
        <f>SUMIFS(СВЦЭМ!$J$34:$J$777,СВЦЭМ!$A$34:$A$777,$A340,СВЦЭМ!$B$33:$B$776,X$313)+'СЕТ СН'!$F$13</f>
        <v>0</v>
      </c>
      <c r="Y340" s="36">
        <f>SUMIFS(СВЦЭМ!$J$34:$J$777,СВЦЭМ!$A$34:$A$777,$A340,СВЦЭМ!$B$33:$B$776,Y$313)+'СЕТ СН'!$F$13</f>
        <v>0</v>
      </c>
    </row>
    <row r="341" spans="1:27" ht="15.75" hidden="1" x14ac:dyDescent="0.2">
      <c r="A341" s="35">
        <f t="shared" si="9"/>
        <v>44255</v>
      </c>
      <c r="B341" s="36">
        <f>SUMIFS(СВЦЭМ!$J$34:$J$777,СВЦЭМ!$A$34:$A$777,$A341,СВЦЭМ!$B$33:$B$776,B$313)+'СЕТ СН'!$F$13</f>
        <v>0</v>
      </c>
      <c r="C341" s="36">
        <f>SUMIFS(СВЦЭМ!$J$34:$J$777,СВЦЭМ!$A$34:$A$777,$A341,СВЦЭМ!$B$33:$B$776,C$313)+'СЕТ СН'!$F$13</f>
        <v>0</v>
      </c>
      <c r="D341" s="36">
        <f>SUMIFS(СВЦЭМ!$J$34:$J$777,СВЦЭМ!$A$34:$A$777,$A341,СВЦЭМ!$B$33:$B$776,D$313)+'СЕТ СН'!$F$13</f>
        <v>0</v>
      </c>
      <c r="E341" s="36">
        <f>SUMIFS(СВЦЭМ!$J$34:$J$777,СВЦЭМ!$A$34:$A$777,$A341,СВЦЭМ!$B$33:$B$776,E$313)+'СЕТ СН'!$F$13</f>
        <v>0</v>
      </c>
      <c r="F341" s="36">
        <f>SUMIFS(СВЦЭМ!$J$34:$J$777,СВЦЭМ!$A$34:$A$777,$A341,СВЦЭМ!$B$33:$B$776,F$313)+'СЕТ СН'!$F$13</f>
        <v>0</v>
      </c>
      <c r="G341" s="36">
        <f>SUMIFS(СВЦЭМ!$J$34:$J$777,СВЦЭМ!$A$34:$A$777,$A341,СВЦЭМ!$B$33:$B$776,G$313)+'СЕТ СН'!$F$13</f>
        <v>0</v>
      </c>
      <c r="H341" s="36">
        <f>SUMIFS(СВЦЭМ!$J$34:$J$777,СВЦЭМ!$A$34:$A$777,$A341,СВЦЭМ!$B$33:$B$776,H$313)+'СЕТ СН'!$F$13</f>
        <v>0</v>
      </c>
      <c r="I341" s="36">
        <f>SUMIFS(СВЦЭМ!$J$34:$J$777,СВЦЭМ!$A$34:$A$777,$A341,СВЦЭМ!$B$33:$B$776,I$313)+'СЕТ СН'!$F$13</f>
        <v>0</v>
      </c>
      <c r="J341" s="36">
        <f>SUMIFS(СВЦЭМ!$J$34:$J$777,СВЦЭМ!$A$34:$A$777,$A341,СВЦЭМ!$B$33:$B$776,J$313)+'СЕТ СН'!$F$13</f>
        <v>0</v>
      </c>
      <c r="K341" s="36">
        <f>SUMIFS(СВЦЭМ!$J$34:$J$777,СВЦЭМ!$A$34:$A$777,$A341,СВЦЭМ!$B$33:$B$776,K$313)+'СЕТ СН'!$F$13</f>
        <v>0</v>
      </c>
      <c r="L341" s="36">
        <f>SUMIFS(СВЦЭМ!$J$34:$J$777,СВЦЭМ!$A$34:$A$777,$A341,СВЦЭМ!$B$33:$B$776,L$313)+'СЕТ СН'!$F$13</f>
        <v>0</v>
      </c>
      <c r="M341" s="36">
        <f>SUMIFS(СВЦЭМ!$J$34:$J$777,СВЦЭМ!$A$34:$A$777,$A341,СВЦЭМ!$B$33:$B$776,M$313)+'СЕТ СН'!$F$13</f>
        <v>0</v>
      </c>
      <c r="N341" s="36">
        <f>SUMIFS(СВЦЭМ!$J$34:$J$777,СВЦЭМ!$A$34:$A$777,$A341,СВЦЭМ!$B$33:$B$776,N$313)+'СЕТ СН'!$F$13</f>
        <v>0</v>
      </c>
      <c r="O341" s="36">
        <f>SUMIFS(СВЦЭМ!$J$34:$J$777,СВЦЭМ!$A$34:$A$777,$A341,СВЦЭМ!$B$33:$B$776,O$313)+'СЕТ СН'!$F$13</f>
        <v>0</v>
      </c>
      <c r="P341" s="36">
        <f>SUMIFS(СВЦЭМ!$J$34:$J$777,СВЦЭМ!$A$34:$A$777,$A341,СВЦЭМ!$B$33:$B$776,P$313)+'СЕТ СН'!$F$13</f>
        <v>0</v>
      </c>
      <c r="Q341" s="36">
        <f>SUMIFS(СВЦЭМ!$J$34:$J$777,СВЦЭМ!$A$34:$A$777,$A341,СВЦЭМ!$B$33:$B$776,Q$313)+'СЕТ СН'!$F$13</f>
        <v>0</v>
      </c>
      <c r="R341" s="36">
        <f>SUMIFS(СВЦЭМ!$J$34:$J$777,СВЦЭМ!$A$34:$A$777,$A341,СВЦЭМ!$B$33:$B$776,R$313)+'СЕТ СН'!$F$13</f>
        <v>0</v>
      </c>
      <c r="S341" s="36">
        <f>SUMIFS(СВЦЭМ!$J$34:$J$777,СВЦЭМ!$A$34:$A$777,$A341,СВЦЭМ!$B$33:$B$776,S$313)+'СЕТ СН'!$F$13</f>
        <v>0</v>
      </c>
      <c r="T341" s="36">
        <f>SUMIFS(СВЦЭМ!$J$34:$J$777,СВЦЭМ!$A$34:$A$777,$A341,СВЦЭМ!$B$33:$B$776,T$313)+'СЕТ СН'!$F$13</f>
        <v>0</v>
      </c>
      <c r="U341" s="36">
        <f>SUMIFS(СВЦЭМ!$J$34:$J$777,СВЦЭМ!$A$34:$A$777,$A341,СВЦЭМ!$B$33:$B$776,U$313)+'СЕТ СН'!$F$13</f>
        <v>0</v>
      </c>
      <c r="V341" s="36">
        <f>SUMIFS(СВЦЭМ!$J$34:$J$777,СВЦЭМ!$A$34:$A$777,$A341,СВЦЭМ!$B$33:$B$776,V$313)+'СЕТ СН'!$F$13</f>
        <v>0</v>
      </c>
      <c r="W341" s="36">
        <f>SUMIFS(СВЦЭМ!$J$34:$J$777,СВЦЭМ!$A$34:$A$777,$A341,СВЦЭМ!$B$33:$B$776,W$313)+'СЕТ СН'!$F$13</f>
        <v>0</v>
      </c>
      <c r="X341" s="36">
        <f>SUMIFS(СВЦЭМ!$J$34:$J$777,СВЦЭМ!$A$34:$A$777,$A341,СВЦЭМ!$B$33:$B$776,X$313)+'СЕТ СН'!$F$13</f>
        <v>0</v>
      </c>
      <c r="Y341" s="36">
        <f>SUMIFS(СВЦЭМ!$J$34:$J$777,СВЦЭМ!$A$34:$A$777,$A341,СВЦЭМ!$B$33:$B$776,Y$313)+'СЕТ СН'!$F$13</f>
        <v>0</v>
      </c>
    </row>
    <row r="342" spans="1:27" ht="15.75" hidden="1" x14ac:dyDescent="0.2">
      <c r="A342" s="35">
        <f t="shared" si="9"/>
        <v>44256</v>
      </c>
      <c r="B342" s="36">
        <f>SUMIFS(СВЦЭМ!$J$34:$J$777,СВЦЭМ!$A$34:$A$777,$A342,СВЦЭМ!$B$33:$B$776,B$313)+'СЕТ СН'!$F$13</f>
        <v>0</v>
      </c>
      <c r="C342" s="36">
        <f>SUMIFS(СВЦЭМ!$J$34:$J$777,СВЦЭМ!$A$34:$A$777,$A342,СВЦЭМ!$B$33:$B$776,C$313)+'СЕТ СН'!$F$13</f>
        <v>0</v>
      </c>
      <c r="D342" s="36">
        <f>SUMIFS(СВЦЭМ!$J$34:$J$777,СВЦЭМ!$A$34:$A$777,$A342,СВЦЭМ!$B$33:$B$776,D$313)+'СЕТ СН'!$F$13</f>
        <v>0</v>
      </c>
      <c r="E342" s="36">
        <f>SUMIFS(СВЦЭМ!$J$34:$J$777,СВЦЭМ!$A$34:$A$777,$A342,СВЦЭМ!$B$33:$B$776,E$313)+'СЕТ СН'!$F$13</f>
        <v>0</v>
      </c>
      <c r="F342" s="36">
        <f>SUMIFS(СВЦЭМ!$J$34:$J$777,СВЦЭМ!$A$34:$A$777,$A342,СВЦЭМ!$B$33:$B$776,F$313)+'СЕТ СН'!$F$13</f>
        <v>0</v>
      </c>
      <c r="G342" s="36">
        <f>SUMIFS(СВЦЭМ!$J$34:$J$777,СВЦЭМ!$A$34:$A$777,$A342,СВЦЭМ!$B$33:$B$776,G$313)+'СЕТ СН'!$F$13</f>
        <v>0</v>
      </c>
      <c r="H342" s="36">
        <f>SUMIFS(СВЦЭМ!$J$34:$J$777,СВЦЭМ!$A$34:$A$777,$A342,СВЦЭМ!$B$33:$B$776,H$313)+'СЕТ СН'!$F$13</f>
        <v>0</v>
      </c>
      <c r="I342" s="36">
        <f>SUMIFS(СВЦЭМ!$J$34:$J$777,СВЦЭМ!$A$34:$A$777,$A342,СВЦЭМ!$B$33:$B$776,I$313)+'СЕТ СН'!$F$13</f>
        <v>0</v>
      </c>
      <c r="J342" s="36">
        <f>SUMIFS(СВЦЭМ!$J$34:$J$777,СВЦЭМ!$A$34:$A$777,$A342,СВЦЭМ!$B$33:$B$776,J$313)+'СЕТ СН'!$F$13</f>
        <v>0</v>
      </c>
      <c r="K342" s="36">
        <f>SUMIFS(СВЦЭМ!$J$34:$J$777,СВЦЭМ!$A$34:$A$777,$A342,СВЦЭМ!$B$33:$B$776,K$313)+'СЕТ СН'!$F$13</f>
        <v>0</v>
      </c>
      <c r="L342" s="36">
        <f>SUMIFS(СВЦЭМ!$J$34:$J$777,СВЦЭМ!$A$34:$A$777,$A342,СВЦЭМ!$B$33:$B$776,L$313)+'СЕТ СН'!$F$13</f>
        <v>0</v>
      </c>
      <c r="M342" s="36">
        <f>SUMIFS(СВЦЭМ!$J$34:$J$777,СВЦЭМ!$A$34:$A$777,$A342,СВЦЭМ!$B$33:$B$776,M$313)+'СЕТ СН'!$F$13</f>
        <v>0</v>
      </c>
      <c r="N342" s="36">
        <f>SUMIFS(СВЦЭМ!$J$34:$J$777,СВЦЭМ!$A$34:$A$777,$A342,СВЦЭМ!$B$33:$B$776,N$313)+'СЕТ СН'!$F$13</f>
        <v>0</v>
      </c>
      <c r="O342" s="36">
        <f>SUMIFS(СВЦЭМ!$J$34:$J$777,СВЦЭМ!$A$34:$A$777,$A342,СВЦЭМ!$B$33:$B$776,O$313)+'СЕТ СН'!$F$13</f>
        <v>0</v>
      </c>
      <c r="P342" s="36">
        <f>SUMIFS(СВЦЭМ!$J$34:$J$777,СВЦЭМ!$A$34:$A$777,$A342,СВЦЭМ!$B$33:$B$776,P$313)+'СЕТ СН'!$F$13</f>
        <v>0</v>
      </c>
      <c r="Q342" s="36">
        <f>SUMIFS(СВЦЭМ!$J$34:$J$777,СВЦЭМ!$A$34:$A$777,$A342,СВЦЭМ!$B$33:$B$776,Q$313)+'СЕТ СН'!$F$13</f>
        <v>0</v>
      </c>
      <c r="R342" s="36">
        <f>SUMIFS(СВЦЭМ!$J$34:$J$777,СВЦЭМ!$A$34:$A$777,$A342,СВЦЭМ!$B$33:$B$776,R$313)+'СЕТ СН'!$F$13</f>
        <v>0</v>
      </c>
      <c r="S342" s="36">
        <f>SUMIFS(СВЦЭМ!$J$34:$J$777,СВЦЭМ!$A$34:$A$777,$A342,СВЦЭМ!$B$33:$B$776,S$313)+'СЕТ СН'!$F$13</f>
        <v>0</v>
      </c>
      <c r="T342" s="36">
        <f>SUMIFS(СВЦЭМ!$J$34:$J$777,СВЦЭМ!$A$34:$A$777,$A342,СВЦЭМ!$B$33:$B$776,T$313)+'СЕТ СН'!$F$13</f>
        <v>0</v>
      </c>
      <c r="U342" s="36">
        <f>SUMIFS(СВЦЭМ!$J$34:$J$777,СВЦЭМ!$A$34:$A$777,$A342,СВЦЭМ!$B$33:$B$776,U$313)+'СЕТ СН'!$F$13</f>
        <v>0</v>
      </c>
      <c r="V342" s="36">
        <f>SUMIFS(СВЦЭМ!$J$34:$J$777,СВЦЭМ!$A$34:$A$777,$A342,СВЦЭМ!$B$33:$B$776,V$313)+'СЕТ СН'!$F$13</f>
        <v>0</v>
      </c>
      <c r="W342" s="36">
        <f>SUMIFS(СВЦЭМ!$J$34:$J$777,СВЦЭМ!$A$34:$A$777,$A342,СВЦЭМ!$B$33:$B$776,W$313)+'СЕТ СН'!$F$13</f>
        <v>0</v>
      </c>
      <c r="X342" s="36">
        <f>SUMIFS(СВЦЭМ!$J$34:$J$777,СВЦЭМ!$A$34:$A$777,$A342,СВЦЭМ!$B$33:$B$776,X$313)+'СЕТ СН'!$F$13</f>
        <v>0</v>
      </c>
      <c r="Y342" s="36">
        <f>SUMIFS(СВЦЭМ!$J$34:$J$777,СВЦЭМ!$A$34:$A$777,$A342,СВЦЭМ!$B$33:$B$776,Y$313)+'СЕТ СН'!$F$13</f>
        <v>0</v>
      </c>
    </row>
    <row r="343" spans="1:27" ht="15.75" hidden="1" x14ac:dyDescent="0.2">
      <c r="A343" s="35">
        <f t="shared" si="9"/>
        <v>44257</v>
      </c>
      <c r="B343" s="36">
        <f>SUMIFS(СВЦЭМ!$J$34:$J$777,СВЦЭМ!$A$34:$A$777,$A343,СВЦЭМ!$B$33:$B$776,B$313)+'СЕТ СН'!$F$13</f>
        <v>0</v>
      </c>
      <c r="C343" s="36">
        <f>SUMIFS(СВЦЭМ!$J$34:$J$777,СВЦЭМ!$A$34:$A$777,$A343,СВЦЭМ!$B$33:$B$776,C$313)+'СЕТ СН'!$F$13</f>
        <v>0</v>
      </c>
      <c r="D343" s="36">
        <f>SUMIFS(СВЦЭМ!$J$34:$J$777,СВЦЭМ!$A$34:$A$777,$A343,СВЦЭМ!$B$33:$B$776,D$313)+'СЕТ СН'!$F$13</f>
        <v>0</v>
      </c>
      <c r="E343" s="36">
        <f>SUMIFS(СВЦЭМ!$J$34:$J$777,СВЦЭМ!$A$34:$A$777,$A343,СВЦЭМ!$B$33:$B$776,E$313)+'СЕТ СН'!$F$13</f>
        <v>0</v>
      </c>
      <c r="F343" s="36">
        <f>SUMIFS(СВЦЭМ!$J$34:$J$777,СВЦЭМ!$A$34:$A$777,$A343,СВЦЭМ!$B$33:$B$776,F$313)+'СЕТ СН'!$F$13</f>
        <v>0</v>
      </c>
      <c r="G343" s="36">
        <f>SUMIFS(СВЦЭМ!$J$34:$J$777,СВЦЭМ!$A$34:$A$777,$A343,СВЦЭМ!$B$33:$B$776,G$313)+'СЕТ СН'!$F$13</f>
        <v>0</v>
      </c>
      <c r="H343" s="36">
        <f>SUMIFS(СВЦЭМ!$J$34:$J$777,СВЦЭМ!$A$34:$A$777,$A343,СВЦЭМ!$B$33:$B$776,H$313)+'СЕТ СН'!$F$13</f>
        <v>0</v>
      </c>
      <c r="I343" s="36">
        <f>SUMIFS(СВЦЭМ!$J$34:$J$777,СВЦЭМ!$A$34:$A$777,$A343,СВЦЭМ!$B$33:$B$776,I$313)+'СЕТ СН'!$F$13</f>
        <v>0</v>
      </c>
      <c r="J343" s="36">
        <f>SUMIFS(СВЦЭМ!$J$34:$J$777,СВЦЭМ!$A$34:$A$777,$A343,СВЦЭМ!$B$33:$B$776,J$313)+'СЕТ СН'!$F$13</f>
        <v>0</v>
      </c>
      <c r="K343" s="36">
        <f>SUMIFS(СВЦЭМ!$J$34:$J$777,СВЦЭМ!$A$34:$A$777,$A343,СВЦЭМ!$B$33:$B$776,K$313)+'СЕТ СН'!$F$13</f>
        <v>0</v>
      </c>
      <c r="L343" s="36">
        <f>SUMIFS(СВЦЭМ!$J$34:$J$777,СВЦЭМ!$A$34:$A$777,$A343,СВЦЭМ!$B$33:$B$776,L$313)+'СЕТ СН'!$F$13</f>
        <v>0</v>
      </c>
      <c r="M343" s="36">
        <f>SUMIFS(СВЦЭМ!$J$34:$J$777,СВЦЭМ!$A$34:$A$777,$A343,СВЦЭМ!$B$33:$B$776,M$313)+'СЕТ СН'!$F$13</f>
        <v>0</v>
      </c>
      <c r="N343" s="36">
        <f>SUMIFS(СВЦЭМ!$J$34:$J$777,СВЦЭМ!$A$34:$A$777,$A343,СВЦЭМ!$B$33:$B$776,N$313)+'СЕТ СН'!$F$13</f>
        <v>0</v>
      </c>
      <c r="O343" s="36">
        <f>SUMIFS(СВЦЭМ!$J$34:$J$777,СВЦЭМ!$A$34:$A$777,$A343,СВЦЭМ!$B$33:$B$776,O$313)+'СЕТ СН'!$F$13</f>
        <v>0</v>
      </c>
      <c r="P343" s="36">
        <f>SUMIFS(СВЦЭМ!$J$34:$J$777,СВЦЭМ!$A$34:$A$777,$A343,СВЦЭМ!$B$33:$B$776,P$313)+'СЕТ СН'!$F$13</f>
        <v>0</v>
      </c>
      <c r="Q343" s="36">
        <f>SUMIFS(СВЦЭМ!$J$34:$J$777,СВЦЭМ!$A$34:$A$777,$A343,СВЦЭМ!$B$33:$B$776,Q$313)+'СЕТ СН'!$F$13</f>
        <v>0</v>
      </c>
      <c r="R343" s="36">
        <f>SUMIFS(СВЦЭМ!$J$34:$J$777,СВЦЭМ!$A$34:$A$777,$A343,СВЦЭМ!$B$33:$B$776,R$313)+'СЕТ СН'!$F$13</f>
        <v>0</v>
      </c>
      <c r="S343" s="36">
        <f>SUMIFS(СВЦЭМ!$J$34:$J$777,СВЦЭМ!$A$34:$A$777,$A343,СВЦЭМ!$B$33:$B$776,S$313)+'СЕТ СН'!$F$13</f>
        <v>0</v>
      </c>
      <c r="T343" s="36">
        <f>SUMIFS(СВЦЭМ!$J$34:$J$777,СВЦЭМ!$A$34:$A$777,$A343,СВЦЭМ!$B$33:$B$776,T$313)+'СЕТ СН'!$F$13</f>
        <v>0</v>
      </c>
      <c r="U343" s="36">
        <f>SUMIFS(СВЦЭМ!$J$34:$J$777,СВЦЭМ!$A$34:$A$777,$A343,СВЦЭМ!$B$33:$B$776,U$313)+'СЕТ СН'!$F$13</f>
        <v>0</v>
      </c>
      <c r="V343" s="36">
        <f>SUMIFS(СВЦЭМ!$J$34:$J$777,СВЦЭМ!$A$34:$A$777,$A343,СВЦЭМ!$B$33:$B$776,V$313)+'СЕТ СН'!$F$13</f>
        <v>0</v>
      </c>
      <c r="W343" s="36">
        <f>SUMIFS(СВЦЭМ!$J$34:$J$777,СВЦЭМ!$A$34:$A$777,$A343,СВЦЭМ!$B$33:$B$776,W$313)+'СЕТ СН'!$F$13</f>
        <v>0</v>
      </c>
      <c r="X343" s="36">
        <f>SUMIFS(СВЦЭМ!$J$34:$J$777,СВЦЭМ!$A$34:$A$777,$A343,СВЦЭМ!$B$33:$B$776,X$313)+'СЕТ СН'!$F$13</f>
        <v>0</v>
      </c>
      <c r="Y343" s="36">
        <f>SUMIFS(СВЦЭМ!$J$34:$J$777,СВЦЭМ!$A$34:$A$777,$A343,СВЦЭМ!$B$33:$B$776,Y$313)+'СЕТ СН'!$F$13</f>
        <v>0</v>
      </c>
    </row>
    <row r="344" spans="1:27" ht="15.75" hidden="1" x14ac:dyDescent="0.2">
      <c r="A344" s="35">
        <f t="shared" si="9"/>
        <v>44258</v>
      </c>
      <c r="B344" s="36">
        <f>SUMIFS(СВЦЭМ!$J$34:$J$777,СВЦЭМ!$A$34:$A$777,$A344,СВЦЭМ!$B$33:$B$776,B$313)+'СЕТ СН'!$F$13</f>
        <v>0</v>
      </c>
      <c r="C344" s="36">
        <f>SUMIFS(СВЦЭМ!$J$34:$J$777,СВЦЭМ!$A$34:$A$777,$A344,СВЦЭМ!$B$33:$B$776,C$313)+'СЕТ СН'!$F$13</f>
        <v>0</v>
      </c>
      <c r="D344" s="36">
        <f>SUMIFS(СВЦЭМ!$J$34:$J$777,СВЦЭМ!$A$34:$A$777,$A344,СВЦЭМ!$B$33:$B$776,D$313)+'СЕТ СН'!$F$13</f>
        <v>0</v>
      </c>
      <c r="E344" s="36">
        <f>SUMIFS(СВЦЭМ!$J$34:$J$777,СВЦЭМ!$A$34:$A$777,$A344,СВЦЭМ!$B$33:$B$776,E$313)+'СЕТ СН'!$F$13</f>
        <v>0</v>
      </c>
      <c r="F344" s="36">
        <f>SUMIFS(СВЦЭМ!$J$34:$J$777,СВЦЭМ!$A$34:$A$777,$A344,СВЦЭМ!$B$33:$B$776,F$313)+'СЕТ СН'!$F$13</f>
        <v>0</v>
      </c>
      <c r="G344" s="36">
        <f>SUMIFS(СВЦЭМ!$J$34:$J$777,СВЦЭМ!$A$34:$A$777,$A344,СВЦЭМ!$B$33:$B$776,G$313)+'СЕТ СН'!$F$13</f>
        <v>0</v>
      </c>
      <c r="H344" s="36">
        <f>SUMIFS(СВЦЭМ!$J$34:$J$777,СВЦЭМ!$A$34:$A$777,$A344,СВЦЭМ!$B$33:$B$776,H$313)+'СЕТ СН'!$F$13</f>
        <v>0</v>
      </c>
      <c r="I344" s="36">
        <f>SUMIFS(СВЦЭМ!$J$34:$J$777,СВЦЭМ!$A$34:$A$777,$A344,СВЦЭМ!$B$33:$B$776,I$313)+'СЕТ СН'!$F$13</f>
        <v>0</v>
      </c>
      <c r="J344" s="36">
        <f>SUMIFS(СВЦЭМ!$J$34:$J$777,СВЦЭМ!$A$34:$A$777,$A344,СВЦЭМ!$B$33:$B$776,J$313)+'СЕТ СН'!$F$13</f>
        <v>0</v>
      </c>
      <c r="K344" s="36">
        <f>SUMIFS(СВЦЭМ!$J$34:$J$777,СВЦЭМ!$A$34:$A$777,$A344,СВЦЭМ!$B$33:$B$776,K$313)+'СЕТ СН'!$F$13</f>
        <v>0</v>
      </c>
      <c r="L344" s="36">
        <f>SUMIFS(СВЦЭМ!$J$34:$J$777,СВЦЭМ!$A$34:$A$777,$A344,СВЦЭМ!$B$33:$B$776,L$313)+'СЕТ СН'!$F$13</f>
        <v>0</v>
      </c>
      <c r="M344" s="36">
        <f>SUMIFS(СВЦЭМ!$J$34:$J$777,СВЦЭМ!$A$34:$A$777,$A344,СВЦЭМ!$B$33:$B$776,M$313)+'СЕТ СН'!$F$13</f>
        <v>0</v>
      </c>
      <c r="N344" s="36">
        <f>SUMIFS(СВЦЭМ!$J$34:$J$777,СВЦЭМ!$A$34:$A$777,$A344,СВЦЭМ!$B$33:$B$776,N$313)+'СЕТ СН'!$F$13</f>
        <v>0</v>
      </c>
      <c r="O344" s="36">
        <f>SUMIFS(СВЦЭМ!$J$34:$J$777,СВЦЭМ!$A$34:$A$777,$A344,СВЦЭМ!$B$33:$B$776,O$313)+'СЕТ СН'!$F$13</f>
        <v>0</v>
      </c>
      <c r="P344" s="36">
        <f>SUMIFS(СВЦЭМ!$J$34:$J$777,СВЦЭМ!$A$34:$A$777,$A344,СВЦЭМ!$B$33:$B$776,P$313)+'СЕТ СН'!$F$13</f>
        <v>0</v>
      </c>
      <c r="Q344" s="36">
        <f>SUMIFS(СВЦЭМ!$J$34:$J$777,СВЦЭМ!$A$34:$A$777,$A344,СВЦЭМ!$B$33:$B$776,Q$313)+'СЕТ СН'!$F$13</f>
        <v>0</v>
      </c>
      <c r="R344" s="36">
        <f>SUMIFS(СВЦЭМ!$J$34:$J$777,СВЦЭМ!$A$34:$A$777,$A344,СВЦЭМ!$B$33:$B$776,R$313)+'СЕТ СН'!$F$13</f>
        <v>0</v>
      </c>
      <c r="S344" s="36">
        <f>SUMIFS(СВЦЭМ!$J$34:$J$777,СВЦЭМ!$A$34:$A$777,$A344,СВЦЭМ!$B$33:$B$776,S$313)+'СЕТ СН'!$F$13</f>
        <v>0</v>
      </c>
      <c r="T344" s="36">
        <f>SUMIFS(СВЦЭМ!$J$34:$J$777,СВЦЭМ!$A$34:$A$777,$A344,СВЦЭМ!$B$33:$B$776,T$313)+'СЕТ СН'!$F$13</f>
        <v>0</v>
      </c>
      <c r="U344" s="36">
        <f>SUMIFS(СВЦЭМ!$J$34:$J$777,СВЦЭМ!$A$34:$A$777,$A344,СВЦЭМ!$B$33:$B$776,U$313)+'СЕТ СН'!$F$13</f>
        <v>0</v>
      </c>
      <c r="V344" s="36">
        <f>SUMIFS(СВЦЭМ!$J$34:$J$777,СВЦЭМ!$A$34:$A$777,$A344,СВЦЭМ!$B$33:$B$776,V$313)+'СЕТ СН'!$F$13</f>
        <v>0</v>
      </c>
      <c r="W344" s="36">
        <f>SUMIFS(СВЦЭМ!$J$34:$J$777,СВЦЭМ!$A$34:$A$777,$A344,СВЦЭМ!$B$33:$B$776,W$313)+'СЕТ СН'!$F$13</f>
        <v>0</v>
      </c>
      <c r="X344" s="36">
        <f>SUMIFS(СВЦЭМ!$J$34:$J$777,СВЦЭМ!$A$34:$A$777,$A344,СВЦЭМ!$B$33:$B$776,X$313)+'СЕТ СН'!$F$13</f>
        <v>0</v>
      </c>
      <c r="Y344" s="36">
        <f>SUMIFS(СВЦЭМ!$J$34:$J$777,СВЦЭМ!$A$34:$A$777,$A344,СВЦЭМ!$B$33:$B$776,Y$313)+'СЕТ СН'!$F$13</f>
        <v>0</v>
      </c>
    </row>
    <row r="345" spans="1:27" ht="15.75" hidden="1" x14ac:dyDescent="0.2">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7" ht="12.75" hidden="1" customHeight="1" x14ac:dyDescent="0.2">
      <c r="A346" s="121" t="s">
        <v>7</v>
      </c>
      <c r="B346" s="124" t="s">
        <v>124</v>
      </c>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6"/>
    </row>
    <row r="347" spans="1:27" ht="12.75" hidden="1" customHeight="1" x14ac:dyDescent="0.2">
      <c r="A347" s="122"/>
      <c r="B347" s="127"/>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9"/>
    </row>
    <row r="348" spans="1:27" s="46" customFormat="1" ht="12.75" hidden="1" customHeight="1" x14ac:dyDescent="0.2">
      <c r="A348" s="123"/>
      <c r="B348" s="34">
        <v>1</v>
      </c>
      <c r="C348" s="34">
        <v>2</v>
      </c>
      <c r="D348" s="34">
        <v>3</v>
      </c>
      <c r="E348" s="34">
        <v>4</v>
      </c>
      <c r="F348" s="34">
        <v>5</v>
      </c>
      <c r="G348" s="34">
        <v>6</v>
      </c>
      <c r="H348" s="34">
        <v>7</v>
      </c>
      <c r="I348" s="34">
        <v>8</v>
      </c>
      <c r="J348" s="34">
        <v>9</v>
      </c>
      <c r="K348" s="34">
        <v>10</v>
      </c>
      <c r="L348" s="34">
        <v>11</v>
      </c>
      <c r="M348" s="34">
        <v>12</v>
      </c>
      <c r="N348" s="34">
        <v>13</v>
      </c>
      <c r="O348" s="34">
        <v>14</v>
      </c>
      <c r="P348" s="34">
        <v>15</v>
      </c>
      <c r="Q348" s="34">
        <v>16</v>
      </c>
      <c r="R348" s="34">
        <v>17</v>
      </c>
      <c r="S348" s="34">
        <v>18</v>
      </c>
      <c r="T348" s="34">
        <v>19</v>
      </c>
      <c r="U348" s="34">
        <v>20</v>
      </c>
      <c r="V348" s="34">
        <v>21</v>
      </c>
      <c r="W348" s="34">
        <v>22</v>
      </c>
      <c r="X348" s="34">
        <v>23</v>
      </c>
      <c r="Y348" s="34">
        <v>24</v>
      </c>
    </row>
    <row r="349" spans="1:27" ht="15.75" hidden="1" customHeight="1" x14ac:dyDescent="0.2">
      <c r="A349" s="35" t="str">
        <f>A314</f>
        <v>01.02.2021</v>
      </c>
      <c r="B349" s="36">
        <f>SUMIFS(СВЦЭМ!$K$34:$K$777,СВЦЭМ!$A$34:$A$777,$A349,СВЦЭМ!$B$33:$B$776,B$348)+'СЕТ СН'!$F$13</f>
        <v>0</v>
      </c>
      <c r="C349" s="36">
        <f>SUMIFS(СВЦЭМ!$K$34:$K$777,СВЦЭМ!$A$34:$A$777,$A349,СВЦЭМ!$B$33:$B$776,C$348)+'СЕТ СН'!$F$13</f>
        <v>0</v>
      </c>
      <c r="D349" s="36">
        <f>SUMIFS(СВЦЭМ!$K$34:$K$777,СВЦЭМ!$A$34:$A$777,$A349,СВЦЭМ!$B$33:$B$776,D$348)+'СЕТ СН'!$F$13</f>
        <v>0</v>
      </c>
      <c r="E349" s="36">
        <f>SUMIFS(СВЦЭМ!$K$34:$K$777,СВЦЭМ!$A$34:$A$777,$A349,СВЦЭМ!$B$33:$B$776,E$348)+'СЕТ СН'!$F$13</f>
        <v>0</v>
      </c>
      <c r="F349" s="36">
        <f>SUMIFS(СВЦЭМ!$K$34:$K$777,СВЦЭМ!$A$34:$A$777,$A349,СВЦЭМ!$B$33:$B$776,F$348)+'СЕТ СН'!$F$13</f>
        <v>0</v>
      </c>
      <c r="G349" s="36">
        <f>SUMIFS(СВЦЭМ!$K$34:$K$777,СВЦЭМ!$A$34:$A$777,$A349,СВЦЭМ!$B$33:$B$776,G$348)+'СЕТ СН'!$F$13</f>
        <v>0</v>
      </c>
      <c r="H349" s="36">
        <f>SUMIFS(СВЦЭМ!$K$34:$K$777,СВЦЭМ!$A$34:$A$777,$A349,СВЦЭМ!$B$33:$B$776,H$348)+'СЕТ СН'!$F$13</f>
        <v>0</v>
      </c>
      <c r="I349" s="36">
        <f>SUMIFS(СВЦЭМ!$K$34:$K$777,СВЦЭМ!$A$34:$A$777,$A349,СВЦЭМ!$B$33:$B$776,I$348)+'СЕТ СН'!$F$13</f>
        <v>0</v>
      </c>
      <c r="J349" s="36">
        <f>SUMIFS(СВЦЭМ!$K$34:$K$777,СВЦЭМ!$A$34:$A$777,$A349,СВЦЭМ!$B$33:$B$776,J$348)+'СЕТ СН'!$F$13</f>
        <v>0</v>
      </c>
      <c r="K349" s="36">
        <f>SUMIFS(СВЦЭМ!$K$34:$K$777,СВЦЭМ!$A$34:$A$777,$A349,СВЦЭМ!$B$33:$B$776,K$348)+'СЕТ СН'!$F$13</f>
        <v>0</v>
      </c>
      <c r="L349" s="36">
        <f>SUMIFS(СВЦЭМ!$K$34:$K$777,СВЦЭМ!$A$34:$A$777,$A349,СВЦЭМ!$B$33:$B$776,L$348)+'СЕТ СН'!$F$13</f>
        <v>0</v>
      </c>
      <c r="M349" s="36">
        <f>SUMIFS(СВЦЭМ!$K$34:$K$777,СВЦЭМ!$A$34:$A$777,$A349,СВЦЭМ!$B$33:$B$776,M$348)+'СЕТ СН'!$F$13</f>
        <v>0</v>
      </c>
      <c r="N349" s="36">
        <f>SUMIFS(СВЦЭМ!$K$34:$K$777,СВЦЭМ!$A$34:$A$777,$A349,СВЦЭМ!$B$33:$B$776,N$348)+'СЕТ СН'!$F$13</f>
        <v>0</v>
      </c>
      <c r="O349" s="36">
        <f>SUMIFS(СВЦЭМ!$K$34:$K$777,СВЦЭМ!$A$34:$A$777,$A349,СВЦЭМ!$B$33:$B$776,O$348)+'СЕТ СН'!$F$13</f>
        <v>0</v>
      </c>
      <c r="P349" s="36">
        <f>SUMIFS(СВЦЭМ!$K$34:$K$777,СВЦЭМ!$A$34:$A$777,$A349,СВЦЭМ!$B$33:$B$776,P$348)+'СЕТ СН'!$F$13</f>
        <v>0</v>
      </c>
      <c r="Q349" s="36">
        <f>SUMIFS(СВЦЭМ!$K$34:$K$777,СВЦЭМ!$A$34:$A$777,$A349,СВЦЭМ!$B$33:$B$776,Q$348)+'СЕТ СН'!$F$13</f>
        <v>0</v>
      </c>
      <c r="R349" s="36">
        <f>SUMIFS(СВЦЭМ!$K$34:$K$777,СВЦЭМ!$A$34:$A$777,$A349,СВЦЭМ!$B$33:$B$776,R$348)+'СЕТ СН'!$F$13</f>
        <v>0</v>
      </c>
      <c r="S349" s="36">
        <f>SUMIFS(СВЦЭМ!$K$34:$K$777,СВЦЭМ!$A$34:$A$777,$A349,СВЦЭМ!$B$33:$B$776,S$348)+'СЕТ СН'!$F$13</f>
        <v>0</v>
      </c>
      <c r="T349" s="36">
        <f>SUMIFS(СВЦЭМ!$K$34:$K$777,СВЦЭМ!$A$34:$A$777,$A349,СВЦЭМ!$B$33:$B$776,T$348)+'СЕТ СН'!$F$13</f>
        <v>0</v>
      </c>
      <c r="U349" s="36">
        <f>SUMIFS(СВЦЭМ!$K$34:$K$777,СВЦЭМ!$A$34:$A$777,$A349,СВЦЭМ!$B$33:$B$776,U$348)+'СЕТ СН'!$F$13</f>
        <v>0</v>
      </c>
      <c r="V349" s="36">
        <f>SUMIFS(СВЦЭМ!$K$34:$K$777,СВЦЭМ!$A$34:$A$777,$A349,СВЦЭМ!$B$33:$B$776,V$348)+'СЕТ СН'!$F$13</f>
        <v>0</v>
      </c>
      <c r="W349" s="36">
        <f>SUMIFS(СВЦЭМ!$K$34:$K$777,СВЦЭМ!$A$34:$A$777,$A349,СВЦЭМ!$B$33:$B$776,W$348)+'СЕТ СН'!$F$13</f>
        <v>0</v>
      </c>
      <c r="X349" s="36">
        <f>SUMIFS(СВЦЭМ!$K$34:$K$777,СВЦЭМ!$A$34:$A$777,$A349,СВЦЭМ!$B$33:$B$776,X$348)+'СЕТ СН'!$F$13</f>
        <v>0</v>
      </c>
      <c r="Y349" s="36">
        <f>SUMIFS(СВЦЭМ!$K$34:$K$777,СВЦЭМ!$A$34:$A$777,$A349,СВЦЭМ!$B$33:$B$776,Y$348)+'СЕТ СН'!$F$13</f>
        <v>0</v>
      </c>
      <c r="AA349" s="45"/>
    </row>
    <row r="350" spans="1:27" ht="15.75" hidden="1" x14ac:dyDescent="0.2">
      <c r="A350" s="35">
        <f>A349+1</f>
        <v>44229</v>
      </c>
      <c r="B350" s="36">
        <f>SUMIFS(СВЦЭМ!$K$34:$K$777,СВЦЭМ!$A$34:$A$777,$A350,СВЦЭМ!$B$33:$B$776,B$348)+'СЕТ СН'!$F$13</f>
        <v>0</v>
      </c>
      <c r="C350" s="36">
        <f>SUMIFS(СВЦЭМ!$K$34:$K$777,СВЦЭМ!$A$34:$A$777,$A350,СВЦЭМ!$B$33:$B$776,C$348)+'СЕТ СН'!$F$13</f>
        <v>0</v>
      </c>
      <c r="D350" s="36">
        <f>SUMIFS(СВЦЭМ!$K$34:$K$777,СВЦЭМ!$A$34:$A$777,$A350,СВЦЭМ!$B$33:$B$776,D$348)+'СЕТ СН'!$F$13</f>
        <v>0</v>
      </c>
      <c r="E350" s="36">
        <f>SUMIFS(СВЦЭМ!$K$34:$K$777,СВЦЭМ!$A$34:$A$777,$A350,СВЦЭМ!$B$33:$B$776,E$348)+'СЕТ СН'!$F$13</f>
        <v>0</v>
      </c>
      <c r="F350" s="36">
        <f>SUMIFS(СВЦЭМ!$K$34:$K$777,СВЦЭМ!$A$34:$A$777,$A350,СВЦЭМ!$B$33:$B$776,F$348)+'СЕТ СН'!$F$13</f>
        <v>0</v>
      </c>
      <c r="G350" s="36">
        <f>SUMIFS(СВЦЭМ!$K$34:$K$777,СВЦЭМ!$A$34:$A$777,$A350,СВЦЭМ!$B$33:$B$776,G$348)+'СЕТ СН'!$F$13</f>
        <v>0</v>
      </c>
      <c r="H350" s="36">
        <f>SUMIFS(СВЦЭМ!$K$34:$K$777,СВЦЭМ!$A$34:$A$777,$A350,СВЦЭМ!$B$33:$B$776,H$348)+'СЕТ СН'!$F$13</f>
        <v>0</v>
      </c>
      <c r="I350" s="36">
        <f>SUMIFS(СВЦЭМ!$K$34:$K$777,СВЦЭМ!$A$34:$A$777,$A350,СВЦЭМ!$B$33:$B$776,I$348)+'СЕТ СН'!$F$13</f>
        <v>0</v>
      </c>
      <c r="J350" s="36">
        <f>SUMIFS(СВЦЭМ!$K$34:$K$777,СВЦЭМ!$A$34:$A$777,$A350,СВЦЭМ!$B$33:$B$776,J$348)+'СЕТ СН'!$F$13</f>
        <v>0</v>
      </c>
      <c r="K350" s="36">
        <f>SUMIFS(СВЦЭМ!$K$34:$K$777,СВЦЭМ!$A$34:$A$777,$A350,СВЦЭМ!$B$33:$B$776,K$348)+'СЕТ СН'!$F$13</f>
        <v>0</v>
      </c>
      <c r="L350" s="36">
        <f>SUMIFS(СВЦЭМ!$K$34:$K$777,СВЦЭМ!$A$34:$A$777,$A350,СВЦЭМ!$B$33:$B$776,L$348)+'СЕТ СН'!$F$13</f>
        <v>0</v>
      </c>
      <c r="M350" s="36">
        <f>SUMIFS(СВЦЭМ!$K$34:$K$777,СВЦЭМ!$A$34:$A$777,$A350,СВЦЭМ!$B$33:$B$776,M$348)+'СЕТ СН'!$F$13</f>
        <v>0</v>
      </c>
      <c r="N350" s="36">
        <f>SUMIFS(СВЦЭМ!$K$34:$K$777,СВЦЭМ!$A$34:$A$777,$A350,СВЦЭМ!$B$33:$B$776,N$348)+'СЕТ СН'!$F$13</f>
        <v>0</v>
      </c>
      <c r="O350" s="36">
        <f>SUMIFS(СВЦЭМ!$K$34:$K$777,СВЦЭМ!$A$34:$A$777,$A350,СВЦЭМ!$B$33:$B$776,O$348)+'СЕТ СН'!$F$13</f>
        <v>0</v>
      </c>
      <c r="P350" s="36">
        <f>SUMIFS(СВЦЭМ!$K$34:$K$777,СВЦЭМ!$A$34:$A$777,$A350,СВЦЭМ!$B$33:$B$776,P$348)+'СЕТ СН'!$F$13</f>
        <v>0</v>
      </c>
      <c r="Q350" s="36">
        <f>SUMIFS(СВЦЭМ!$K$34:$K$777,СВЦЭМ!$A$34:$A$777,$A350,СВЦЭМ!$B$33:$B$776,Q$348)+'СЕТ СН'!$F$13</f>
        <v>0</v>
      </c>
      <c r="R350" s="36">
        <f>SUMIFS(СВЦЭМ!$K$34:$K$777,СВЦЭМ!$A$34:$A$777,$A350,СВЦЭМ!$B$33:$B$776,R$348)+'СЕТ СН'!$F$13</f>
        <v>0</v>
      </c>
      <c r="S350" s="36">
        <f>SUMIFS(СВЦЭМ!$K$34:$K$777,СВЦЭМ!$A$34:$A$777,$A350,СВЦЭМ!$B$33:$B$776,S$348)+'СЕТ СН'!$F$13</f>
        <v>0</v>
      </c>
      <c r="T350" s="36">
        <f>SUMIFS(СВЦЭМ!$K$34:$K$777,СВЦЭМ!$A$34:$A$777,$A350,СВЦЭМ!$B$33:$B$776,T$348)+'СЕТ СН'!$F$13</f>
        <v>0</v>
      </c>
      <c r="U350" s="36">
        <f>SUMIFS(СВЦЭМ!$K$34:$K$777,СВЦЭМ!$A$34:$A$777,$A350,СВЦЭМ!$B$33:$B$776,U$348)+'СЕТ СН'!$F$13</f>
        <v>0</v>
      </c>
      <c r="V350" s="36">
        <f>SUMIFS(СВЦЭМ!$K$34:$K$777,СВЦЭМ!$A$34:$A$777,$A350,СВЦЭМ!$B$33:$B$776,V$348)+'СЕТ СН'!$F$13</f>
        <v>0</v>
      </c>
      <c r="W350" s="36">
        <f>SUMIFS(СВЦЭМ!$K$34:$K$777,СВЦЭМ!$A$34:$A$777,$A350,СВЦЭМ!$B$33:$B$776,W$348)+'СЕТ СН'!$F$13</f>
        <v>0</v>
      </c>
      <c r="X350" s="36">
        <f>SUMIFS(СВЦЭМ!$K$34:$K$777,СВЦЭМ!$A$34:$A$777,$A350,СВЦЭМ!$B$33:$B$776,X$348)+'СЕТ СН'!$F$13</f>
        <v>0</v>
      </c>
      <c r="Y350" s="36">
        <f>SUMIFS(СВЦЭМ!$K$34:$K$777,СВЦЭМ!$A$34:$A$777,$A350,СВЦЭМ!$B$33:$B$776,Y$348)+'СЕТ СН'!$F$13</f>
        <v>0</v>
      </c>
    </row>
    <row r="351" spans="1:27" ht="15.75" hidden="1" x14ac:dyDescent="0.2">
      <c r="A351" s="35">
        <f t="shared" ref="A351:A379" si="10">A350+1</f>
        <v>44230</v>
      </c>
      <c r="B351" s="36">
        <f>SUMIFS(СВЦЭМ!$K$34:$K$777,СВЦЭМ!$A$34:$A$777,$A351,СВЦЭМ!$B$33:$B$776,B$348)+'СЕТ СН'!$F$13</f>
        <v>0</v>
      </c>
      <c r="C351" s="36">
        <f>SUMIFS(СВЦЭМ!$K$34:$K$777,СВЦЭМ!$A$34:$A$777,$A351,СВЦЭМ!$B$33:$B$776,C$348)+'СЕТ СН'!$F$13</f>
        <v>0</v>
      </c>
      <c r="D351" s="36">
        <f>SUMIFS(СВЦЭМ!$K$34:$K$777,СВЦЭМ!$A$34:$A$777,$A351,СВЦЭМ!$B$33:$B$776,D$348)+'СЕТ СН'!$F$13</f>
        <v>0</v>
      </c>
      <c r="E351" s="36">
        <f>SUMIFS(СВЦЭМ!$K$34:$K$777,СВЦЭМ!$A$34:$A$777,$A351,СВЦЭМ!$B$33:$B$776,E$348)+'СЕТ СН'!$F$13</f>
        <v>0</v>
      </c>
      <c r="F351" s="36">
        <f>SUMIFS(СВЦЭМ!$K$34:$K$777,СВЦЭМ!$A$34:$A$777,$A351,СВЦЭМ!$B$33:$B$776,F$348)+'СЕТ СН'!$F$13</f>
        <v>0</v>
      </c>
      <c r="G351" s="36">
        <f>SUMIFS(СВЦЭМ!$K$34:$K$777,СВЦЭМ!$A$34:$A$777,$A351,СВЦЭМ!$B$33:$B$776,G$348)+'СЕТ СН'!$F$13</f>
        <v>0</v>
      </c>
      <c r="H351" s="36">
        <f>SUMIFS(СВЦЭМ!$K$34:$K$777,СВЦЭМ!$A$34:$A$777,$A351,СВЦЭМ!$B$33:$B$776,H$348)+'СЕТ СН'!$F$13</f>
        <v>0</v>
      </c>
      <c r="I351" s="36">
        <f>SUMIFS(СВЦЭМ!$K$34:$K$777,СВЦЭМ!$A$34:$A$777,$A351,СВЦЭМ!$B$33:$B$776,I$348)+'СЕТ СН'!$F$13</f>
        <v>0</v>
      </c>
      <c r="J351" s="36">
        <f>SUMIFS(СВЦЭМ!$K$34:$K$777,СВЦЭМ!$A$34:$A$777,$A351,СВЦЭМ!$B$33:$B$776,J$348)+'СЕТ СН'!$F$13</f>
        <v>0</v>
      </c>
      <c r="K351" s="36">
        <f>SUMIFS(СВЦЭМ!$K$34:$K$777,СВЦЭМ!$A$34:$A$777,$A351,СВЦЭМ!$B$33:$B$776,K$348)+'СЕТ СН'!$F$13</f>
        <v>0</v>
      </c>
      <c r="L351" s="36">
        <f>SUMIFS(СВЦЭМ!$K$34:$K$777,СВЦЭМ!$A$34:$A$777,$A351,СВЦЭМ!$B$33:$B$776,L$348)+'СЕТ СН'!$F$13</f>
        <v>0</v>
      </c>
      <c r="M351" s="36">
        <f>SUMIFS(СВЦЭМ!$K$34:$K$777,СВЦЭМ!$A$34:$A$777,$A351,СВЦЭМ!$B$33:$B$776,M$348)+'СЕТ СН'!$F$13</f>
        <v>0</v>
      </c>
      <c r="N351" s="36">
        <f>SUMIFS(СВЦЭМ!$K$34:$K$777,СВЦЭМ!$A$34:$A$777,$A351,СВЦЭМ!$B$33:$B$776,N$348)+'СЕТ СН'!$F$13</f>
        <v>0</v>
      </c>
      <c r="O351" s="36">
        <f>SUMIFS(СВЦЭМ!$K$34:$K$777,СВЦЭМ!$A$34:$A$777,$A351,СВЦЭМ!$B$33:$B$776,O$348)+'СЕТ СН'!$F$13</f>
        <v>0</v>
      </c>
      <c r="P351" s="36">
        <f>SUMIFS(СВЦЭМ!$K$34:$K$777,СВЦЭМ!$A$34:$A$777,$A351,СВЦЭМ!$B$33:$B$776,P$348)+'СЕТ СН'!$F$13</f>
        <v>0</v>
      </c>
      <c r="Q351" s="36">
        <f>SUMIFS(СВЦЭМ!$K$34:$K$777,СВЦЭМ!$A$34:$A$777,$A351,СВЦЭМ!$B$33:$B$776,Q$348)+'СЕТ СН'!$F$13</f>
        <v>0</v>
      </c>
      <c r="R351" s="36">
        <f>SUMIFS(СВЦЭМ!$K$34:$K$777,СВЦЭМ!$A$34:$A$777,$A351,СВЦЭМ!$B$33:$B$776,R$348)+'СЕТ СН'!$F$13</f>
        <v>0</v>
      </c>
      <c r="S351" s="36">
        <f>SUMIFS(СВЦЭМ!$K$34:$K$777,СВЦЭМ!$A$34:$A$777,$A351,СВЦЭМ!$B$33:$B$776,S$348)+'СЕТ СН'!$F$13</f>
        <v>0</v>
      </c>
      <c r="T351" s="36">
        <f>SUMIFS(СВЦЭМ!$K$34:$K$777,СВЦЭМ!$A$34:$A$777,$A351,СВЦЭМ!$B$33:$B$776,T$348)+'СЕТ СН'!$F$13</f>
        <v>0</v>
      </c>
      <c r="U351" s="36">
        <f>SUMIFS(СВЦЭМ!$K$34:$K$777,СВЦЭМ!$A$34:$A$777,$A351,СВЦЭМ!$B$33:$B$776,U$348)+'СЕТ СН'!$F$13</f>
        <v>0</v>
      </c>
      <c r="V351" s="36">
        <f>SUMIFS(СВЦЭМ!$K$34:$K$777,СВЦЭМ!$A$34:$A$777,$A351,СВЦЭМ!$B$33:$B$776,V$348)+'СЕТ СН'!$F$13</f>
        <v>0</v>
      </c>
      <c r="W351" s="36">
        <f>SUMIFS(СВЦЭМ!$K$34:$K$777,СВЦЭМ!$A$34:$A$777,$A351,СВЦЭМ!$B$33:$B$776,W$348)+'СЕТ СН'!$F$13</f>
        <v>0</v>
      </c>
      <c r="X351" s="36">
        <f>SUMIFS(СВЦЭМ!$K$34:$K$777,СВЦЭМ!$A$34:$A$777,$A351,СВЦЭМ!$B$33:$B$776,X$348)+'СЕТ СН'!$F$13</f>
        <v>0</v>
      </c>
      <c r="Y351" s="36">
        <f>SUMIFS(СВЦЭМ!$K$34:$K$777,СВЦЭМ!$A$34:$A$777,$A351,СВЦЭМ!$B$33:$B$776,Y$348)+'СЕТ СН'!$F$13</f>
        <v>0</v>
      </c>
    </row>
    <row r="352" spans="1:27" ht="15.75" hidden="1" x14ac:dyDescent="0.2">
      <c r="A352" s="35">
        <f t="shared" si="10"/>
        <v>44231</v>
      </c>
      <c r="B352" s="36">
        <f>SUMIFS(СВЦЭМ!$K$34:$K$777,СВЦЭМ!$A$34:$A$777,$A352,СВЦЭМ!$B$33:$B$776,B$348)+'СЕТ СН'!$F$13</f>
        <v>0</v>
      </c>
      <c r="C352" s="36">
        <f>SUMIFS(СВЦЭМ!$K$34:$K$777,СВЦЭМ!$A$34:$A$777,$A352,СВЦЭМ!$B$33:$B$776,C$348)+'СЕТ СН'!$F$13</f>
        <v>0</v>
      </c>
      <c r="D352" s="36">
        <f>SUMIFS(СВЦЭМ!$K$34:$K$777,СВЦЭМ!$A$34:$A$777,$A352,СВЦЭМ!$B$33:$B$776,D$348)+'СЕТ СН'!$F$13</f>
        <v>0</v>
      </c>
      <c r="E352" s="36">
        <f>SUMIFS(СВЦЭМ!$K$34:$K$777,СВЦЭМ!$A$34:$A$777,$A352,СВЦЭМ!$B$33:$B$776,E$348)+'СЕТ СН'!$F$13</f>
        <v>0</v>
      </c>
      <c r="F352" s="36">
        <f>SUMIFS(СВЦЭМ!$K$34:$K$777,СВЦЭМ!$A$34:$A$777,$A352,СВЦЭМ!$B$33:$B$776,F$348)+'СЕТ СН'!$F$13</f>
        <v>0</v>
      </c>
      <c r="G352" s="36">
        <f>SUMIFS(СВЦЭМ!$K$34:$K$777,СВЦЭМ!$A$34:$A$777,$A352,СВЦЭМ!$B$33:$B$776,G$348)+'СЕТ СН'!$F$13</f>
        <v>0</v>
      </c>
      <c r="H352" s="36">
        <f>SUMIFS(СВЦЭМ!$K$34:$K$777,СВЦЭМ!$A$34:$A$777,$A352,СВЦЭМ!$B$33:$B$776,H$348)+'СЕТ СН'!$F$13</f>
        <v>0</v>
      </c>
      <c r="I352" s="36">
        <f>SUMIFS(СВЦЭМ!$K$34:$K$777,СВЦЭМ!$A$34:$A$777,$A352,СВЦЭМ!$B$33:$B$776,I$348)+'СЕТ СН'!$F$13</f>
        <v>0</v>
      </c>
      <c r="J352" s="36">
        <f>SUMIFS(СВЦЭМ!$K$34:$K$777,СВЦЭМ!$A$34:$A$777,$A352,СВЦЭМ!$B$33:$B$776,J$348)+'СЕТ СН'!$F$13</f>
        <v>0</v>
      </c>
      <c r="K352" s="36">
        <f>SUMIFS(СВЦЭМ!$K$34:$K$777,СВЦЭМ!$A$34:$A$777,$A352,СВЦЭМ!$B$33:$B$776,K$348)+'СЕТ СН'!$F$13</f>
        <v>0</v>
      </c>
      <c r="L352" s="36">
        <f>SUMIFS(СВЦЭМ!$K$34:$K$777,СВЦЭМ!$A$34:$A$777,$A352,СВЦЭМ!$B$33:$B$776,L$348)+'СЕТ СН'!$F$13</f>
        <v>0</v>
      </c>
      <c r="M352" s="36">
        <f>SUMIFS(СВЦЭМ!$K$34:$K$777,СВЦЭМ!$A$34:$A$777,$A352,СВЦЭМ!$B$33:$B$776,M$348)+'СЕТ СН'!$F$13</f>
        <v>0</v>
      </c>
      <c r="N352" s="36">
        <f>SUMIFS(СВЦЭМ!$K$34:$K$777,СВЦЭМ!$A$34:$A$777,$A352,СВЦЭМ!$B$33:$B$776,N$348)+'СЕТ СН'!$F$13</f>
        <v>0</v>
      </c>
      <c r="O352" s="36">
        <f>SUMIFS(СВЦЭМ!$K$34:$K$777,СВЦЭМ!$A$34:$A$777,$A352,СВЦЭМ!$B$33:$B$776,O$348)+'СЕТ СН'!$F$13</f>
        <v>0</v>
      </c>
      <c r="P352" s="36">
        <f>SUMIFS(СВЦЭМ!$K$34:$K$777,СВЦЭМ!$A$34:$A$777,$A352,СВЦЭМ!$B$33:$B$776,P$348)+'СЕТ СН'!$F$13</f>
        <v>0</v>
      </c>
      <c r="Q352" s="36">
        <f>SUMIFS(СВЦЭМ!$K$34:$K$777,СВЦЭМ!$A$34:$A$777,$A352,СВЦЭМ!$B$33:$B$776,Q$348)+'СЕТ СН'!$F$13</f>
        <v>0</v>
      </c>
      <c r="R352" s="36">
        <f>SUMIFS(СВЦЭМ!$K$34:$K$777,СВЦЭМ!$A$34:$A$777,$A352,СВЦЭМ!$B$33:$B$776,R$348)+'СЕТ СН'!$F$13</f>
        <v>0</v>
      </c>
      <c r="S352" s="36">
        <f>SUMIFS(СВЦЭМ!$K$34:$K$777,СВЦЭМ!$A$34:$A$777,$A352,СВЦЭМ!$B$33:$B$776,S$348)+'СЕТ СН'!$F$13</f>
        <v>0</v>
      </c>
      <c r="T352" s="36">
        <f>SUMIFS(СВЦЭМ!$K$34:$K$777,СВЦЭМ!$A$34:$A$777,$A352,СВЦЭМ!$B$33:$B$776,T$348)+'СЕТ СН'!$F$13</f>
        <v>0</v>
      </c>
      <c r="U352" s="36">
        <f>SUMIFS(СВЦЭМ!$K$34:$K$777,СВЦЭМ!$A$34:$A$777,$A352,СВЦЭМ!$B$33:$B$776,U$348)+'СЕТ СН'!$F$13</f>
        <v>0</v>
      </c>
      <c r="V352" s="36">
        <f>SUMIFS(СВЦЭМ!$K$34:$K$777,СВЦЭМ!$A$34:$A$777,$A352,СВЦЭМ!$B$33:$B$776,V$348)+'СЕТ СН'!$F$13</f>
        <v>0</v>
      </c>
      <c r="W352" s="36">
        <f>SUMIFS(СВЦЭМ!$K$34:$K$777,СВЦЭМ!$A$34:$A$777,$A352,СВЦЭМ!$B$33:$B$776,W$348)+'СЕТ СН'!$F$13</f>
        <v>0</v>
      </c>
      <c r="X352" s="36">
        <f>SUMIFS(СВЦЭМ!$K$34:$K$777,СВЦЭМ!$A$34:$A$777,$A352,СВЦЭМ!$B$33:$B$776,X$348)+'СЕТ СН'!$F$13</f>
        <v>0</v>
      </c>
      <c r="Y352" s="36">
        <f>SUMIFS(СВЦЭМ!$K$34:$K$777,СВЦЭМ!$A$34:$A$777,$A352,СВЦЭМ!$B$33:$B$776,Y$348)+'СЕТ СН'!$F$13</f>
        <v>0</v>
      </c>
    </row>
    <row r="353" spans="1:25" ht="15.75" hidden="1" x14ac:dyDescent="0.2">
      <c r="A353" s="35">
        <f t="shared" si="10"/>
        <v>44232</v>
      </c>
      <c r="B353" s="36">
        <f>SUMIFS(СВЦЭМ!$K$34:$K$777,СВЦЭМ!$A$34:$A$777,$A353,СВЦЭМ!$B$33:$B$776,B$348)+'СЕТ СН'!$F$13</f>
        <v>0</v>
      </c>
      <c r="C353" s="36">
        <f>SUMIFS(СВЦЭМ!$K$34:$K$777,СВЦЭМ!$A$34:$A$777,$A353,СВЦЭМ!$B$33:$B$776,C$348)+'СЕТ СН'!$F$13</f>
        <v>0</v>
      </c>
      <c r="D353" s="36">
        <f>SUMIFS(СВЦЭМ!$K$34:$K$777,СВЦЭМ!$A$34:$A$777,$A353,СВЦЭМ!$B$33:$B$776,D$348)+'СЕТ СН'!$F$13</f>
        <v>0</v>
      </c>
      <c r="E353" s="36">
        <f>SUMIFS(СВЦЭМ!$K$34:$K$777,СВЦЭМ!$A$34:$A$777,$A353,СВЦЭМ!$B$33:$B$776,E$348)+'СЕТ СН'!$F$13</f>
        <v>0</v>
      </c>
      <c r="F353" s="36">
        <f>SUMIFS(СВЦЭМ!$K$34:$K$777,СВЦЭМ!$A$34:$A$777,$A353,СВЦЭМ!$B$33:$B$776,F$348)+'СЕТ СН'!$F$13</f>
        <v>0</v>
      </c>
      <c r="G353" s="36">
        <f>SUMIFS(СВЦЭМ!$K$34:$K$777,СВЦЭМ!$A$34:$A$777,$A353,СВЦЭМ!$B$33:$B$776,G$348)+'СЕТ СН'!$F$13</f>
        <v>0</v>
      </c>
      <c r="H353" s="36">
        <f>SUMIFS(СВЦЭМ!$K$34:$K$777,СВЦЭМ!$A$34:$A$777,$A353,СВЦЭМ!$B$33:$B$776,H$348)+'СЕТ СН'!$F$13</f>
        <v>0</v>
      </c>
      <c r="I353" s="36">
        <f>SUMIFS(СВЦЭМ!$K$34:$K$777,СВЦЭМ!$A$34:$A$777,$A353,СВЦЭМ!$B$33:$B$776,I$348)+'СЕТ СН'!$F$13</f>
        <v>0</v>
      </c>
      <c r="J353" s="36">
        <f>SUMIFS(СВЦЭМ!$K$34:$K$777,СВЦЭМ!$A$34:$A$777,$A353,СВЦЭМ!$B$33:$B$776,J$348)+'СЕТ СН'!$F$13</f>
        <v>0</v>
      </c>
      <c r="K353" s="36">
        <f>SUMIFS(СВЦЭМ!$K$34:$K$777,СВЦЭМ!$A$34:$A$777,$A353,СВЦЭМ!$B$33:$B$776,K$348)+'СЕТ СН'!$F$13</f>
        <v>0</v>
      </c>
      <c r="L353" s="36">
        <f>SUMIFS(СВЦЭМ!$K$34:$K$777,СВЦЭМ!$A$34:$A$777,$A353,СВЦЭМ!$B$33:$B$776,L$348)+'СЕТ СН'!$F$13</f>
        <v>0</v>
      </c>
      <c r="M353" s="36">
        <f>SUMIFS(СВЦЭМ!$K$34:$K$777,СВЦЭМ!$A$34:$A$777,$A353,СВЦЭМ!$B$33:$B$776,M$348)+'СЕТ СН'!$F$13</f>
        <v>0</v>
      </c>
      <c r="N353" s="36">
        <f>SUMIFS(СВЦЭМ!$K$34:$K$777,СВЦЭМ!$A$34:$A$777,$A353,СВЦЭМ!$B$33:$B$776,N$348)+'СЕТ СН'!$F$13</f>
        <v>0</v>
      </c>
      <c r="O353" s="36">
        <f>SUMIFS(СВЦЭМ!$K$34:$K$777,СВЦЭМ!$A$34:$A$777,$A353,СВЦЭМ!$B$33:$B$776,O$348)+'СЕТ СН'!$F$13</f>
        <v>0</v>
      </c>
      <c r="P353" s="36">
        <f>SUMIFS(СВЦЭМ!$K$34:$K$777,СВЦЭМ!$A$34:$A$777,$A353,СВЦЭМ!$B$33:$B$776,P$348)+'СЕТ СН'!$F$13</f>
        <v>0</v>
      </c>
      <c r="Q353" s="36">
        <f>SUMIFS(СВЦЭМ!$K$34:$K$777,СВЦЭМ!$A$34:$A$777,$A353,СВЦЭМ!$B$33:$B$776,Q$348)+'СЕТ СН'!$F$13</f>
        <v>0</v>
      </c>
      <c r="R353" s="36">
        <f>SUMIFS(СВЦЭМ!$K$34:$K$777,СВЦЭМ!$A$34:$A$777,$A353,СВЦЭМ!$B$33:$B$776,R$348)+'СЕТ СН'!$F$13</f>
        <v>0</v>
      </c>
      <c r="S353" s="36">
        <f>SUMIFS(СВЦЭМ!$K$34:$K$777,СВЦЭМ!$A$34:$A$777,$A353,СВЦЭМ!$B$33:$B$776,S$348)+'СЕТ СН'!$F$13</f>
        <v>0</v>
      </c>
      <c r="T353" s="36">
        <f>SUMIFS(СВЦЭМ!$K$34:$K$777,СВЦЭМ!$A$34:$A$777,$A353,СВЦЭМ!$B$33:$B$776,T$348)+'СЕТ СН'!$F$13</f>
        <v>0</v>
      </c>
      <c r="U353" s="36">
        <f>SUMIFS(СВЦЭМ!$K$34:$K$777,СВЦЭМ!$A$34:$A$777,$A353,СВЦЭМ!$B$33:$B$776,U$348)+'СЕТ СН'!$F$13</f>
        <v>0</v>
      </c>
      <c r="V353" s="36">
        <f>SUMIFS(СВЦЭМ!$K$34:$K$777,СВЦЭМ!$A$34:$A$777,$A353,СВЦЭМ!$B$33:$B$776,V$348)+'СЕТ СН'!$F$13</f>
        <v>0</v>
      </c>
      <c r="W353" s="36">
        <f>SUMIFS(СВЦЭМ!$K$34:$K$777,СВЦЭМ!$A$34:$A$777,$A353,СВЦЭМ!$B$33:$B$776,W$348)+'СЕТ СН'!$F$13</f>
        <v>0</v>
      </c>
      <c r="X353" s="36">
        <f>SUMIFS(СВЦЭМ!$K$34:$K$777,СВЦЭМ!$A$34:$A$777,$A353,СВЦЭМ!$B$33:$B$776,X$348)+'СЕТ СН'!$F$13</f>
        <v>0</v>
      </c>
      <c r="Y353" s="36">
        <f>SUMIFS(СВЦЭМ!$K$34:$K$777,СВЦЭМ!$A$34:$A$777,$A353,СВЦЭМ!$B$33:$B$776,Y$348)+'СЕТ СН'!$F$13</f>
        <v>0</v>
      </c>
    </row>
    <row r="354" spans="1:25" ht="15.75" hidden="1" x14ac:dyDescent="0.2">
      <c r="A354" s="35">
        <f t="shared" si="10"/>
        <v>44233</v>
      </c>
      <c r="B354" s="36">
        <f>SUMIFS(СВЦЭМ!$K$34:$K$777,СВЦЭМ!$A$34:$A$777,$A354,СВЦЭМ!$B$33:$B$776,B$348)+'СЕТ СН'!$F$13</f>
        <v>0</v>
      </c>
      <c r="C354" s="36">
        <f>SUMIFS(СВЦЭМ!$K$34:$K$777,СВЦЭМ!$A$34:$A$777,$A354,СВЦЭМ!$B$33:$B$776,C$348)+'СЕТ СН'!$F$13</f>
        <v>0</v>
      </c>
      <c r="D354" s="36">
        <f>SUMIFS(СВЦЭМ!$K$34:$K$777,СВЦЭМ!$A$34:$A$777,$A354,СВЦЭМ!$B$33:$B$776,D$348)+'СЕТ СН'!$F$13</f>
        <v>0</v>
      </c>
      <c r="E354" s="36">
        <f>SUMIFS(СВЦЭМ!$K$34:$K$777,СВЦЭМ!$A$34:$A$777,$A354,СВЦЭМ!$B$33:$B$776,E$348)+'СЕТ СН'!$F$13</f>
        <v>0</v>
      </c>
      <c r="F354" s="36">
        <f>SUMIFS(СВЦЭМ!$K$34:$K$777,СВЦЭМ!$A$34:$A$777,$A354,СВЦЭМ!$B$33:$B$776,F$348)+'СЕТ СН'!$F$13</f>
        <v>0</v>
      </c>
      <c r="G354" s="36">
        <f>SUMIFS(СВЦЭМ!$K$34:$K$777,СВЦЭМ!$A$34:$A$777,$A354,СВЦЭМ!$B$33:$B$776,G$348)+'СЕТ СН'!$F$13</f>
        <v>0</v>
      </c>
      <c r="H354" s="36">
        <f>SUMIFS(СВЦЭМ!$K$34:$K$777,СВЦЭМ!$A$34:$A$777,$A354,СВЦЭМ!$B$33:$B$776,H$348)+'СЕТ СН'!$F$13</f>
        <v>0</v>
      </c>
      <c r="I354" s="36">
        <f>SUMIFS(СВЦЭМ!$K$34:$K$777,СВЦЭМ!$A$34:$A$777,$A354,СВЦЭМ!$B$33:$B$776,I$348)+'СЕТ СН'!$F$13</f>
        <v>0</v>
      </c>
      <c r="J354" s="36">
        <f>SUMIFS(СВЦЭМ!$K$34:$K$777,СВЦЭМ!$A$34:$A$777,$A354,СВЦЭМ!$B$33:$B$776,J$348)+'СЕТ СН'!$F$13</f>
        <v>0</v>
      </c>
      <c r="K354" s="36">
        <f>SUMIFS(СВЦЭМ!$K$34:$K$777,СВЦЭМ!$A$34:$A$777,$A354,СВЦЭМ!$B$33:$B$776,K$348)+'СЕТ СН'!$F$13</f>
        <v>0</v>
      </c>
      <c r="L354" s="36">
        <f>SUMIFS(СВЦЭМ!$K$34:$K$777,СВЦЭМ!$A$34:$A$777,$A354,СВЦЭМ!$B$33:$B$776,L$348)+'СЕТ СН'!$F$13</f>
        <v>0</v>
      </c>
      <c r="M354" s="36">
        <f>SUMIFS(СВЦЭМ!$K$34:$K$777,СВЦЭМ!$A$34:$A$777,$A354,СВЦЭМ!$B$33:$B$776,M$348)+'СЕТ СН'!$F$13</f>
        <v>0</v>
      </c>
      <c r="N354" s="36">
        <f>SUMIFS(СВЦЭМ!$K$34:$K$777,СВЦЭМ!$A$34:$A$777,$A354,СВЦЭМ!$B$33:$B$776,N$348)+'СЕТ СН'!$F$13</f>
        <v>0</v>
      </c>
      <c r="O354" s="36">
        <f>SUMIFS(СВЦЭМ!$K$34:$K$777,СВЦЭМ!$A$34:$A$777,$A354,СВЦЭМ!$B$33:$B$776,O$348)+'СЕТ СН'!$F$13</f>
        <v>0</v>
      </c>
      <c r="P354" s="36">
        <f>SUMIFS(СВЦЭМ!$K$34:$K$777,СВЦЭМ!$A$34:$A$777,$A354,СВЦЭМ!$B$33:$B$776,P$348)+'СЕТ СН'!$F$13</f>
        <v>0</v>
      </c>
      <c r="Q354" s="36">
        <f>SUMIFS(СВЦЭМ!$K$34:$K$777,СВЦЭМ!$A$34:$A$777,$A354,СВЦЭМ!$B$33:$B$776,Q$348)+'СЕТ СН'!$F$13</f>
        <v>0</v>
      </c>
      <c r="R354" s="36">
        <f>SUMIFS(СВЦЭМ!$K$34:$K$777,СВЦЭМ!$A$34:$A$777,$A354,СВЦЭМ!$B$33:$B$776,R$348)+'СЕТ СН'!$F$13</f>
        <v>0</v>
      </c>
      <c r="S354" s="36">
        <f>SUMIFS(СВЦЭМ!$K$34:$K$777,СВЦЭМ!$A$34:$A$777,$A354,СВЦЭМ!$B$33:$B$776,S$348)+'СЕТ СН'!$F$13</f>
        <v>0</v>
      </c>
      <c r="T354" s="36">
        <f>SUMIFS(СВЦЭМ!$K$34:$K$777,СВЦЭМ!$A$34:$A$777,$A354,СВЦЭМ!$B$33:$B$776,T$348)+'СЕТ СН'!$F$13</f>
        <v>0</v>
      </c>
      <c r="U354" s="36">
        <f>SUMIFS(СВЦЭМ!$K$34:$K$777,СВЦЭМ!$A$34:$A$777,$A354,СВЦЭМ!$B$33:$B$776,U$348)+'СЕТ СН'!$F$13</f>
        <v>0</v>
      </c>
      <c r="V354" s="36">
        <f>SUMIFS(СВЦЭМ!$K$34:$K$777,СВЦЭМ!$A$34:$A$777,$A354,СВЦЭМ!$B$33:$B$776,V$348)+'СЕТ СН'!$F$13</f>
        <v>0</v>
      </c>
      <c r="W354" s="36">
        <f>SUMIFS(СВЦЭМ!$K$34:$K$777,СВЦЭМ!$A$34:$A$777,$A354,СВЦЭМ!$B$33:$B$776,W$348)+'СЕТ СН'!$F$13</f>
        <v>0</v>
      </c>
      <c r="X354" s="36">
        <f>SUMIFS(СВЦЭМ!$K$34:$K$777,СВЦЭМ!$A$34:$A$777,$A354,СВЦЭМ!$B$33:$B$776,X$348)+'СЕТ СН'!$F$13</f>
        <v>0</v>
      </c>
      <c r="Y354" s="36">
        <f>SUMIFS(СВЦЭМ!$K$34:$K$777,СВЦЭМ!$A$34:$A$777,$A354,СВЦЭМ!$B$33:$B$776,Y$348)+'СЕТ СН'!$F$13</f>
        <v>0</v>
      </c>
    </row>
    <row r="355" spans="1:25" ht="15.75" hidden="1" x14ac:dyDescent="0.2">
      <c r="A355" s="35">
        <f t="shared" si="10"/>
        <v>44234</v>
      </c>
      <c r="B355" s="36">
        <f>SUMIFS(СВЦЭМ!$K$34:$K$777,СВЦЭМ!$A$34:$A$777,$A355,СВЦЭМ!$B$33:$B$776,B$348)+'СЕТ СН'!$F$13</f>
        <v>0</v>
      </c>
      <c r="C355" s="36">
        <f>SUMIFS(СВЦЭМ!$K$34:$K$777,СВЦЭМ!$A$34:$A$777,$A355,СВЦЭМ!$B$33:$B$776,C$348)+'СЕТ СН'!$F$13</f>
        <v>0</v>
      </c>
      <c r="D355" s="36">
        <f>SUMIFS(СВЦЭМ!$K$34:$K$777,СВЦЭМ!$A$34:$A$777,$A355,СВЦЭМ!$B$33:$B$776,D$348)+'СЕТ СН'!$F$13</f>
        <v>0</v>
      </c>
      <c r="E355" s="36">
        <f>SUMIFS(СВЦЭМ!$K$34:$K$777,СВЦЭМ!$A$34:$A$777,$A355,СВЦЭМ!$B$33:$B$776,E$348)+'СЕТ СН'!$F$13</f>
        <v>0</v>
      </c>
      <c r="F355" s="36">
        <f>SUMIFS(СВЦЭМ!$K$34:$K$777,СВЦЭМ!$A$34:$A$777,$A355,СВЦЭМ!$B$33:$B$776,F$348)+'СЕТ СН'!$F$13</f>
        <v>0</v>
      </c>
      <c r="G355" s="36">
        <f>SUMIFS(СВЦЭМ!$K$34:$K$777,СВЦЭМ!$A$34:$A$777,$A355,СВЦЭМ!$B$33:$B$776,G$348)+'СЕТ СН'!$F$13</f>
        <v>0</v>
      </c>
      <c r="H355" s="36">
        <f>SUMIFS(СВЦЭМ!$K$34:$K$777,СВЦЭМ!$A$34:$A$777,$A355,СВЦЭМ!$B$33:$B$776,H$348)+'СЕТ СН'!$F$13</f>
        <v>0</v>
      </c>
      <c r="I355" s="36">
        <f>SUMIFS(СВЦЭМ!$K$34:$K$777,СВЦЭМ!$A$34:$A$777,$A355,СВЦЭМ!$B$33:$B$776,I$348)+'СЕТ СН'!$F$13</f>
        <v>0</v>
      </c>
      <c r="J355" s="36">
        <f>SUMIFS(СВЦЭМ!$K$34:$K$777,СВЦЭМ!$A$34:$A$777,$A355,СВЦЭМ!$B$33:$B$776,J$348)+'СЕТ СН'!$F$13</f>
        <v>0</v>
      </c>
      <c r="K355" s="36">
        <f>SUMIFS(СВЦЭМ!$K$34:$K$777,СВЦЭМ!$A$34:$A$777,$A355,СВЦЭМ!$B$33:$B$776,K$348)+'СЕТ СН'!$F$13</f>
        <v>0</v>
      </c>
      <c r="L355" s="36">
        <f>SUMIFS(СВЦЭМ!$K$34:$K$777,СВЦЭМ!$A$34:$A$777,$A355,СВЦЭМ!$B$33:$B$776,L$348)+'СЕТ СН'!$F$13</f>
        <v>0</v>
      </c>
      <c r="M355" s="36">
        <f>SUMIFS(СВЦЭМ!$K$34:$K$777,СВЦЭМ!$A$34:$A$777,$A355,СВЦЭМ!$B$33:$B$776,M$348)+'СЕТ СН'!$F$13</f>
        <v>0</v>
      </c>
      <c r="N355" s="36">
        <f>SUMIFS(СВЦЭМ!$K$34:$K$777,СВЦЭМ!$A$34:$A$777,$A355,СВЦЭМ!$B$33:$B$776,N$348)+'СЕТ СН'!$F$13</f>
        <v>0</v>
      </c>
      <c r="O355" s="36">
        <f>SUMIFS(СВЦЭМ!$K$34:$K$777,СВЦЭМ!$A$34:$A$777,$A355,СВЦЭМ!$B$33:$B$776,O$348)+'СЕТ СН'!$F$13</f>
        <v>0</v>
      </c>
      <c r="P355" s="36">
        <f>SUMIFS(СВЦЭМ!$K$34:$K$777,СВЦЭМ!$A$34:$A$777,$A355,СВЦЭМ!$B$33:$B$776,P$348)+'СЕТ СН'!$F$13</f>
        <v>0</v>
      </c>
      <c r="Q355" s="36">
        <f>SUMIFS(СВЦЭМ!$K$34:$K$777,СВЦЭМ!$A$34:$A$777,$A355,СВЦЭМ!$B$33:$B$776,Q$348)+'СЕТ СН'!$F$13</f>
        <v>0</v>
      </c>
      <c r="R355" s="36">
        <f>SUMIFS(СВЦЭМ!$K$34:$K$777,СВЦЭМ!$A$34:$A$777,$A355,СВЦЭМ!$B$33:$B$776,R$348)+'СЕТ СН'!$F$13</f>
        <v>0</v>
      </c>
      <c r="S355" s="36">
        <f>SUMIFS(СВЦЭМ!$K$34:$K$777,СВЦЭМ!$A$34:$A$777,$A355,СВЦЭМ!$B$33:$B$776,S$348)+'СЕТ СН'!$F$13</f>
        <v>0</v>
      </c>
      <c r="T355" s="36">
        <f>SUMIFS(СВЦЭМ!$K$34:$K$777,СВЦЭМ!$A$34:$A$777,$A355,СВЦЭМ!$B$33:$B$776,T$348)+'СЕТ СН'!$F$13</f>
        <v>0</v>
      </c>
      <c r="U355" s="36">
        <f>SUMIFS(СВЦЭМ!$K$34:$K$777,СВЦЭМ!$A$34:$A$777,$A355,СВЦЭМ!$B$33:$B$776,U$348)+'СЕТ СН'!$F$13</f>
        <v>0</v>
      </c>
      <c r="V355" s="36">
        <f>SUMIFS(СВЦЭМ!$K$34:$K$777,СВЦЭМ!$A$34:$A$777,$A355,СВЦЭМ!$B$33:$B$776,V$348)+'СЕТ СН'!$F$13</f>
        <v>0</v>
      </c>
      <c r="W355" s="36">
        <f>SUMIFS(СВЦЭМ!$K$34:$K$777,СВЦЭМ!$A$34:$A$777,$A355,СВЦЭМ!$B$33:$B$776,W$348)+'СЕТ СН'!$F$13</f>
        <v>0</v>
      </c>
      <c r="X355" s="36">
        <f>SUMIFS(СВЦЭМ!$K$34:$K$777,СВЦЭМ!$A$34:$A$777,$A355,СВЦЭМ!$B$33:$B$776,X$348)+'СЕТ СН'!$F$13</f>
        <v>0</v>
      </c>
      <c r="Y355" s="36">
        <f>SUMIFS(СВЦЭМ!$K$34:$K$777,СВЦЭМ!$A$34:$A$777,$A355,СВЦЭМ!$B$33:$B$776,Y$348)+'СЕТ СН'!$F$13</f>
        <v>0</v>
      </c>
    </row>
    <row r="356" spans="1:25" ht="15.75" hidden="1" x14ac:dyDescent="0.2">
      <c r="A356" s="35">
        <f t="shared" si="10"/>
        <v>44235</v>
      </c>
      <c r="B356" s="36">
        <f>SUMIFS(СВЦЭМ!$K$34:$K$777,СВЦЭМ!$A$34:$A$777,$A356,СВЦЭМ!$B$33:$B$776,B$348)+'СЕТ СН'!$F$13</f>
        <v>0</v>
      </c>
      <c r="C356" s="36">
        <f>SUMIFS(СВЦЭМ!$K$34:$K$777,СВЦЭМ!$A$34:$A$777,$A356,СВЦЭМ!$B$33:$B$776,C$348)+'СЕТ СН'!$F$13</f>
        <v>0</v>
      </c>
      <c r="D356" s="36">
        <f>SUMIFS(СВЦЭМ!$K$34:$K$777,СВЦЭМ!$A$34:$A$777,$A356,СВЦЭМ!$B$33:$B$776,D$348)+'СЕТ СН'!$F$13</f>
        <v>0</v>
      </c>
      <c r="E356" s="36">
        <f>SUMIFS(СВЦЭМ!$K$34:$K$777,СВЦЭМ!$A$34:$A$777,$A356,СВЦЭМ!$B$33:$B$776,E$348)+'СЕТ СН'!$F$13</f>
        <v>0</v>
      </c>
      <c r="F356" s="36">
        <f>SUMIFS(СВЦЭМ!$K$34:$K$777,СВЦЭМ!$A$34:$A$777,$A356,СВЦЭМ!$B$33:$B$776,F$348)+'СЕТ СН'!$F$13</f>
        <v>0</v>
      </c>
      <c r="G356" s="36">
        <f>SUMIFS(СВЦЭМ!$K$34:$K$777,СВЦЭМ!$A$34:$A$777,$A356,СВЦЭМ!$B$33:$B$776,G$348)+'СЕТ СН'!$F$13</f>
        <v>0</v>
      </c>
      <c r="H356" s="36">
        <f>SUMIFS(СВЦЭМ!$K$34:$K$777,СВЦЭМ!$A$34:$A$777,$A356,СВЦЭМ!$B$33:$B$776,H$348)+'СЕТ СН'!$F$13</f>
        <v>0</v>
      </c>
      <c r="I356" s="36">
        <f>SUMIFS(СВЦЭМ!$K$34:$K$777,СВЦЭМ!$A$34:$A$777,$A356,СВЦЭМ!$B$33:$B$776,I$348)+'СЕТ СН'!$F$13</f>
        <v>0</v>
      </c>
      <c r="J356" s="36">
        <f>SUMIFS(СВЦЭМ!$K$34:$K$777,СВЦЭМ!$A$34:$A$777,$A356,СВЦЭМ!$B$33:$B$776,J$348)+'СЕТ СН'!$F$13</f>
        <v>0</v>
      </c>
      <c r="K356" s="36">
        <f>SUMIFS(СВЦЭМ!$K$34:$K$777,СВЦЭМ!$A$34:$A$777,$A356,СВЦЭМ!$B$33:$B$776,K$348)+'СЕТ СН'!$F$13</f>
        <v>0</v>
      </c>
      <c r="L356" s="36">
        <f>SUMIFS(СВЦЭМ!$K$34:$K$777,СВЦЭМ!$A$34:$A$777,$A356,СВЦЭМ!$B$33:$B$776,L$348)+'СЕТ СН'!$F$13</f>
        <v>0</v>
      </c>
      <c r="M356" s="36">
        <f>SUMIFS(СВЦЭМ!$K$34:$K$777,СВЦЭМ!$A$34:$A$777,$A356,СВЦЭМ!$B$33:$B$776,M$348)+'СЕТ СН'!$F$13</f>
        <v>0</v>
      </c>
      <c r="N356" s="36">
        <f>SUMIFS(СВЦЭМ!$K$34:$K$777,СВЦЭМ!$A$34:$A$777,$A356,СВЦЭМ!$B$33:$B$776,N$348)+'СЕТ СН'!$F$13</f>
        <v>0</v>
      </c>
      <c r="O356" s="36">
        <f>SUMIFS(СВЦЭМ!$K$34:$K$777,СВЦЭМ!$A$34:$A$777,$A356,СВЦЭМ!$B$33:$B$776,O$348)+'СЕТ СН'!$F$13</f>
        <v>0</v>
      </c>
      <c r="P356" s="36">
        <f>SUMIFS(СВЦЭМ!$K$34:$K$777,СВЦЭМ!$A$34:$A$777,$A356,СВЦЭМ!$B$33:$B$776,P$348)+'СЕТ СН'!$F$13</f>
        <v>0</v>
      </c>
      <c r="Q356" s="36">
        <f>SUMIFS(СВЦЭМ!$K$34:$K$777,СВЦЭМ!$A$34:$A$777,$A356,СВЦЭМ!$B$33:$B$776,Q$348)+'СЕТ СН'!$F$13</f>
        <v>0</v>
      </c>
      <c r="R356" s="36">
        <f>SUMIFS(СВЦЭМ!$K$34:$K$777,СВЦЭМ!$A$34:$A$777,$A356,СВЦЭМ!$B$33:$B$776,R$348)+'СЕТ СН'!$F$13</f>
        <v>0</v>
      </c>
      <c r="S356" s="36">
        <f>SUMIFS(СВЦЭМ!$K$34:$K$777,СВЦЭМ!$A$34:$A$777,$A356,СВЦЭМ!$B$33:$B$776,S$348)+'СЕТ СН'!$F$13</f>
        <v>0</v>
      </c>
      <c r="T356" s="36">
        <f>SUMIFS(СВЦЭМ!$K$34:$K$777,СВЦЭМ!$A$34:$A$777,$A356,СВЦЭМ!$B$33:$B$776,T$348)+'СЕТ СН'!$F$13</f>
        <v>0</v>
      </c>
      <c r="U356" s="36">
        <f>SUMIFS(СВЦЭМ!$K$34:$K$777,СВЦЭМ!$A$34:$A$777,$A356,СВЦЭМ!$B$33:$B$776,U$348)+'СЕТ СН'!$F$13</f>
        <v>0</v>
      </c>
      <c r="V356" s="36">
        <f>SUMIFS(СВЦЭМ!$K$34:$K$777,СВЦЭМ!$A$34:$A$777,$A356,СВЦЭМ!$B$33:$B$776,V$348)+'СЕТ СН'!$F$13</f>
        <v>0</v>
      </c>
      <c r="W356" s="36">
        <f>SUMIFS(СВЦЭМ!$K$34:$K$777,СВЦЭМ!$A$34:$A$777,$A356,СВЦЭМ!$B$33:$B$776,W$348)+'СЕТ СН'!$F$13</f>
        <v>0</v>
      </c>
      <c r="X356" s="36">
        <f>SUMIFS(СВЦЭМ!$K$34:$K$777,СВЦЭМ!$A$34:$A$777,$A356,СВЦЭМ!$B$33:$B$776,X$348)+'СЕТ СН'!$F$13</f>
        <v>0</v>
      </c>
      <c r="Y356" s="36">
        <f>SUMIFS(СВЦЭМ!$K$34:$K$777,СВЦЭМ!$A$34:$A$777,$A356,СВЦЭМ!$B$33:$B$776,Y$348)+'СЕТ СН'!$F$13</f>
        <v>0</v>
      </c>
    </row>
    <row r="357" spans="1:25" ht="15.75" hidden="1" x14ac:dyDescent="0.2">
      <c r="A357" s="35">
        <f t="shared" si="10"/>
        <v>44236</v>
      </c>
      <c r="B357" s="36">
        <f>SUMIFS(СВЦЭМ!$K$34:$K$777,СВЦЭМ!$A$34:$A$777,$A357,СВЦЭМ!$B$33:$B$776,B$348)+'СЕТ СН'!$F$13</f>
        <v>0</v>
      </c>
      <c r="C357" s="36">
        <f>SUMIFS(СВЦЭМ!$K$34:$K$777,СВЦЭМ!$A$34:$A$777,$A357,СВЦЭМ!$B$33:$B$776,C$348)+'СЕТ СН'!$F$13</f>
        <v>0</v>
      </c>
      <c r="D357" s="36">
        <f>SUMIFS(СВЦЭМ!$K$34:$K$777,СВЦЭМ!$A$34:$A$777,$A357,СВЦЭМ!$B$33:$B$776,D$348)+'СЕТ СН'!$F$13</f>
        <v>0</v>
      </c>
      <c r="E357" s="36">
        <f>SUMIFS(СВЦЭМ!$K$34:$K$777,СВЦЭМ!$A$34:$A$777,$A357,СВЦЭМ!$B$33:$B$776,E$348)+'СЕТ СН'!$F$13</f>
        <v>0</v>
      </c>
      <c r="F357" s="36">
        <f>SUMIFS(СВЦЭМ!$K$34:$K$777,СВЦЭМ!$A$34:$A$777,$A357,СВЦЭМ!$B$33:$B$776,F$348)+'СЕТ СН'!$F$13</f>
        <v>0</v>
      </c>
      <c r="G357" s="36">
        <f>SUMIFS(СВЦЭМ!$K$34:$K$777,СВЦЭМ!$A$34:$A$777,$A357,СВЦЭМ!$B$33:$B$776,G$348)+'СЕТ СН'!$F$13</f>
        <v>0</v>
      </c>
      <c r="H357" s="36">
        <f>SUMIFS(СВЦЭМ!$K$34:$K$777,СВЦЭМ!$A$34:$A$777,$A357,СВЦЭМ!$B$33:$B$776,H$348)+'СЕТ СН'!$F$13</f>
        <v>0</v>
      </c>
      <c r="I357" s="36">
        <f>SUMIFS(СВЦЭМ!$K$34:$K$777,СВЦЭМ!$A$34:$A$777,$A357,СВЦЭМ!$B$33:$B$776,I$348)+'СЕТ СН'!$F$13</f>
        <v>0</v>
      </c>
      <c r="J357" s="36">
        <f>SUMIFS(СВЦЭМ!$K$34:$K$777,СВЦЭМ!$A$34:$A$777,$A357,СВЦЭМ!$B$33:$B$776,J$348)+'СЕТ СН'!$F$13</f>
        <v>0</v>
      </c>
      <c r="K357" s="36">
        <f>SUMIFS(СВЦЭМ!$K$34:$K$777,СВЦЭМ!$A$34:$A$777,$A357,СВЦЭМ!$B$33:$B$776,K$348)+'СЕТ СН'!$F$13</f>
        <v>0</v>
      </c>
      <c r="L357" s="36">
        <f>SUMIFS(СВЦЭМ!$K$34:$K$777,СВЦЭМ!$A$34:$A$777,$A357,СВЦЭМ!$B$33:$B$776,L$348)+'СЕТ СН'!$F$13</f>
        <v>0</v>
      </c>
      <c r="M357" s="36">
        <f>SUMIFS(СВЦЭМ!$K$34:$K$777,СВЦЭМ!$A$34:$A$777,$A357,СВЦЭМ!$B$33:$B$776,M$348)+'СЕТ СН'!$F$13</f>
        <v>0</v>
      </c>
      <c r="N357" s="36">
        <f>SUMIFS(СВЦЭМ!$K$34:$K$777,СВЦЭМ!$A$34:$A$777,$A357,СВЦЭМ!$B$33:$B$776,N$348)+'СЕТ СН'!$F$13</f>
        <v>0</v>
      </c>
      <c r="O357" s="36">
        <f>SUMIFS(СВЦЭМ!$K$34:$K$777,СВЦЭМ!$A$34:$A$777,$A357,СВЦЭМ!$B$33:$B$776,O$348)+'СЕТ СН'!$F$13</f>
        <v>0</v>
      </c>
      <c r="P357" s="36">
        <f>SUMIFS(СВЦЭМ!$K$34:$K$777,СВЦЭМ!$A$34:$A$777,$A357,СВЦЭМ!$B$33:$B$776,P$348)+'СЕТ СН'!$F$13</f>
        <v>0</v>
      </c>
      <c r="Q357" s="36">
        <f>SUMIFS(СВЦЭМ!$K$34:$K$777,СВЦЭМ!$A$34:$A$777,$A357,СВЦЭМ!$B$33:$B$776,Q$348)+'СЕТ СН'!$F$13</f>
        <v>0</v>
      </c>
      <c r="R357" s="36">
        <f>SUMIFS(СВЦЭМ!$K$34:$K$777,СВЦЭМ!$A$34:$A$777,$A357,СВЦЭМ!$B$33:$B$776,R$348)+'СЕТ СН'!$F$13</f>
        <v>0</v>
      </c>
      <c r="S357" s="36">
        <f>SUMIFS(СВЦЭМ!$K$34:$K$777,СВЦЭМ!$A$34:$A$777,$A357,СВЦЭМ!$B$33:$B$776,S$348)+'СЕТ СН'!$F$13</f>
        <v>0</v>
      </c>
      <c r="T357" s="36">
        <f>SUMIFS(СВЦЭМ!$K$34:$K$777,СВЦЭМ!$A$34:$A$777,$A357,СВЦЭМ!$B$33:$B$776,T$348)+'СЕТ СН'!$F$13</f>
        <v>0</v>
      </c>
      <c r="U357" s="36">
        <f>SUMIFS(СВЦЭМ!$K$34:$K$777,СВЦЭМ!$A$34:$A$777,$A357,СВЦЭМ!$B$33:$B$776,U$348)+'СЕТ СН'!$F$13</f>
        <v>0</v>
      </c>
      <c r="V357" s="36">
        <f>SUMIFS(СВЦЭМ!$K$34:$K$777,СВЦЭМ!$A$34:$A$777,$A357,СВЦЭМ!$B$33:$B$776,V$348)+'СЕТ СН'!$F$13</f>
        <v>0</v>
      </c>
      <c r="W357" s="36">
        <f>SUMIFS(СВЦЭМ!$K$34:$K$777,СВЦЭМ!$A$34:$A$777,$A357,СВЦЭМ!$B$33:$B$776,W$348)+'СЕТ СН'!$F$13</f>
        <v>0</v>
      </c>
      <c r="X357" s="36">
        <f>SUMIFS(СВЦЭМ!$K$34:$K$777,СВЦЭМ!$A$34:$A$777,$A357,СВЦЭМ!$B$33:$B$776,X$348)+'СЕТ СН'!$F$13</f>
        <v>0</v>
      </c>
      <c r="Y357" s="36">
        <f>SUMIFS(СВЦЭМ!$K$34:$K$777,СВЦЭМ!$A$34:$A$777,$A357,СВЦЭМ!$B$33:$B$776,Y$348)+'СЕТ СН'!$F$13</f>
        <v>0</v>
      </c>
    </row>
    <row r="358" spans="1:25" ht="15.75" hidden="1" x14ac:dyDescent="0.2">
      <c r="A358" s="35">
        <f t="shared" si="10"/>
        <v>44237</v>
      </c>
      <c r="B358" s="36">
        <f>SUMIFS(СВЦЭМ!$K$34:$K$777,СВЦЭМ!$A$34:$A$777,$A358,СВЦЭМ!$B$33:$B$776,B$348)+'СЕТ СН'!$F$13</f>
        <v>0</v>
      </c>
      <c r="C358" s="36">
        <f>SUMIFS(СВЦЭМ!$K$34:$K$777,СВЦЭМ!$A$34:$A$777,$A358,СВЦЭМ!$B$33:$B$776,C$348)+'СЕТ СН'!$F$13</f>
        <v>0</v>
      </c>
      <c r="D358" s="36">
        <f>SUMIFS(СВЦЭМ!$K$34:$K$777,СВЦЭМ!$A$34:$A$777,$A358,СВЦЭМ!$B$33:$B$776,D$348)+'СЕТ СН'!$F$13</f>
        <v>0</v>
      </c>
      <c r="E358" s="36">
        <f>SUMIFS(СВЦЭМ!$K$34:$K$777,СВЦЭМ!$A$34:$A$777,$A358,СВЦЭМ!$B$33:$B$776,E$348)+'СЕТ СН'!$F$13</f>
        <v>0</v>
      </c>
      <c r="F358" s="36">
        <f>SUMIFS(СВЦЭМ!$K$34:$K$777,СВЦЭМ!$A$34:$A$777,$A358,СВЦЭМ!$B$33:$B$776,F$348)+'СЕТ СН'!$F$13</f>
        <v>0</v>
      </c>
      <c r="G358" s="36">
        <f>SUMIFS(СВЦЭМ!$K$34:$K$777,СВЦЭМ!$A$34:$A$777,$A358,СВЦЭМ!$B$33:$B$776,G$348)+'СЕТ СН'!$F$13</f>
        <v>0</v>
      </c>
      <c r="H358" s="36">
        <f>SUMIFS(СВЦЭМ!$K$34:$K$777,СВЦЭМ!$A$34:$A$777,$A358,СВЦЭМ!$B$33:$B$776,H$348)+'СЕТ СН'!$F$13</f>
        <v>0</v>
      </c>
      <c r="I358" s="36">
        <f>SUMIFS(СВЦЭМ!$K$34:$K$777,СВЦЭМ!$A$34:$A$777,$A358,СВЦЭМ!$B$33:$B$776,I$348)+'СЕТ СН'!$F$13</f>
        <v>0</v>
      </c>
      <c r="J358" s="36">
        <f>SUMIFS(СВЦЭМ!$K$34:$K$777,СВЦЭМ!$A$34:$A$777,$A358,СВЦЭМ!$B$33:$B$776,J$348)+'СЕТ СН'!$F$13</f>
        <v>0</v>
      </c>
      <c r="K358" s="36">
        <f>SUMIFS(СВЦЭМ!$K$34:$K$777,СВЦЭМ!$A$34:$A$777,$A358,СВЦЭМ!$B$33:$B$776,K$348)+'СЕТ СН'!$F$13</f>
        <v>0</v>
      </c>
      <c r="L358" s="36">
        <f>SUMIFS(СВЦЭМ!$K$34:$K$777,СВЦЭМ!$A$34:$A$777,$A358,СВЦЭМ!$B$33:$B$776,L$348)+'СЕТ СН'!$F$13</f>
        <v>0</v>
      </c>
      <c r="M358" s="36">
        <f>SUMIFS(СВЦЭМ!$K$34:$K$777,СВЦЭМ!$A$34:$A$777,$A358,СВЦЭМ!$B$33:$B$776,M$348)+'СЕТ СН'!$F$13</f>
        <v>0</v>
      </c>
      <c r="N358" s="36">
        <f>SUMIFS(СВЦЭМ!$K$34:$K$777,СВЦЭМ!$A$34:$A$777,$A358,СВЦЭМ!$B$33:$B$776,N$348)+'СЕТ СН'!$F$13</f>
        <v>0</v>
      </c>
      <c r="O358" s="36">
        <f>SUMIFS(СВЦЭМ!$K$34:$K$777,СВЦЭМ!$A$34:$A$777,$A358,СВЦЭМ!$B$33:$B$776,O$348)+'СЕТ СН'!$F$13</f>
        <v>0</v>
      </c>
      <c r="P358" s="36">
        <f>SUMIFS(СВЦЭМ!$K$34:$K$777,СВЦЭМ!$A$34:$A$777,$A358,СВЦЭМ!$B$33:$B$776,P$348)+'СЕТ СН'!$F$13</f>
        <v>0</v>
      </c>
      <c r="Q358" s="36">
        <f>SUMIFS(СВЦЭМ!$K$34:$K$777,СВЦЭМ!$A$34:$A$777,$A358,СВЦЭМ!$B$33:$B$776,Q$348)+'СЕТ СН'!$F$13</f>
        <v>0</v>
      </c>
      <c r="R358" s="36">
        <f>SUMIFS(СВЦЭМ!$K$34:$K$777,СВЦЭМ!$A$34:$A$777,$A358,СВЦЭМ!$B$33:$B$776,R$348)+'СЕТ СН'!$F$13</f>
        <v>0</v>
      </c>
      <c r="S358" s="36">
        <f>SUMIFS(СВЦЭМ!$K$34:$K$777,СВЦЭМ!$A$34:$A$777,$A358,СВЦЭМ!$B$33:$B$776,S$348)+'СЕТ СН'!$F$13</f>
        <v>0</v>
      </c>
      <c r="T358" s="36">
        <f>SUMIFS(СВЦЭМ!$K$34:$K$777,СВЦЭМ!$A$34:$A$777,$A358,СВЦЭМ!$B$33:$B$776,T$348)+'СЕТ СН'!$F$13</f>
        <v>0</v>
      </c>
      <c r="U358" s="36">
        <f>SUMIFS(СВЦЭМ!$K$34:$K$777,СВЦЭМ!$A$34:$A$777,$A358,СВЦЭМ!$B$33:$B$776,U$348)+'СЕТ СН'!$F$13</f>
        <v>0</v>
      </c>
      <c r="V358" s="36">
        <f>SUMIFS(СВЦЭМ!$K$34:$K$777,СВЦЭМ!$A$34:$A$777,$A358,СВЦЭМ!$B$33:$B$776,V$348)+'СЕТ СН'!$F$13</f>
        <v>0</v>
      </c>
      <c r="W358" s="36">
        <f>SUMIFS(СВЦЭМ!$K$34:$K$777,СВЦЭМ!$A$34:$A$777,$A358,СВЦЭМ!$B$33:$B$776,W$348)+'СЕТ СН'!$F$13</f>
        <v>0</v>
      </c>
      <c r="X358" s="36">
        <f>SUMIFS(СВЦЭМ!$K$34:$K$777,СВЦЭМ!$A$34:$A$777,$A358,СВЦЭМ!$B$33:$B$776,X$348)+'СЕТ СН'!$F$13</f>
        <v>0</v>
      </c>
      <c r="Y358" s="36">
        <f>SUMIFS(СВЦЭМ!$K$34:$K$777,СВЦЭМ!$A$34:$A$777,$A358,СВЦЭМ!$B$33:$B$776,Y$348)+'СЕТ СН'!$F$13</f>
        <v>0</v>
      </c>
    </row>
    <row r="359" spans="1:25" ht="15.75" hidden="1" x14ac:dyDescent="0.2">
      <c r="A359" s="35">
        <f t="shared" si="10"/>
        <v>44238</v>
      </c>
      <c r="B359" s="36">
        <f>SUMIFS(СВЦЭМ!$K$34:$K$777,СВЦЭМ!$A$34:$A$777,$A359,СВЦЭМ!$B$33:$B$776,B$348)+'СЕТ СН'!$F$13</f>
        <v>0</v>
      </c>
      <c r="C359" s="36">
        <f>SUMIFS(СВЦЭМ!$K$34:$K$777,СВЦЭМ!$A$34:$A$777,$A359,СВЦЭМ!$B$33:$B$776,C$348)+'СЕТ СН'!$F$13</f>
        <v>0</v>
      </c>
      <c r="D359" s="36">
        <f>SUMIFS(СВЦЭМ!$K$34:$K$777,СВЦЭМ!$A$34:$A$777,$A359,СВЦЭМ!$B$33:$B$776,D$348)+'СЕТ СН'!$F$13</f>
        <v>0</v>
      </c>
      <c r="E359" s="36">
        <f>SUMIFS(СВЦЭМ!$K$34:$K$777,СВЦЭМ!$A$34:$A$777,$A359,СВЦЭМ!$B$33:$B$776,E$348)+'СЕТ СН'!$F$13</f>
        <v>0</v>
      </c>
      <c r="F359" s="36">
        <f>SUMIFS(СВЦЭМ!$K$34:$K$777,СВЦЭМ!$A$34:$A$777,$A359,СВЦЭМ!$B$33:$B$776,F$348)+'СЕТ СН'!$F$13</f>
        <v>0</v>
      </c>
      <c r="G359" s="36">
        <f>SUMIFS(СВЦЭМ!$K$34:$K$777,СВЦЭМ!$A$34:$A$777,$A359,СВЦЭМ!$B$33:$B$776,G$348)+'СЕТ СН'!$F$13</f>
        <v>0</v>
      </c>
      <c r="H359" s="36">
        <f>SUMIFS(СВЦЭМ!$K$34:$K$777,СВЦЭМ!$A$34:$A$777,$A359,СВЦЭМ!$B$33:$B$776,H$348)+'СЕТ СН'!$F$13</f>
        <v>0</v>
      </c>
      <c r="I359" s="36">
        <f>SUMIFS(СВЦЭМ!$K$34:$K$777,СВЦЭМ!$A$34:$A$777,$A359,СВЦЭМ!$B$33:$B$776,I$348)+'СЕТ СН'!$F$13</f>
        <v>0</v>
      </c>
      <c r="J359" s="36">
        <f>SUMIFS(СВЦЭМ!$K$34:$K$777,СВЦЭМ!$A$34:$A$777,$A359,СВЦЭМ!$B$33:$B$776,J$348)+'СЕТ СН'!$F$13</f>
        <v>0</v>
      </c>
      <c r="K359" s="36">
        <f>SUMIFS(СВЦЭМ!$K$34:$K$777,СВЦЭМ!$A$34:$A$777,$A359,СВЦЭМ!$B$33:$B$776,K$348)+'СЕТ СН'!$F$13</f>
        <v>0</v>
      </c>
      <c r="L359" s="36">
        <f>SUMIFS(СВЦЭМ!$K$34:$K$777,СВЦЭМ!$A$34:$A$777,$A359,СВЦЭМ!$B$33:$B$776,L$348)+'СЕТ СН'!$F$13</f>
        <v>0</v>
      </c>
      <c r="M359" s="36">
        <f>SUMIFS(СВЦЭМ!$K$34:$K$777,СВЦЭМ!$A$34:$A$777,$A359,СВЦЭМ!$B$33:$B$776,M$348)+'СЕТ СН'!$F$13</f>
        <v>0</v>
      </c>
      <c r="N359" s="36">
        <f>SUMIFS(СВЦЭМ!$K$34:$K$777,СВЦЭМ!$A$34:$A$777,$A359,СВЦЭМ!$B$33:$B$776,N$348)+'СЕТ СН'!$F$13</f>
        <v>0</v>
      </c>
      <c r="O359" s="36">
        <f>SUMIFS(СВЦЭМ!$K$34:$K$777,СВЦЭМ!$A$34:$A$777,$A359,СВЦЭМ!$B$33:$B$776,O$348)+'СЕТ СН'!$F$13</f>
        <v>0</v>
      </c>
      <c r="P359" s="36">
        <f>SUMIFS(СВЦЭМ!$K$34:$K$777,СВЦЭМ!$A$34:$A$777,$A359,СВЦЭМ!$B$33:$B$776,P$348)+'СЕТ СН'!$F$13</f>
        <v>0</v>
      </c>
      <c r="Q359" s="36">
        <f>SUMIFS(СВЦЭМ!$K$34:$K$777,СВЦЭМ!$A$34:$A$777,$A359,СВЦЭМ!$B$33:$B$776,Q$348)+'СЕТ СН'!$F$13</f>
        <v>0</v>
      </c>
      <c r="R359" s="36">
        <f>SUMIFS(СВЦЭМ!$K$34:$K$777,СВЦЭМ!$A$34:$A$777,$A359,СВЦЭМ!$B$33:$B$776,R$348)+'СЕТ СН'!$F$13</f>
        <v>0</v>
      </c>
      <c r="S359" s="36">
        <f>SUMIFS(СВЦЭМ!$K$34:$K$777,СВЦЭМ!$A$34:$A$777,$A359,СВЦЭМ!$B$33:$B$776,S$348)+'СЕТ СН'!$F$13</f>
        <v>0</v>
      </c>
      <c r="T359" s="36">
        <f>SUMIFS(СВЦЭМ!$K$34:$K$777,СВЦЭМ!$A$34:$A$777,$A359,СВЦЭМ!$B$33:$B$776,T$348)+'СЕТ СН'!$F$13</f>
        <v>0</v>
      </c>
      <c r="U359" s="36">
        <f>SUMIFS(СВЦЭМ!$K$34:$K$777,СВЦЭМ!$A$34:$A$777,$A359,СВЦЭМ!$B$33:$B$776,U$348)+'СЕТ СН'!$F$13</f>
        <v>0</v>
      </c>
      <c r="V359" s="36">
        <f>SUMIFS(СВЦЭМ!$K$34:$K$777,СВЦЭМ!$A$34:$A$777,$A359,СВЦЭМ!$B$33:$B$776,V$348)+'СЕТ СН'!$F$13</f>
        <v>0</v>
      </c>
      <c r="W359" s="36">
        <f>SUMIFS(СВЦЭМ!$K$34:$K$777,СВЦЭМ!$A$34:$A$777,$A359,СВЦЭМ!$B$33:$B$776,W$348)+'СЕТ СН'!$F$13</f>
        <v>0</v>
      </c>
      <c r="X359" s="36">
        <f>SUMIFS(СВЦЭМ!$K$34:$K$777,СВЦЭМ!$A$34:$A$777,$A359,СВЦЭМ!$B$33:$B$776,X$348)+'СЕТ СН'!$F$13</f>
        <v>0</v>
      </c>
      <c r="Y359" s="36">
        <f>SUMIFS(СВЦЭМ!$K$34:$K$777,СВЦЭМ!$A$34:$A$777,$A359,СВЦЭМ!$B$33:$B$776,Y$348)+'СЕТ СН'!$F$13</f>
        <v>0</v>
      </c>
    </row>
    <row r="360" spans="1:25" ht="15.75" hidden="1" x14ac:dyDescent="0.2">
      <c r="A360" s="35">
        <f t="shared" si="10"/>
        <v>44239</v>
      </c>
      <c r="B360" s="36">
        <f>SUMIFS(СВЦЭМ!$K$34:$K$777,СВЦЭМ!$A$34:$A$777,$A360,СВЦЭМ!$B$33:$B$776,B$348)+'СЕТ СН'!$F$13</f>
        <v>0</v>
      </c>
      <c r="C360" s="36">
        <f>SUMIFS(СВЦЭМ!$K$34:$K$777,СВЦЭМ!$A$34:$A$777,$A360,СВЦЭМ!$B$33:$B$776,C$348)+'СЕТ СН'!$F$13</f>
        <v>0</v>
      </c>
      <c r="D360" s="36">
        <f>SUMIFS(СВЦЭМ!$K$34:$K$777,СВЦЭМ!$A$34:$A$777,$A360,СВЦЭМ!$B$33:$B$776,D$348)+'СЕТ СН'!$F$13</f>
        <v>0</v>
      </c>
      <c r="E360" s="36">
        <f>SUMIFS(СВЦЭМ!$K$34:$K$777,СВЦЭМ!$A$34:$A$777,$A360,СВЦЭМ!$B$33:$B$776,E$348)+'СЕТ СН'!$F$13</f>
        <v>0</v>
      </c>
      <c r="F360" s="36">
        <f>SUMIFS(СВЦЭМ!$K$34:$K$777,СВЦЭМ!$A$34:$A$777,$A360,СВЦЭМ!$B$33:$B$776,F$348)+'СЕТ СН'!$F$13</f>
        <v>0</v>
      </c>
      <c r="G360" s="36">
        <f>SUMIFS(СВЦЭМ!$K$34:$K$777,СВЦЭМ!$A$34:$A$777,$A360,СВЦЭМ!$B$33:$B$776,G$348)+'СЕТ СН'!$F$13</f>
        <v>0</v>
      </c>
      <c r="H360" s="36">
        <f>SUMIFS(СВЦЭМ!$K$34:$K$777,СВЦЭМ!$A$34:$A$777,$A360,СВЦЭМ!$B$33:$B$776,H$348)+'СЕТ СН'!$F$13</f>
        <v>0</v>
      </c>
      <c r="I360" s="36">
        <f>SUMIFS(СВЦЭМ!$K$34:$K$777,СВЦЭМ!$A$34:$A$777,$A360,СВЦЭМ!$B$33:$B$776,I$348)+'СЕТ СН'!$F$13</f>
        <v>0</v>
      </c>
      <c r="J360" s="36">
        <f>SUMIFS(СВЦЭМ!$K$34:$K$777,СВЦЭМ!$A$34:$A$777,$A360,СВЦЭМ!$B$33:$B$776,J$348)+'СЕТ СН'!$F$13</f>
        <v>0</v>
      </c>
      <c r="K360" s="36">
        <f>SUMIFS(СВЦЭМ!$K$34:$K$777,СВЦЭМ!$A$34:$A$777,$A360,СВЦЭМ!$B$33:$B$776,K$348)+'СЕТ СН'!$F$13</f>
        <v>0</v>
      </c>
      <c r="L360" s="36">
        <f>SUMIFS(СВЦЭМ!$K$34:$K$777,СВЦЭМ!$A$34:$A$777,$A360,СВЦЭМ!$B$33:$B$776,L$348)+'СЕТ СН'!$F$13</f>
        <v>0</v>
      </c>
      <c r="M360" s="36">
        <f>SUMIFS(СВЦЭМ!$K$34:$K$777,СВЦЭМ!$A$34:$A$777,$A360,СВЦЭМ!$B$33:$B$776,M$348)+'СЕТ СН'!$F$13</f>
        <v>0</v>
      </c>
      <c r="N360" s="36">
        <f>SUMIFS(СВЦЭМ!$K$34:$K$777,СВЦЭМ!$A$34:$A$777,$A360,СВЦЭМ!$B$33:$B$776,N$348)+'СЕТ СН'!$F$13</f>
        <v>0</v>
      </c>
      <c r="O360" s="36">
        <f>SUMIFS(СВЦЭМ!$K$34:$K$777,СВЦЭМ!$A$34:$A$777,$A360,СВЦЭМ!$B$33:$B$776,O$348)+'СЕТ СН'!$F$13</f>
        <v>0</v>
      </c>
      <c r="P360" s="36">
        <f>SUMIFS(СВЦЭМ!$K$34:$K$777,СВЦЭМ!$A$34:$A$777,$A360,СВЦЭМ!$B$33:$B$776,P$348)+'СЕТ СН'!$F$13</f>
        <v>0</v>
      </c>
      <c r="Q360" s="36">
        <f>SUMIFS(СВЦЭМ!$K$34:$K$777,СВЦЭМ!$A$34:$A$777,$A360,СВЦЭМ!$B$33:$B$776,Q$348)+'СЕТ СН'!$F$13</f>
        <v>0</v>
      </c>
      <c r="R360" s="36">
        <f>SUMIFS(СВЦЭМ!$K$34:$K$777,СВЦЭМ!$A$34:$A$777,$A360,СВЦЭМ!$B$33:$B$776,R$348)+'СЕТ СН'!$F$13</f>
        <v>0</v>
      </c>
      <c r="S360" s="36">
        <f>SUMIFS(СВЦЭМ!$K$34:$K$777,СВЦЭМ!$A$34:$A$777,$A360,СВЦЭМ!$B$33:$B$776,S$348)+'СЕТ СН'!$F$13</f>
        <v>0</v>
      </c>
      <c r="T360" s="36">
        <f>SUMIFS(СВЦЭМ!$K$34:$K$777,СВЦЭМ!$A$34:$A$777,$A360,СВЦЭМ!$B$33:$B$776,T$348)+'СЕТ СН'!$F$13</f>
        <v>0</v>
      </c>
      <c r="U360" s="36">
        <f>SUMIFS(СВЦЭМ!$K$34:$K$777,СВЦЭМ!$A$34:$A$777,$A360,СВЦЭМ!$B$33:$B$776,U$348)+'СЕТ СН'!$F$13</f>
        <v>0</v>
      </c>
      <c r="V360" s="36">
        <f>SUMIFS(СВЦЭМ!$K$34:$K$777,СВЦЭМ!$A$34:$A$777,$A360,СВЦЭМ!$B$33:$B$776,V$348)+'СЕТ СН'!$F$13</f>
        <v>0</v>
      </c>
      <c r="W360" s="36">
        <f>SUMIFS(СВЦЭМ!$K$34:$K$777,СВЦЭМ!$A$34:$A$777,$A360,СВЦЭМ!$B$33:$B$776,W$348)+'СЕТ СН'!$F$13</f>
        <v>0</v>
      </c>
      <c r="X360" s="36">
        <f>SUMIFS(СВЦЭМ!$K$34:$K$777,СВЦЭМ!$A$34:$A$777,$A360,СВЦЭМ!$B$33:$B$776,X$348)+'СЕТ СН'!$F$13</f>
        <v>0</v>
      </c>
      <c r="Y360" s="36">
        <f>SUMIFS(СВЦЭМ!$K$34:$K$777,СВЦЭМ!$A$34:$A$777,$A360,СВЦЭМ!$B$33:$B$776,Y$348)+'СЕТ СН'!$F$13</f>
        <v>0</v>
      </c>
    </row>
    <row r="361" spans="1:25" ht="15.75" hidden="1" x14ac:dyDescent="0.2">
      <c r="A361" s="35">
        <f t="shared" si="10"/>
        <v>44240</v>
      </c>
      <c r="B361" s="36">
        <f>SUMIFS(СВЦЭМ!$K$34:$K$777,СВЦЭМ!$A$34:$A$777,$A361,СВЦЭМ!$B$33:$B$776,B$348)+'СЕТ СН'!$F$13</f>
        <v>0</v>
      </c>
      <c r="C361" s="36">
        <f>SUMIFS(СВЦЭМ!$K$34:$K$777,СВЦЭМ!$A$34:$A$777,$A361,СВЦЭМ!$B$33:$B$776,C$348)+'СЕТ СН'!$F$13</f>
        <v>0</v>
      </c>
      <c r="D361" s="36">
        <f>SUMIFS(СВЦЭМ!$K$34:$K$777,СВЦЭМ!$A$34:$A$777,$A361,СВЦЭМ!$B$33:$B$776,D$348)+'СЕТ СН'!$F$13</f>
        <v>0</v>
      </c>
      <c r="E361" s="36">
        <f>SUMIFS(СВЦЭМ!$K$34:$K$777,СВЦЭМ!$A$34:$A$777,$A361,СВЦЭМ!$B$33:$B$776,E$348)+'СЕТ СН'!$F$13</f>
        <v>0</v>
      </c>
      <c r="F361" s="36">
        <f>SUMIFS(СВЦЭМ!$K$34:$K$777,СВЦЭМ!$A$34:$A$777,$A361,СВЦЭМ!$B$33:$B$776,F$348)+'СЕТ СН'!$F$13</f>
        <v>0</v>
      </c>
      <c r="G361" s="36">
        <f>SUMIFS(СВЦЭМ!$K$34:$K$777,СВЦЭМ!$A$34:$A$777,$A361,СВЦЭМ!$B$33:$B$776,G$348)+'СЕТ СН'!$F$13</f>
        <v>0</v>
      </c>
      <c r="H361" s="36">
        <f>SUMIFS(СВЦЭМ!$K$34:$K$777,СВЦЭМ!$A$34:$A$777,$A361,СВЦЭМ!$B$33:$B$776,H$348)+'СЕТ СН'!$F$13</f>
        <v>0</v>
      </c>
      <c r="I361" s="36">
        <f>SUMIFS(СВЦЭМ!$K$34:$K$777,СВЦЭМ!$A$34:$A$777,$A361,СВЦЭМ!$B$33:$B$776,I$348)+'СЕТ СН'!$F$13</f>
        <v>0</v>
      </c>
      <c r="J361" s="36">
        <f>SUMIFS(СВЦЭМ!$K$34:$K$777,СВЦЭМ!$A$34:$A$777,$A361,СВЦЭМ!$B$33:$B$776,J$348)+'СЕТ СН'!$F$13</f>
        <v>0</v>
      </c>
      <c r="K361" s="36">
        <f>SUMIFS(СВЦЭМ!$K$34:$K$777,СВЦЭМ!$A$34:$A$777,$A361,СВЦЭМ!$B$33:$B$776,K$348)+'СЕТ СН'!$F$13</f>
        <v>0</v>
      </c>
      <c r="L361" s="36">
        <f>SUMIFS(СВЦЭМ!$K$34:$K$777,СВЦЭМ!$A$34:$A$777,$A361,СВЦЭМ!$B$33:$B$776,L$348)+'СЕТ СН'!$F$13</f>
        <v>0</v>
      </c>
      <c r="M361" s="36">
        <f>SUMIFS(СВЦЭМ!$K$34:$K$777,СВЦЭМ!$A$34:$A$777,$A361,СВЦЭМ!$B$33:$B$776,M$348)+'СЕТ СН'!$F$13</f>
        <v>0</v>
      </c>
      <c r="N361" s="36">
        <f>SUMIFS(СВЦЭМ!$K$34:$K$777,СВЦЭМ!$A$34:$A$777,$A361,СВЦЭМ!$B$33:$B$776,N$348)+'СЕТ СН'!$F$13</f>
        <v>0</v>
      </c>
      <c r="O361" s="36">
        <f>SUMIFS(СВЦЭМ!$K$34:$K$777,СВЦЭМ!$A$34:$A$777,$A361,СВЦЭМ!$B$33:$B$776,O$348)+'СЕТ СН'!$F$13</f>
        <v>0</v>
      </c>
      <c r="P361" s="36">
        <f>SUMIFS(СВЦЭМ!$K$34:$K$777,СВЦЭМ!$A$34:$A$777,$A361,СВЦЭМ!$B$33:$B$776,P$348)+'СЕТ СН'!$F$13</f>
        <v>0</v>
      </c>
      <c r="Q361" s="36">
        <f>SUMIFS(СВЦЭМ!$K$34:$K$777,СВЦЭМ!$A$34:$A$777,$A361,СВЦЭМ!$B$33:$B$776,Q$348)+'СЕТ СН'!$F$13</f>
        <v>0</v>
      </c>
      <c r="R361" s="36">
        <f>SUMIFS(СВЦЭМ!$K$34:$K$777,СВЦЭМ!$A$34:$A$777,$A361,СВЦЭМ!$B$33:$B$776,R$348)+'СЕТ СН'!$F$13</f>
        <v>0</v>
      </c>
      <c r="S361" s="36">
        <f>SUMIFS(СВЦЭМ!$K$34:$K$777,СВЦЭМ!$A$34:$A$777,$A361,СВЦЭМ!$B$33:$B$776,S$348)+'СЕТ СН'!$F$13</f>
        <v>0</v>
      </c>
      <c r="T361" s="36">
        <f>SUMIFS(СВЦЭМ!$K$34:$K$777,СВЦЭМ!$A$34:$A$777,$A361,СВЦЭМ!$B$33:$B$776,T$348)+'СЕТ СН'!$F$13</f>
        <v>0</v>
      </c>
      <c r="U361" s="36">
        <f>SUMIFS(СВЦЭМ!$K$34:$K$777,СВЦЭМ!$A$34:$A$777,$A361,СВЦЭМ!$B$33:$B$776,U$348)+'СЕТ СН'!$F$13</f>
        <v>0</v>
      </c>
      <c r="V361" s="36">
        <f>SUMIFS(СВЦЭМ!$K$34:$K$777,СВЦЭМ!$A$34:$A$777,$A361,СВЦЭМ!$B$33:$B$776,V$348)+'СЕТ СН'!$F$13</f>
        <v>0</v>
      </c>
      <c r="W361" s="36">
        <f>SUMIFS(СВЦЭМ!$K$34:$K$777,СВЦЭМ!$A$34:$A$777,$A361,СВЦЭМ!$B$33:$B$776,W$348)+'СЕТ СН'!$F$13</f>
        <v>0</v>
      </c>
      <c r="X361" s="36">
        <f>SUMIFS(СВЦЭМ!$K$34:$K$777,СВЦЭМ!$A$34:$A$777,$A361,СВЦЭМ!$B$33:$B$776,X$348)+'СЕТ СН'!$F$13</f>
        <v>0</v>
      </c>
      <c r="Y361" s="36">
        <f>SUMIFS(СВЦЭМ!$K$34:$K$777,СВЦЭМ!$A$34:$A$777,$A361,СВЦЭМ!$B$33:$B$776,Y$348)+'СЕТ СН'!$F$13</f>
        <v>0</v>
      </c>
    </row>
    <row r="362" spans="1:25" ht="15.75" hidden="1" x14ac:dyDescent="0.2">
      <c r="A362" s="35">
        <f t="shared" si="10"/>
        <v>44241</v>
      </c>
      <c r="B362" s="36">
        <f>SUMIFS(СВЦЭМ!$K$34:$K$777,СВЦЭМ!$A$34:$A$777,$A362,СВЦЭМ!$B$33:$B$776,B$348)+'СЕТ СН'!$F$13</f>
        <v>0</v>
      </c>
      <c r="C362" s="36">
        <f>SUMIFS(СВЦЭМ!$K$34:$K$777,СВЦЭМ!$A$34:$A$777,$A362,СВЦЭМ!$B$33:$B$776,C$348)+'СЕТ СН'!$F$13</f>
        <v>0</v>
      </c>
      <c r="D362" s="36">
        <f>SUMIFS(СВЦЭМ!$K$34:$K$777,СВЦЭМ!$A$34:$A$777,$A362,СВЦЭМ!$B$33:$B$776,D$348)+'СЕТ СН'!$F$13</f>
        <v>0</v>
      </c>
      <c r="E362" s="36">
        <f>SUMIFS(СВЦЭМ!$K$34:$K$777,СВЦЭМ!$A$34:$A$777,$A362,СВЦЭМ!$B$33:$B$776,E$348)+'СЕТ СН'!$F$13</f>
        <v>0</v>
      </c>
      <c r="F362" s="36">
        <f>SUMIFS(СВЦЭМ!$K$34:$K$777,СВЦЭМ!$A$34:$A$777,$A362,СВЦЭМ!$B$33:$B$776,F$348)+'СЕТ СН'!$F$13</f>
        <v>0</v>
      </c>
      <c r="G362" s="36">
        <f>SUMIFS(СВЦЭМ!$K$34:$K$777,СВЦЭМ!$A$34:$A$777,$A362,СВЦЭМ!$B$33:$B$776,G$348)+'СЕТ СН'!$F$13</f>
        <v>0</v>
      </c>
      <c r="H362" s="36">
        <f>SUMIFS(СВЦЭМ!$K$34:$K$777,СВЦЭМ!$A$34:$A$777,$A362,СВЦЭМ!$B$33:$B$776,H$348)+'СЕТ СН'!$F$13</f>
        <v>0</v>
      </c>
      <c r="I362" s="36">
        <f>SUMIFS(СВЦЭМ!$K$34:$K$777,СВЦЭМ!$A$34:$A$777,$A362,СВЦЭМ!$B$33:$B$776,I$348)+'СЕТ СН'!$F$13</f>
        <v>0</v>
      </c>
      <c r="J362" s="36">
        <f>SUMIFS(СВЦЭМ!$K$34:$K$777,СВЦЭМ!$A$34:$A$777,$A362,СВЦЭМ!$B$33:$B$776,J$348)+'СЕТ СН'!$F$13</f>
        <v>0</v>
      </c>
      <c r="K362" s="36">
        <f>SUMIFS(СВЦЭМ!$K$34:$K$777,СВЦЭМ!$A$34:$A$777,$A362,СВЦЭМ!$B$33:$B$776,K$348)+'СЕТ СН'!$F$13</f>
        <v>0</v>
      </c>
      <c r="L362" s="36">
        <f>SUMIFS(СВЦЭМ!$K$34:$K$777,СВЦЭМ!$A$34:$A$777,$A362,СВЦЭМ!$B$33:$B$776,L$348)+'СЕТ СН'!$F$13</f>
        <v>0</v>
      </c>
      <c r="M362" s="36">
        <f>SUMIFS(СВЦЭМ!$K$34:$K$777,СВЦЭМ!$A$34:$A$777,$A362,СВЦЭМ!$B$33:$B$776,M$348)+'СЕТ СН'!$F$13</f>
        <v>0</v>
      </c>
      <c r="N362" s="36">
        <f>SUMIFS(СВЦЭМ!$K$34:$K$777,СВЦЭМ!$A$34:$A$777,$A362,СВЦЭМ!$B$33:$B$776,N$348)+'СЕТ СН'!$F$13</f>
        <v>0</v>
      </c>
      <c r="O362" s="36">
        <f>SUMIFS(СВЦЭМ!$K$34:$K$777,СВЦЭМ!$A$34:$A$777,$A362,СВЦЭМ!$B$33:$B$776,O$348)+'СЕТ СН'!$F$13</f>
        <v>0</v>
      </c>
      <c r="P362" s="36">
        <f>SUMIFS(СВЦЭМ!$K$34:$K$777,СВЦЭМ!$A$34:$A$777,$A362,СВЦЭМ!$B$33:$B$776,P$348)+'СЕТ СН'!$F$13</f>
        <v>0</v>
      </c>
      <c r="Q362" s="36">
        <f>SUMIFS(СВЦЭМ!$K$34:$K$777,СВЦЭМ!$A$34:$A$777,$A362,СВЦЭМ!$B$33:$B$776,Q$348)+'СЕТ СН'!$F$13</f>
        <v>0</v>
      </c>
      <c r="R362" s="36">
        <f>SUMIFS(СВЦЭМ!$K$34:$K$777,СВЦЭМ!$A$34:$A$777,$A362,СВЦЭМ!$B$33:$B$776,R$348)+'СЕТ СН'!$F$13</f>
        <v>0</v>
      </c>
      <c r="S362" s="36">
        <f>SUMIFS(СВЦЭМ!$K$34:$K$777,СВЦЭМ!$A$34:$A$777,$A362,СВЦЭМ!$B$33:$B$776,S$348)+'СЕТ СН'!$F$13</f>
        <v>0</v>
      </c>
      <c r="T362" s="36">
        <f>SUMIFS(СВЦЭМ!$K$34:$K$777,СВЦЭМ!$A$34:$A$777,$A362,СВЦЭМ!$B$33:$B$776,T$348)+'СЕТ СН'!$F$13</f>
        <v>0</v>
      </c>
      <c r="U362" s="36">
        <f>SUMIFS(СВЦЭМ!$K$34:$K$777,СВЦЭМ!$A$34:$A$777,$A362,СВЦЭМ!$B$33:$B$776,U$348)+'СЕТ СН'!$F$13</f>
        <v>0</v>
      </c>
      <c r="V362" s="36">
        <f>SUMIFS(СВЦЭМ!$K$34:$K$777,СВЦЭМ!$A$34:$A$777,$A362,СВЦЭМ!$B$33:$B$776,V$348)+'СЕТ СН'!$F$13</f>
        <v>0</v>
      </c>
      <c r="W362" s="36">
        <f>SUMIFS(СВЦЭМ!$K$34:$K$777,СВЦЭМ!$A$34:$A$777,$A362,СВЦЭМ!$B$33:$B$776,W$348)+'СЕТ СН'!$F$13</f>
        <v>0</v>
      </c>
      <c r="X362" s="36">
        <f>SUMIFS(СВЦЭМ!$K$34:$K$777,СВЦЭМ!$A$34:$A$777,$A362,СВЦЭМ!$B$33:$B$776,X$348)+'СЕТ СН'!$F$13</f>
        <v>0</v>
      </c>
      <c r="Y362" s="36">
        <f>SUMIFS(СВЦЭМ!$K$34:$K$777,СВЦЭМ!$A$34:$A$777,$A362,СВЦЭМ!$B$33:$B$776,Y$348)+'СЕТ СН'!$F$13</f>
        <v>0</v>
      </c>
    </row>
    <row r="363" spans="1:25" ht="15.75" hidden="1" x14ac:dyDescent="0.2">
      <c r="A363" s="35">
        <f t="shared" si="10"/>
        <v>44242</v>
      </c>
      <c r="B363" s="36">
        <f>SUMIFS(СВЦЭМ!$K$34:$K$777,СВЦЭМ!$A$34:$A$777,$A363,СВЦЭМ!$B$33:$B$776,B$348)+'СЕТ СН'!$F$13</f>
        <v>0</v>
      </c>
      <c r="C363" s="36">
        <f>SUMIFS(СВЦЭМ!$K$34:$K$777,СВЦЭМ!$A$34:$A$777,$A363,СВЦЭМ!$B$33:$B$776,C$348)+'СЕТ СН'!$F$13</f>
        <v>0</v>
      </c>
      <c r="D363" s="36">
        <f>SUMIFS(СВЦЭМ!$K$34:$K$777,СВЦЭМ!$A$34:$A$777,$A363,СВЦЭМ!$B$33:$B$776,D$348)+'СЕТ СН'!$F$13</f>
        <v>0</v>
      </c>
      <c r="E363" s="36">
        <f>SUMIFS(СВЦЭМ!$K$34:$K$777,СВЦЭМ!$A$34:$A$777,$A363,СВЦЭМ!$B$33:$B$776,E$348)+'СЕТ СН'!$F$13</f>
        <v>0</v>
      </c>
      <c r="F363" s="36">
        <f>SUMIFS(СВЦЭМ!$K$34:$K$777,СВЦЭМ!$A$34:$A$777,$A363,СВЦЭМ!$B$33:$B$776,F$348)+'СЕТ СН'!$F$13</f>
        <v>0</v>
      </c>
      <c r="G363" s="36">
        <f>SUMIFS(СВЦЭМ!$K$34:$K$777,СВЦЭМ!$A$34:$A$777,$A363,СВЦЭМ!$B$33:$B$776,G$348)+'СЕТ СН'!$F$13</f>
        <v>0</v>
      </c>
      <c r="H363" s="36">
        <f>SUMIFS(СВЦЭМ!$K$34:$K$777,СВЦЭМ!$A$34:$A$777,$A363,СВЦЭМ!$B$33:$B$776,H$348)+'СЕТ СН'!$F$13</f>
        <v>0</v>
      </c>
      <c r="I363" s="36">
        <f>SUMIFS(СВЦЭМ!$K$34:$K$777,СВЦЭМ!$A$34:$A$777,$A363,СВЦЭМ!$B$33:$B$776,I$348)+'СЕТ СН'!$F$13</f>
        <v>0</v>
      </c>
      <c r="J363" s="36">
        <f>SUMIFS(СВЦЭМ!$K$34:$K$777,СВЦЭМ!$A$34:$A$777,$A363,СВЦЭМ!$B$33:$B$776,J$348)+'СЕТ СН'!$F$13</f>
        <v>0</v>
      </c>
      <c r="K363" s="36">
        <f>SUMIFS(СВЦЭМ!$K$34:$K$777,СВЦЭМ!$A$34:$A$777,$A363,СВЦЭМ!$B$33:$B$776,K$348)+'СЕТ СН'!$F$13</f>
        <v>0</v>
      </c>
      <c r="L363" s="36">
        <f>SUMIFS(СВЦЭМ!$K$34:$K$777,СВЦЭМ!$A$34:$A$777,$A363,СВЦЭМ!$B$33:$B$776,L$348)+'СЕТ СН'!$F$13</f>
        <v>0</v>
      </c>
      <c r="M363" s="36">
        <f>SUMIFS(СВЦЭМ!$K$34:$K$777,СВЦЭМ!$A$34:$A$777,$A363,СВЦЭМ!$B$33:$B$776,M$348)+'СЕТ СН'!$F$13</f>
        <v>0</v>
      </c>
      <c r="N363" s="36">
        <f>SUMIFS(СВЦЭМ!$K$34:$K$777,СВЦЭМ!$A$34:$A$777,$A363,СВЦЭМ!$B$33:$B$776,N$348)+'СЕТ СН'!$F$13</f>
        <v>0</v>
      </c>
      <c r="O363" s="36">
        <f>SUMIFS(СВЦЭМ!$K$34:$K$777,СВЦЭМ!$A$34:$A$777,$A363,СВЦЭМ!$B$33:$B$776,O$348)+'СЕТ СН'!$F$13</f>
        <v>0</v>
      </c>
      <c r="P363" s="36">
        <f>SUMIFS(СВЦЭМ!$K$34:$K$777,СВЦЭМ!$A$34:$A$777,$A363,СВЦЭМ!$B$33:$B$776,P$348)+'СЕТ СН'!$F$13</f>
        <v>0</v>
      </c>
      <c r="Q363" s="36">
        <f>SUMIFS(СВЦЭМ!$K$34:$K$777,СВЦЭМ!$A$34:$A$777,$A363,СВЦЭМ!$B$33:$B$776,Q$348)+'СЕТ СН'!$F$13</f>
        <v>0</v>
      </c>
      <c r="R363" s="36">
        <f>SUMIFS(СВЦЭМ!$K$34:$K$777,СВЦЭМ!$A$34:$A$777,$A363,СВЦЭМ!$B$33:$B$776,R$348)+'СЕТ СН'!$F$13</f>
        <v>0</v>
      </c>
      <c r="S363" s="36">
        <f>SUMIFS(СВЦЭМ!$K$34:$K$777,СВЦЭМ!$A$34:$A$777,$A363,СВЦЭМ!$B$33:$B$776,S$348)+'СЕТ СН'!$F$13</f>
        <v>0</v>
      </c>
      <c r="T363" s="36">
        <f>SUMIFS(СВЦЭМ!$K$34:$K$777,СВЦЭМ!$A$34:$A$777,$A363,СВЦЭМ!$B$33:$B$776,T$348)+'СЕТ СН'!$F$13</f>
        <v>0</v>
      </c>
      <c r="U363" s="36">
        <f>SUMIFS(СВЦЭМ!$K$34:$K$777,СВЦЭМ!$A$34:$A$777,$A363,СВЦЭМ!$B$33:$B$776,U$348)+'СЕТ СН'!$F$13</f>
        <v>0</v>
      </c>
      <c r="V363" s="36">
        <f>SUMIFS(СВЦЭМ!$K$34:$K$777,СВЦЭМ!$A$34:$A$777,$A363,СВЦЭМ!$B$33:$B$776,V$348)+'СЕТ СН'!$F$13</f>
        <v>0</v>
      </c>
      <c r="W363" s="36">
        <f>SUMIFS(СВЦЭМ!$K$34:$K$777,СВЦЭМ!$A$34:$A$777,$A363,СВЦЭМ!$B$33:$B$776,W$348)+'СЕТ СН'!$F$13</f>
        <v>0</v>
      </c>
      <c r="X363" s="36">
        <f>SUMIFS(СВЦЭМ!$K$34:$K$777,СВЦЭМ!$A$34:$A$777,$A363,СВЦЭМ!$B$33:$B$776,X$348)+'СЕТ СН'!$F$13</f>
        <v>0</v>
      </c>
      <c r="Y363" s="36">
        <f>SUMIFS(СВЦЭМ!$K$34:$K$777,СВЦЭМ!$A$34:$A$777,$A363,СВЦЭМ!$B$33:$B$776,Y$348)+'СЕТ СН'!$F$13</f>
        <v>0</v>
      </c>
    </row>
    <row r="364" spans="1:25" ht="15.75" hidden="1" x14ac:dyDescent="0.2">
      <c r="A364" s="35">
        <f t="shared" si="10"/>
        <v>44243</v>
      </c>
      <c r="B364" s="36">
        <f>SUMIFS(СВЦЭМ!$K$34:$K$777,СВЦЭМ!$A$34:$A$777,$A364,СВЦЭМ!$B$33:$B$776,B$348)+'СЕТ СН'!$F$13</f>
        <v>0</v>
      </c>
      <c r="C364" s="36">
        <f>SUMIFS(СВЦЭМ!$K$34:$K$777,СВЦЭМ!$A$34:$A$777,$A364,СВЦЭМ!$B$33:$B$776,C$348)+'СЕТ СН'!$F$13</f>
        <v>0</v>
      </c>
      <c r="D364" s="36">
        <f>SUMIFS(СВЦЭМ!$K$34:$K$777,СВЦЭМ!$A$34:$A$777,$A364,СВЦЭМ!$B$33:$B$776,D$348)+'СЕТ СН'!$F$13</f>
        <v>0</v>
      </c>
      <c r="E364" s="36">
        <f>SUMIFS(СВЦЭМ!$K$34:$K$777,СВЦЭМ!$A$34:$A$777,$A364,СВЦЭМ!$B$33:$B$776,E$348)+'СЕТ СН'!$F$13</f>
        <v>0</v>
      </c>
      <c r="F364" s="36">
        <f>SUMIFS(СВЦЭМ!$K$34:$K$777,СВЦЭМ!$A$34:$A$777,$A364,СВЦЭМ!$B$33:$B$776,F$348)+'СЕТ СН'!$F$13</f>
        <v>0</v>
      </c>
      <c r="G364" s="36">
        <f>SUMIFS(СВЦЭМ!$K$34:$K$777,СВЦЭМ!$A$34:$A$777,$A364,СВЦЭМ!$B$33:$B$776,G$348)+'СЕТ СН'!$F$13</f>
        <v>0</v>
      </c>
      <c r="H364" s="36">
        <f>SUMIFS(СВЦЭМ!$K$34:$K$777,СВЦЭМ!$A$34:$A$777,$A364,СВЦЭМ!$B$33:$B$776,H$348)+'СЕТ СН'!$F$13</f>
        <v>0</v>
      </c>
      <c r="I364" s="36">
        <f>SUMIFS(СВЦЭМ!$K$34:$K$777,СВЦЭМ!$A$34:$A$777,$A364,СВЦЭМ!$B$33:$B$776,I$348)+'СЕТ СН'!$F$13</f>
        <v>0</v>
      </c>
      <c r="J364" s="36">
        <f>SUMIFS(СВЦЭМ!$K$34:$K$777,СВЦЭМ!$A$34:$A$777,$A364,СВЦЭМ!$B$33:$B$776,J$348)+'СЕТ СН'!$F$13</f>
        <v>0</v>
      </c>
      <c r="K364" s="36">
        <f>SUMIFS(СВЦЭМ!$K$34:$K$777,СВЦЭМ!$A$34:$A$777,$A364,СВЦЭМ!$B$33:$B$776,K$348)+'СЕТ СН'!$F$13</f>
        <v>0</v>
      </c>
      <c r="L364" s="36">
        <f>SUMIFS(СВЦЭМ!$K$34:$K$777,СВЦЭМ!$A$34:$A$777,$A364,СВЦЭМ!$B$33:$B$776,L$348)+'СЕТ СН'!$F$13</f>
        <v>0</v>
      </c>
      <c r="M364" s="36">
        <f>SUMIFS(СВЦЭМ!$K$34:$K$777,СВЦЭМ!$A$34:$A$777,$A364,СВЦЭМ!$B$33:$B$776,M$348)+'СЕТ СН'!$F$13</f>
        <v>0</v>
      </c>
      <c r="N364" s="36">
        <f>SUMIFS(СВЦЭМ!$K$34:$K$777,СВЦЭМ!$A$34:$A$777,$A364,СВЦЭМ!$B$33:$B$776,N$348)+'СЕТ СН'!$F$13</f>
        <v>0</v>
      </c>
      <c r="O364" s="36">
        <f>SUMIFS(СВЦЭМ!$K$34:$K$777,СВЦЭМ!$A$34:$A$777,$A364,СВЦЭМ!$B$33:$B$776,O$348)+'СЕТ СН'!$F$13</f>
        <v>0</v>
      </c>
      <c r="P364" s="36">
        <f>SUMIFS(СВЦЭМ!$K$34:$K$777,СВЦЭМ!$A$34:$A$777,$A364,СВЦЭМ!$B$33:$B$776,P$348)+'СЕТ СН'!$F$13</f>
        <v>0</v>
      </c>
      <c r="Q364" s="36">
        <f>SUMIFS(СВЦЭМ!$K$34:$K$777,СВЦЭМ!$A$34:$A$777,$A364,СВЦЭМ!$B$33:$B$776,Q$348)+'СЕТ СН'!$F$13</f>
        <v>0</v>
      </c>
      <c r="R364" s="36">
        <f>SUMIFS(СВЦЭМ!$K$34:$K$777,СВЦЭМ!$A$34:$A$777,$A364,СВЦЭМ!$B$33:$B$776,R$348)+'СЕТ СН'!$F$13</f>
        <v>0</v>
      </c>
      <c r="S364" s="36">
        <f>SUMIFS(СВЦЭМ!$K$34:$K$777,СВЦЭМ!$A$34:$A$777,$A364,СВЦЭМ!$B$33:$B$776,S$348)+'СЕТ СН'!$F$13</f>
        <v>0</v>
      </c>
      <c r="T364" s="36">
        <f>SUMIFS(СВЦЭМ!$K$34:$K$777,СВЦЭМ!$A$34:$A$777,$A364,СВЦЭМ!$B$33:$B$776,T$348)+'СЕТ СН'!$F$13</f>
        <v>0</v>
      </c>
      <c r="U364" s="36">
        <f>SUMIFS(СВЦЭМ!$K$34:$K$777,СВЦЭМ!$A$34:$A$777,$A364,СВЦЭМ!$B$33:$B$776,U$348)+'СЕТ СН'!$F$13</f>
        <v>0</v>
      </c>
      <c r="V364" s="36">
        <f>SUMIFS(СВЦЭМ!$K$34:$K$777,СВЦЭМ!$A$34:$A$777,$A364,СВЦЭМ!$B$33:$B$776,V$348)+'СЕТ СН'!$F$13</f>
        <v>0</v>
      </c>
      <c r="W364" s="36">
        <f>SUMIFS(СВЦЭМ!$K$34:$K$777,СВЦЭМ!$A$34:$A$777,$A364,СВЦЭМ!$B$33:$B$776,W$348)+'СЕТ СН'!$F$13</f>
        <v>0</v>
      </c>
      <c r="X364" s="36">
        <f>SUMIFS(СВЦЭМ!$K$34:$K$777,СВЦЭМ!$A$34:$A$777,$A364,СВЦЭМ!$B$33:$B$776,X$348)+'СЕТ СН'!$F$13</f>
        <v>0</v>
      </c>
      <c r="Y364" s="36">
        <f>SUMIFS(СВЦЭМ!$K$34:$K$777,СВЦЭМ!$A$34:$A$777,$A364,СВЦЭМ!$B$33:$B$776,Y$348)+'СЕТ СН'!$F$13</f>
        <v>0</v>
      </c>
    </row>
    <row r="365" spans="1:25" ht="15.75" hidden="1" x14ac:dyDescent="0.2">
      <c r="A365" s="35">
        <f t="shared" si="10"/>
        <v>44244</v>
      </c>
      <c r="B365" s="36">
        <f>SUMIFS(СВЦЭМ!$K$34:$K$777,СВЦЭМ!$A$34:$A$777,$A365,СВЦЭМ!$B$33:$B$776,B$348)+'СЕТ СН'!$F$13</f>
        <v>0</v>
      </c>
      <c r="C365" s="36">
        <f>SUMIFS(СВЦЭМ!$K$34:$K$777,СВЦЭМ!$A$34:$A$777,$A365,СВЦЭМ!$B$33:$B$776,C$348)+'СЕТ СН'!$F$13</f>
        <v>0</v>
      </c>
      <c r="D365" s="36">
        <f>SUMIFS(СВЦЭМ!$K$34:$K$777,СВЦЭМ!$A$34:$A$777,$A365,СВЦЭМ!$B$33:$B$776,D$348)+'СЕТ СН'!$F$13</f>
        <v>0</v>
      </c>
      <c r="E365" s="36">
        <f>SUMIFS(СВЦЭМ!$K$34:$K$777,СВЦЭМ!$A$34:$A$777,$A365,СВЦЭМ!$B$33:$B$776,E$348)+'СЕТ СН'!$F$13</f>
        <v>0</v>
      </c>
      <c r="F365" s="36">
        <f>SUMIFS(СВЦЭМ!$K$34:$K$777,СВЦЭМ!$A$34:$A$777,$A365,СВЦЭМ!$B$33:$B$776,F$348)+'СЕТ СН'!$F$13</f>
        <v>0</v>
      </c>
      <c r="G365" s="36">
        <f>SUMIFS(СВЦЭМ!$K$34:$K$777,СВЦЭМ!$A$34:$A$777,$A365,СВЦЭМ!$B$33:$B$776,G$348)+'СЕТ СН'!$F$13</f>
        <v>0</v>
      </c>
      <c r="H365" s="36">
        <f>SUMIFS(СВЦЭМ!$K$34:$K$777,СВЦЭМ!$A$34:$A$777,$A365,СВЦЭМ!$B$33:$B$776,H$348)+'СЕТ СН'!$F$13</f>
        <v>0</v>
      </c>
      <c r="I365" s="36">
        <f>SUMIFS(СВЦЭМ!$K$34:$K$777,СВЦЭМ!$A$34:$A$777,$A365,СВЦЭМ!$B$33:$B$776,I$348)+'СЕТ СН'!$F$13</f>
        <v>0</v>
      </c>
      <c r="J365" s="36">
        <f>SUMIFS(СВЦЭМ!$K$34:$K$777,СВЦЭМ!$A$34:$A$777,$A365,СВЦЭМ!$B$33:$B$776,J$348)+'СЕТ СН'!$F$13</f>
        <v>0</v>
      </c>
      <c r="K365" s="36">
        <f>SUMIFS(СВЦЭМ!$K$34:$K$777,СВЦЭМ!$A$34:$A$777,$A365,СВЦЭМ!$B$33:$B$776,K$348)+'СЕТ СН'!$F$13</f>
        <v>0</v>
      </c>
      <c r="L365" s="36">
        <f>SUMIFS(СВЦЭМ!$K$34:$K$777,СВЦЭМ!$A$34:$A$777,$A365,СВЦЭМ!$B$33:$B$776,L$348)+'СЕТ СН'!$F$13</f>
        <v>0</v>
      </c>
      <c r="M365" s="36">
        <f>SUMIFS(СВЦЭМ!$K$34:$K$777,СВЦЭМ!$A$34:$A$777,$A365,СВЦЭМ!$B$33:$B$776,M$348)+'СЕТ СН'!$F$13</f>
        <v>0</v>
      </c>
      <c r="N365" s="36">
        <f>SUMIFS(СВЦЭМ!$K$34:$K$777,СВЦЭМ!$A$34:$A$777,$A365,СВЦЭМ!$B$33:$B$776,N$348)+'СЕТ СН'!$F$13</f>
        <v>0</v>
      </c>
      <c r="O365" s="36">
        <f>SUMIFS(СВЦЭМ!$K$34:$K$777,СВЦЭМ!$A$34:$A$777,$A365,СВЦЭМ!$B$33:$B$776,O$348)+'СЕТ СН'!$F$13</f>
        <v>0</v>
      </c>
      <c r="P365" s="36">
        <f>SUMIFS(СВЦЭМ!$K$34:$K$777,СВЦЭМ!$A$34:$A$777,$A365,СВЦЭМ!$B$33:$B$776,P$348)+'СЕТ СН'!$F$13</f>
        <v>0</v>
      </c>
      <c r="Q365" s="36">
        <f>SUMIFS(СВЦЭМ!$K$34:$K$777,СВЦЭМ!$A$34:$A$777,$A365,СВЦЭМ!$B$33:$B$776,Q$348)+'СЕТ СН'!$F$13</f>
        <v>0</v>
      </c>
      <c r="R365" s="36">
        <f>SUMIFS(СВЦЭМ!$K$34:$K$777,СВЦЭМ!$A$34:$A$777,$A365,СВЦЭМ!$B$33:$B$776,R$348)+'СЕТ СН'!$F$13</f>
        <v>0</v>
      </c>
      <c r="S365" s="36">
        <f>SUMIFS(СВЦЭМ!$K$34:$K$777,СВЦЭМ!$A$34:$A$777,$A365,СВЦЭМ!$B$33:$B$776,S$348)+'СЕТ СН'!$F$13</f>
        <v>0</v>
      </c>
      <c r="T365" s="36">
        <f>SUMIFS(СВЦЭМ!$K$34:$K$777,СВЦЭМ!$A$34:$A$777,$A365,СВЦЭМ!$B$33:$B$776,T$348)+'СЕТ СН'!$F$13</f>
        <v>0</v>
      </c>
      <c r="U365" s="36">
        <f>SUMIFS(СВЦЭМ!$K$34:$K$777,СВЦЭМ!$A$34:$A$777,$A365,СВЦЭМ!$B$33:$B$776,U$348)+'СЕТ СН'!$F$13</f>
        <v>0</v>
      </c>
      <c r="V365" s="36">
        <f>SUMIFS(СВЦЭМ!$K$34:$K$777,СВЦЭМ!$A$34:$A$777,$A365,СВЦЭМ!$B$33:$B$776,V$348)+'СЕТ СН'!$F$13</f>
        <v>0</v>
      </c>
      <c r="W365" s="36">
        <f>SUMIFS(СВЦЭМ!$K$34:$K$777,СВЦЭМ!$A$34:$A$777,$A365,СВЦЭМ!$B$33:$B$776,W$348)+'СЕТ СН'!$F$13</f>
        <v>0</v>
      </c>
      <c r="X365" s="36">
        <f>SUMIFS(СВЦЭМ!$K$34:$K$777,СВЦЭМ!$A$34:$A$777,$A365,СВЦЭМ!$B$33:$B$776,X$348)+'СЕТ СН'!$F$13</f>
        <v>0</v>
      </c>
      <c r="Y365" s="36">
        <f>SUMIFS(СВЦЭМ!$K$34:$K$777,СВЦЭМ!$A$34:$A$777,$A365,СВЦЭМ!$B$33:$B$776,Y$348)+'СЕТ СН'!$F$13</f>
        <v>0</v>
      </c>
    </row>
    <row r="366" spans="1:25" ht="15.75" hidden="1" x14ac:dyDescent="0.2">
      <c r="A366" s="35">
        <f t="shared" si="10"/>
        <v>44245</v>
      </c>
      <c r="B366" s="36">
        <f>SUMIFS(СВЦЭМ!$K$34:$K$777,СВЦЭМ!$A$34:$A$777,$A366,СВЦЭМ!$B$33:$B$776,B$348)+'СЕТ СН'!$F$13</f>
        <v>0</v>
      </c>
      <c r="C366" s="36">
        <f>SUMIFS(СВЦЭМ!$K$34:$K$777,СВЦЭМ!$A$34:$A$777,$A366,СВЦЭМ!$B$33:$B$776,C$348)+'СЕТ СН'!$F$13</f>
        <v>0</v>
      </c>
      <c r="D366" s="36">
        <f>SUMIFS(СВЦЭМ!$K$34:$K$777,СВЦЭМ!$A$34:$A$777,$A366,СВЦЭМ!$B$33:$B$776,D$348)+'СЕТ СН'!$F$13</f>
        <v>0</v>
      </c>
      <c r="E366" s="36">
        <f>SUMIFS(СВЦЭМ!$K$34:$K$777,СВЦЭМ!$A$34:$A$777,$A366,СВЦЭМ!$B$33:$B$776,E$348)+'СЕТ СН'!$F$13</f>
        <v>0</v>
      </c>
      <c r="F366" s="36">
        <f>SUMIFS(СВЦЭМ!$K$34:$K$777,СВЦЭМ!$A$34:$A$777,$A366,СВЦЭМ!$B$33:$B$776,F$348)+'СЕТ СН'!$F$13</f>
        <v>0</v>
      </c>
      <c r="G366" s="36">
        <f>SUMIFS(СВЦЭМ!$K$34:$K$777,СВЦЭМ!$A$34:$A$777,$A366,СВЦЭМ!$B$33:$B$776,G$348)+'СЕТ СН'!$F$13</f>
        <v>0</v>
      </c>
      <c r="H366" s="36">
        <f>SUMIFS(СВЦЭМ!$K$34:$K$777,СВЦЭМ!$A$34:$A$777,$A366,СВЦЭМ!$B$33:$B$776,H$348)+'СЕТ СН'!$F$13</f>
        <v>0</v>
      </c>
      <c r="I366" s="36">
        <f>SUMIFS(СВЦЭМ!$K$34:$K$777,СВЦЭМ!$A$34:$A$777,$A366,СВЦЭМ!$B$33:$B$776,I$348)+'СЕТ СН'!$F$13</f>
        <v>0</v>
      </c>
      <c r="J366" s="36">
        <f>SUMIFS(СВЦЭМ!$K$34:$K$777,СВЦЭМ!$A$34:$A$777,$A366,СВЦЭМ!$B$33:$B$776,J$348)+'СЕТ СН'!$F$13</f>
        <v>0</v>
      </c>
      <c r="K366" s="36">
        <f>SUMIFS(СВЦЭМ!$K$34:$K$777,СВЦЭМ!$A$34:$A$777,$A366,СВЦЭМ!$B$33:$B$776,K$348)+'СЕТ СН'!$F$13</f>
        <v>0</v>
      </c>
      <c r="L366" s="36">
        <f>SUMIFS(СВЦЭМ!$K$34:$K$777,СВЦЭМ!$A$34:$A$777,$A366,СВЦЭМ!$B$33:$B$776,L$348)+'СЕТ СН'!$F$13</f>
        <v>0</v>
      </c>
      <c r="M366" s="36">
        <f>SUMIFS(СВЦЭМ!$K$34:$K$777,СВЦЭМ!$A$34:$A$777,$A366,СВЦЭМ!$B$33:$B$776,M$348)+'СЕТ СН'!$F$13</f>
        <v>0</v>
      </c>
      <c r="N366" s="36">
        <f>SUMIFS(СВЦЭМ!$K$34:$K$777,СВЦЭМ!$A$34:$A$777,$A366,СВЦЭМ!$B$33:$B$776,N$348)+'СЕТ СН'!$F$13</f>
        <v>0</v>
      </c>
      <c r="O366" s="36">
        <f>SUMIFS(СВЦЭМ!$K$34:$K$777,СВЦЭМ!$A$34:$A$777,$A366,СВЦЭМ!$B$33:$B$776,O$348)+'СЕТ СН'!$F$13</f>
        <v>0</v>
      </c>
      <c r="P366" s="36">
        <f>SUMIFS(СВЦЭМ!$K$34:$K$777,СВЦЭМ!$A$34:$A$777,$A366,СВЦЭМ!$B$33:$B$776,P$348)+'СЕТ СН'!$F$13</f>
        <v>0</v>
      </c>
      <c r="Q366" s="36">
        <f>SUMIFS(СВЦЭМ!$K$34:$K$777,СВЦЭМ!$A$34:$A$777,$A366,СВЦЭМ!$B$33:$B$776,Q$348)+'СЕТ СН'!$F$13</f>
        <v>0</v>
      </c>
      <c r="R366" s="36">
        <f>SUMIFS(СВЦЭМ!$K$34:$K$777,СВЦЭМ!$A$34:$A$777,$A366,СВЦЭМ!$B$33:$B$776,R$348)+'СЕТ СН'!$F$13</f>
        <v>0</v>
      </c>
      <c r="S366" s="36">
        <f>SUMIFS(СВЦЭМ!$K$34:$K$777,СВЦЭМ!$A$34:$A$777,$A366,СВЦЭМ!$B$33:$B$776,S$348)+'СЕТ СН'!$F$13</f>
        <v>0</v>
      </c>
      <c r="T366" s="36">
        <f>SUMIFS(СВЦЭМ!$K$34:$K$777,СВЦЭМ!$A$34:$A$777,$A366,СВЦЭМ!$B$33:$B$776,T$348)+'СЕТ СН'!$F$13</f>
        <v>0</v>
      </c>
      <c r="U366" s="36">
        <f>SUMIFS(СВЦЭМ!$K$34:$K$777,СВЦЭМ!$A$34:$A$777,$A366,СВЦЭМ!$B$33:$B$776,U$348)+'СЕТ СН'!$F$13</f>
        <v>0</v>
      </c>
      <c r="V366" s="36">
        <f>SUMIFS(СВЦЭМ!$K$34:$K$777,СВЦЭМ!$A$34:$A$777,$A366,СВЦЭМ!$B$33:$B$776,V$348)+'СЕТ СН'!$F$13</f>
        <v>0</v>
      </c>
      <c r="W366" s="36">
        <f>SUMIFS(СВЦЭМ!$K$34:$K$777,СВЦЭМ!$A$34:$A$777,$A366,СВЦЭМ!$B$33:$B$776,W$348)+'СЕТ СН'!$F$13</f>
        <v>0</v>
      </c>
      <c r="X366" s="36">
        <f>SUMIFS(СВЦЭМ!$K$34:$K$777,СВЦЭМ!$A$34:$A$777,$A366,СВЦЭМ!$B$33:$B$776,X$348)+'СЕТ СН'!$F$13</f>
        <v>0</v>
      </c>
      <c r="Y366" s="36">
        <f>SUMIFS(СВЦЭМ!$K$34:$K$777,СВЦЭМ!$A$34:$A$777,$A366,СВЦЭМ!$B$33:$B$776,Y$348)+'СЕТ СН'!$F$13</f>
        <v>0</v>
      </c>
    </row>
    <row r="367" spans="1:25" ht="15.75" hidden="1" x14ac:dyDescent="0.2">
      <c r="A367" s="35">
        <f t="shared" si="10"/>
        <v>44246</v>
      </c>
      <c r="B367" s="36">
        <f>SUMIFS(СВЦЭМ!$K$34:$K$777,СВЦЭМ!$A$34:$A$777,$A367,СВЦЭМ!$B$33:$B$776,B$348)+'СЕТ СН'!$F$13</f>
        <v>0</v>
      </c>
      <c r="C367" s="36">
        <f>SUMIFS(СВЦЭМ!$K$34:$K$777,СВЦЭМ!$A$34:$A$777,$A367,СВЦЭМ!$B$33:$B$776,C$348)+'СЕТ СН'!$F$13</f>
        <v>0</v>
      </c>
      <c r="D367" s="36">
        <f>SUMIFS(СВЦЭМ!$K$34:$K$777,СВЦЭМ!$A$34:$A$777,$A367,СВЦЭМ!$B$33:$B$776,D$348)+'СЕТ СН'!$F$13</f>
        <v>0</v>
      </c>
      <c r="E367" s="36">
        <f>SUMIFS(СВЦЭМ!$K$34:$K$777,СВЦЭМ!$A$34:$A$777,$A367,СВЦЭМ!$B$33:$B$776,E$348)+'СЕТ СН'!$F$13</f>
        <v>0</v>
      </c>
      <c r="F367" s="36">
        <f>SUMIFS(СВЦЭМ!$K$34:$K$777,СВЦЭМ!$A$34:$A$777,$A367,СВЦЭМ!$B$33:$B$776,F$348)+'СЕТ СН'!$F$13</f>
        <v>0</v>
      </c>
      <c r="G367" s="36">
        <f>SUMIFS(СВЦЭМ!$K$34:$K$777,СВЦЭМ!$A$34:$A$777,$A367,СВЦЭМ!$B$33:$B$776,G$348)+'СЕТ СН'!$F$13</f>
        <v>0</v>
      </c>
      <c r="H367" s="36">
        <f>SUMIFS(СВЦЭМ!$K$34:$K$777,СВЦЭМ!$A$34:$A$777,$A367,СВЦЭМ!$B$33:$B$776,H$348)+'СЕТ СН'!$F$13</f>
        <v>0</v>
      </c>
      <c r="I367" s="36">
        <f>SUMIFS(СВЦЭМ!$K$34:$K$777,СВЦЭМ!$A$34:$A$777,$A367,СВЦЭМ!$B$33:$B$776,I$348)+'СЕТ СН'!$F$13</f>
        <v>0</v>
      </c>
      <c r="J367" s="36">
        <f>SUMIFS(СВЦЭМ!$K$34:$K$777,СВЦЭМ!$A$34:$A$777,$A367,СВЦЭМ!$B$33:$B$776,J$348)+'СЕТ СН'!$F$13</f>
        <v>0</v>
      </c>
      <c r="K367" s="36">
        <f>SUMIFS(СВЦЭМ!$K$34:$K$777,СВЦЭМ!$A$34:$A$777,$A367,СВЦЭМ!$B$33:$B$776,K$348)+'СЕТ СН'!$F$13</f>
        <v>0</v>
      </c>
      <c r="L367" s="36">
        <f>SUMIFS(СВЦЭМ!$K$34:$K$777,СВЦЭМ!$A$34:$A$777,$A367,СВЦЭМ!$B$33:$B$776,L$348)+'СЕТ СН'!$F$13</f>
        <v>0</v>
      </c>
      <c r="M367" s="36">
        <f>SUMIFS(СВЦЭМ!$K$34:$K$777,СВЦЭМ!$A$34:$A$777,$A367,СВЦЭМ!$B$33:$B$776,M$348)+'СЕТ СН'!$F$13</f>
        <v>0</v>
      </c>
      <c r="N367" s="36">
        <f>SUMIFS(СВЦЭМ!$K$34:$K$777,СВЦЭМ!$A$34:$A$777,$A367,СВЦЭМ!$B$33:$B$776,N$348)+'СЕТ СН'!$F$13</f>
        <v>0</v>
      </c>
      <c r="O367" s="36">
        <f>SUMIFS(СВЦЭМ!$K$34:$K$777,СВЦЭМ!$A$34:$A$777,$A367,СВЦЭМ!$B$33:$B$776,O$348)+'СЕТ СН'!$F$13</f>
        <v>0</v>
      </c>
      <c r="P367" s="36">
        <f>SUMIFS(СВЦЭМ!$K$34:$K$777,СВЦЭМ!$A$34:$A$777,$A367,СВЦЭМ!$B$33:$B$776,P$348)+'СЕТ СН'!$F$13</f>
        <v>0</v>
      </c>
      <c r="Q367" s="36">
        <f>SUMIFS(СВЦЭМ!$K$34:$K$777,СВЦЭМ!$A$34:$A$777,$A367,СВЦЭМ!$B$33:$B$776,Q$348)+'СЕТ СН'!$F$13</f>
        <v>0</v>
      </c>
      <c r="R367" s="36">
        <f>SUMIFS(СВЦЭМ!$K$34:$K$777,СВЦЭМ!$A$34:$A$777,$A367,СВЦЭМ!$B$33:$B$776,R$348)+'СЕТ СН'!$F$13</f>
        <v>0</v>
      </c>
      <c r="S367" s="36">
        <f>SUMIFS(СВЦЭМ!$K$34:$K$777,СВЦЭМ!$A$34:$A$777,$A367,СВЦЭМ!$B$33:$B$776,S$348)+'СЕТ СН'!$F$13</f>
        <v>0</v>
      </c>
      <c r="T367" s="36">
        <f>SUMIFS(СВЦЭМ!$K$34:$K$777,СВЦЭМ!$A$34:$A$777,$A367,СВЦЭМ!$B$33:$B$776,T$348)+'СЕТ СН'!$F$13</f>
        <v>0</v>
      </c>
      <c r="U367" s="36">
        <f>SUMIFS(СВЦЭМ!$K$34:$K$777,СВЦЭМ!$A$34:$A$777,$A367,СВЦЭМ!$B$33:$B$776,U$348)+'СЕТ СН'!$F$13</f>
        <v>0</v>
      </c>
      <c r="V367" s="36">
        <f>SUMIFS(СВЦЭМ!$K$34:$K$777,СВЦЭМ!$A$34:$A$777,$A367,СВЦЭМ!$B$33:$B$776,V$348)+'СЕТ СН'!$F$13</f>
        <v>0</v>
      </c>
      <c r="W367" s="36">
        <f>SUMIFS(СВЦЭМ!$K$34:$K$777,СВЦЭМ!$A$34:$A$777,$A367,СВЦЭМ!$B$33:$B$776,W$348)+'СЕТ СН'!$F$13</f>
        <v>0</v>
      </c>
      <c r="X367" s="36">
        <f>SUMIFS(СВЦЭМ!$K$34:$K$777,СВЦЭМ!$A$34:$A$777,$A367,СВЦЭМ!$B$33:$B$776,X$348)+'СЕТ СН'!$F$13</f>
        <v>0</v>
      </c>
      <c r="Y367" s="36">
        <f>SUMIFS(СВЦЭМ!$K$34:$K$777,СВЦЭМ!$A$34:$A$777,$A367,СВЦЭМ!$B$33:$B$776,Y$348)+'СЕТ СН'!$F$13</f>
        <v>0</v>
      </c>
    </row>
    <row r="368" spans="1:25" ht="15.75" hidden="1" x14ac:dyDescent="0.2">
      <c r="A368" s="35">
        <f t="shared" si="10"/>
        <v>44247</v>
      </c>
      <c r="B368" s="36">
        <f>SUMIFS(СВЦЭМ!$K$34:$K$777,СВЦЭМ!$A$34:$A$777,$A368,СВЦЭМ!$B$33:$B$776,B$348)+'СЕТ СН'!$F$13</f>
        <v>0</v>
      </c>
      <c r="C368" s="36">
        <f>SUMIFS(СВЦЭМ!$K$34:$K$777,СВЦЭМ!$A$34:$A$777,$A368,СВЦЭМ!$B$33:$B$776,C$348)+'СЕТ СН'!$F$13</f>
        <v>0</v>
      </c>
      <c r="D368" s="36">
        <f>SUMIFS(СВЦЭМ!$K$34:$K$777,СВЦЭМ!$A$34:$A$777,$A368,СВЦЭМ!$B$33:$B$776,D$348)+'СЕТ СН'!$F$13</f>
        <v>0</v>
      </c>
      <c r="E368" s="36">
        <f>SUMIFS(СВЦЭМ!$K$34:$K$777,СВЦЭМ!$A$34:$A$777,$A368,СВЦЭМ!$B$33:$B$776,E$348)+'СЕТ СН'!$F$13</f>
        <v>0</v>
      </c>
      <c r="F368" s="36">
        <f>SUMIFS(СВЦЭМ!$K$34:$K$777,СВЦЭМ!$A$34:$A$777,$A368,СВЦЭМ!$B$33:$B$776,F$348)+'СЕТ СН'!$F$13</f>
        <v>0</v>
      </c>
      <c r="G368" s="36">
        <f>SUMIFS(СВЦЭМ!$K$34:$K$777,СВЦЭМ!$A$34:$A$777,$A368,СВЦЭМ!$B$33:$B$776,G$348)+'СЕТ СН'!$F$13</f>
        <v>0</v>
      </c>
      <c r="H368" s="36">
        <f>SUMIFS(СВЦЭМ!$K$34:$K$777,СВЦЭМ!$A$34:$A$777,$A368,СВЦЭМ!$B$33:$B$776,H$348)+'СЕТ СН'!$F$13</f>
        <v>0</v>
      </c>
      <c r="I368" s="36">
        <f>SUMIFS(СВЦЭМ!$K$34:$K$777,СВЦЭМ!$A$34:$A$777,$A368,СВЦЭМ!$B$33:$B$776,I$348)+'СЕТ СН'!$F$13</f>
        <v>0</v>
      </c>
      <c r="J368" s="36">
        <f>SUMIFS(СВЦЭМ!$K$34:$K$777,СВЦЭМ!$A$34:$A$777,$A368,СВЦЭМ!$B$33:$B$776,J$348)+'СЕТ СН'!$F$13</f>
        <v>0</v>
      </c>
      <c r="K368" s="36">
        <f>SUMIFS(СВЦЭМ!$K$34:$K$777,СВЦЭМ!$A$34:$A$777,$A368,СВЦЭМ!$B$33:$B$776,K$348)+'СЕТ СН'!$F$13</f>
        <v>0</v>
      </c>
      <c r="L368" s="36">
        <f>SUMIFS(СВЦЭМ!$K$34:$K$777,СВЦЭМ!$A$34:$A$777,$A368,СВЦЭМ!$B$33:$B$776,L$348)+'СЕТ СН'!$F$13</f>
        <v>0</v>
      </c>
      <c r="M368" s="36">
        <f>SUMIFS(СВЦЭМ!$K$34:$K$777,СВЦЭМ!$A$34:$A$777,$A368,СВЦЭМ!$B$33:$B$776,M$348)+'СЕТ СН'!$F$13</f>
        <v>0</v>
      </c>
      <c r="N368" s="36">
        <f>SUMIFS(СВЦЭМ!$K$34:$K$777,СВЦЭМ!$A$34:$A$777,$A368,СВЦЭМ!$B$33:$B$776,N$348)+'СЕТ СН'!$F$13</f>
        <v>0</v>
      </c>
      <c r="O368" s="36">
        <f>SUMIFS(СВЦЭМ!$K$34:$K$777,СВЦЭМ!$A$34:$A$777,$A368,СВЦЭМ!$B$33:$B$776,O$348)+'СЕТ СН'!$F$13</f>
        <v>0</v>
      </c>
      <c r="P368" s="36">
        <f>SUMIFS(СВЦЭМ!$K$34:$K$777,СВЦЭМ!$A$34:$A$777,$A368,СВЦЭМ!$B$33:$B$776,P$348)+'СЕТ СН'!$F$13</f>
        <v>0</v>
      </c>
      <c r="Q368" s="36">
        <f>SUMIFS(СВЦЭМ!$K$34:$K$777,СВЦЭМ!$A$34:$A$777,$A368,СВЦЭМ!$B$33:$B$776,Q$348)+'СЕТ СН'!$F$13</f>
        <v>0</v>
      </c>
      <c r="R368" s="36">
        <f>SUMIFS(СВЦЭМ!$K$34:$K$777,СВЦЭМ!$A$34:$A$777,$A368,СВЦЭМ!$B$33:$B$776,R$348)+'СЕТ СН'!$F$13</f>
        <v>0</v>
      </c>
      <c r="S368" s="36">
        <f>SUMIFS(СВЦЭМ!$K$34:$K$777,СВЦЭМ!$A$34:$A$777,$A368,СВЦЭМ!$B$33:$B$776,S$348)+'СЕТ СН'!$F$13</f>
        <v>0</v>
      </c>
      <c r="T368" s="36">
        <f>SUMIFS(СВЦЭМ!$K$34:$K$777,СВЦЭМ!$A$34:$A$777,$A368,СВЦЭМ!$B$33:$B$776,T$348)+'СЕТ СН'!$F$13</f>
        <v>0</v>
      </c>
      <c r="U368" s="36">
        <f>SUMIFS(СВЦЭМ!$K$34:$K$777,СВЦЭМ!$A$34:$A$777,$A368,СВЦЭМ!$B$33:$B$776,U$348)+'СЕТ СН'!$F$13</f>
        <v>0</v>
      </c>
      <c r="V368" s="36">
        <f>SUMIFS(СВЦЭМ!$K$34:$K$777,СВЦЭМ!$A$34:$A$777,$A368,СВЦЭМ!$B$33:$B$776,V$348)+'СЕТ СН'!$F$13</f>
        <v>0</v>
      </c>
      <c r="W368" s="36">
        <f>SUMIFS(СВЦЭМ!$K$34:$K$777,СВЦЭМ!$A$34:$A$777,$A368,СВЦЭМ!$B$33:$B$776,W$348)+'СЕТ СН'!$F$13</f>
        <v>0</v>
      </c>
      <c r="X368" s="36">
        <f>SUMIFS(СВЦЭМ!$K$34:$K$777,СВЦЭМ!$A$34:$A$777,$A368,СВЦЭМ!$B$33:$B$776,X$348)+'СЕТ СН'!$F$13</f>
        <v>0</v>
      </c>
      <c r="Y368" s="36">
        <f>SUMIFS(СВЦЭМ!$K$34:$K$777,СВЦЭМ!$A$34:$A$777,$A368,СВЦЭМ!$B$33:$B$776,Y$348)+'СЕТ СН'!$F$13</f>
        <v>0</v>
      </c>
    </row>
    <row r="369" spans="1:27" ht="15.75" hidden="1" x14ac:dyDescent="0.2">
      <c r="A369" s="35">
        <f t="shared" si="10"/>
        <v>44248</v>
      </c>
      <c r="B369" s="36">
        <f>SUMIFS(СВЦЭМ!$K$34:$K$777,СВЦЭМ!$A$34:$A$777,$A369,СВЦЭМ!$B$33:$B$776,B$348)+'СЕТ СН'!$F$13</f>
        <v>0</v>
      </c>
      <c r="C369" s="36">
        <f>SUMIFS(СВЦЭМ!$K$34:$K$777,СВЦЭМ!$A$34:$A$777,$A369,СВЦЭМ!$B$33:$B$776,C$348)+'СЕТ СН'!$F$13</f>
        <v>0</v>
      </c>
      <c r="D369" s="36">
        <f>SUMIFS(СВЦЭМ!$K$34:$K$777,СВЦЭМ!$A$34:$A$777,$A369,СВЦЭМ!$B$33:$B$776,D$348)+'СЕТ СН'!$F$13</f>
        <v>0</v>
      </c>
      <c r="E369" s="36">
        <f>SUMIFS(СВЦЭМ!$K$34:$K$777,СВЦЭМ!$A$34:$A$777,$A369,СВЦЭМ!$B$33:$B$776,E$348)+'СЕТ СН'!$F$13</f>
        <v>0</v>
      </c>
      <c r="F369" s="36">
        <f>SUMIFS(СВЦЭМ!$K$34:$K$777,СВЦЭМ!$A$34:$A$777,$A369,СВЦЭМ!$B$33:$B$776,F$348)+'СЕТ СН'!$F$13</f>
        <v>0</v>
      </c>
      <c r="G369" s="36">
        <f>SUMIFS(СВЦЭМ!$K$34:$K$777,СВЦЭМ!$A$34:$A$777,$A369,СВЦЭМ!$B$33:$B$776,G$348)+'СЕТ СН'!$F$13</f>
        <v>0</v>
      </c>
      <c r="H369" s="36">
        <f>SUMIFS(СВЦЭМ!$K$34:$K$777,СВЦЭМ!$A$34:$A$777,$A369,СВЦЭМ!$B$33:$B$776,H$348)+'СЕТ СН'!$F$13</f>
        <v>0</v>
      </c>
      <c r="I369" s="36">
        <f>SUMIFS(СВЦЭМ!$K$34:$K$777,СВЦЭМ!$A$34:$A$777,$A369,СВЦЭМ!$B$33:$B$776,I$348)+'СЕТ СН'!$F$13</f>
        <v>0</v>
      </c>
      <c r="J369" s="36">
        <f>SUMIFS(СВЦЭМ!$K$34:$K$777,СВЦЭМ!$A$34:$A$777,$A369,СВЦЭМ!$B$33:$B$776,J$348)+'СЕТ СН'!$F$13</f>
        <v>0</v>
      </c>
      <c r="K369" s="36">
        <f>SUMIFS(СВЦЭМ!$K$34:$K$777,СВЦЭМ!$A$34:$A$777,$A369,СВЦЭМ!$B$33:$B$776,K$348)+'СЕТ СН'!$F$13</f>
        <v>0</v>
      </c>
      <c r="L369" s="36">
        <f>SUMIFS(СВЦЭМ!$K$34:$K$777,СВЦЭМ!$A$34:$A$777,$A369,СВЦЭМ!$B$33:$B$776,L$348)+'СЕТ СН'!$F$13</f>
        <v>0</v>
      </c>
      <c r="M369" s="36">
        <f>SUMIFS(СВЦЭМ!$K$34:$K$777,СВЦЭМ!$A$34:$A$777,$A369,СВЦЭМ!$B$33:$B$776,M$348)+'СЕТ СН'!$F$13</f>
        <v>0</v>
      </c>
      <c r="N369" s="36">
        <f>SUMIFS(СВЦЭМ!$K$34:$K$777,СВЦЭМ!$A$34:$A$777,$A369,СВЦЭМ!$B$33:$B$776,N$348)+'СЕТ СН'!$F$13</f>
        <v>0</v>
      </c>
      <c r="O369" s="36">
        <f>SUMIFS(СВЦЭМ!$K$34:$K$777,СВЦЭМ!$A$34:$A$777,$A369,СВЦЭМ!$B$33:$B$776,O$348)+'СЕТ СН'!$F$13</f>
        <v>0</v>
      </c>
      <c r="P369" s="36">
        <f>SUMIFS(СВЦЭМ!$K$34:$K$777,СВЦЭМ!$A$34:$A$777,$A369,СВЦЭМ!$B$33:$B$776,P$348)+'СЕТ СН'!$F$13</f>
        <v>0</v>
      </c>
      <c r="Q369" s="36">
        <f>SUMIFS(СВЦЭМ!$K$34:$K$777,СВЦЭМ!$A$34:$A$777,$A369,СВЦЭМ!$B$33:$B$776,Q$348)+'СЕТ СН'!$F$13</f>
        <v>0</v>
      </c>
      <c r="R369" s="36">
        <f>SUMIFS(СВЦЭМ!$K$34:$K$777,СВЦЭМ!$A$34:$A$777,$A369,СВЦЭМ!$B$33:$B$776,R$348)+'СЕТ СН'!$F$13</f>
        <v>0</v>
      </c>
      <c r="S369" s="36">
        <f>SUMIFS(СВЦЭМ!$K$34:$K$777,СВЦЭМ!$A$34:$A$777,$A369,СВЦЭМ!$B$33:$B$776,S$348)+'СЕТ СН'!$F$13</f>
        <v>0</v>
      </c>
      <c r="T369" s="36">
        <f>SUMIFS(СВЦЭМ!$K$34:$K$777,СВЦЭМ!$A$34:$A$777,$A369,СВЦЭМ!$B$33:$B$776,T$348)+'СЕТ СН'!$F$13</f>
        <v>0</v>
      </c>
      <c r="U369" s="36">
        <f>SUMIFS(СВЦЭМ!$K$34:$K$777,СВЦЭМ!$A$34:$A$777,$A369,СВЦЭМ!$B$33:$B$776,U$348)+'СЕТ СН'!$F$13</f>
        <v>0</v>
      </c>
      <c r="V369" s="36">
        <f>SUMIFS(СВЦЭМ!$K$34:$K$777,СВЦЭМ!$A$34:$A$777,$A369,СВЦЭМ!$B$33:$B$776,V$348)+'СЕТ СН'!$F$13</f>
        <v>0</v>
      </c>
      <c r="W369" s="36">
        <f>SUMIFS(СВЦЭМ!$K$34:$K$777,СВЦЭМ!$A$34:$A$777,$A369,СВЦЭМ!$B$33:$B$776,W$348)+'СЕТ СН'!$F$13</f>
        <v>0</v>
      </c>
      <c r="X369" s="36">
        <f>SUMIFS(СВЦЭМ!$K$34:$K$777,СВЦЭМ!$A$34:$A$777,$A369,СВЦЭМ!$B$33:$B$776,X$348)+'СЕТ СН'!$F$13</f>
        <v>0</v>
      </c>
      <c r="Y369" s="36">
        <f>SUMIFS(СВЦЭМ!$K$34:$K$777,СВЦЭМ!$A$34:$A$777,$A369,СВЦЭМ!$B$33:$B$776,Y$348)+'СЕТ СН'!$F$13</f>
        <v>0</v>
      </c>
    </row>
    <row r="370" spans="1:27" ht="15.75" hidden="1" x14ac:dyDescent="0.2">
      <c r="A370" s="35">
        <f t="shared" si="10"/>
        <v>44249</v>
      </c>
      <c r="B370" s="36">
        <f>SUMIFS(СВЦЭМ!$K$34:$K$777,СВЦЭМ!$A$34:$A$777,$A370,СВЦЭМ!$B$33:$B$776,B$348)+'СЕТ СН'!$F$13</f>
        <v>0</v>
      </c>
      <c r="C370" s="36">
        <f>SUMIFS(СВЦЭМ!$K$34:$K$777,СВЦЭМ!$A$34:$A$777,$A370,СВЦЭМ!$B$33:$B$776,C$348)+'СЕТ СН'!$F$13</f>
        <v>0</v>
      </c>
      <c r="D370" s="36">
        <f>SUMIFS(СВЦЭМ!$K$34:$K$777,СВЦЭМ!$A$34:$A$777,$A370,СВЦЭМ!$B$33:$B$776,D$348)+'СЕТ СН'!$F$13</f>
        <v>0</v>
      </c>
      <c r="E370" s="36">
        <f>SUMIFS(СВЦЭМ!$K$34:$K$777,СВЦЭМ!$A$34:$A$777,$A370,СВЦЭМ!$B$33:$B$776,E$348)+'СЕТ СН'!$F$13</f>
        <v>0</v>
      </c>
      <c r="F370" s="36">
        <f>SUMIFS(СВЦЭМ!$K$34:$K$777,СВЦЭМ!$A$34:$A$777,$A370,СВЦЭМ!$B$33:$B$776,F$348)+'СЕТ СН'!$F$13</f>
        <v>0</v>
      </c>
      <c r="G370" s="36">
        <f>SUMIFS(СВЦЭМ!$K$34:$K$777,СВЦЭМ!$A$34:$A$777,$A370,СВЦЭМ!$B$33:$B$776,G$348)+'СЕТ СН'!$F$13</f>
        <v>0</v>
      </c>
      <c r="H370" s="36">
        <f>SUMIFS(СВЦЭМ!$K$34:$K$777,СВЦЭМ!$A$34:$A$777,$A370,СВЦЭМ!$B$33:$B$776,H$348)+'СЕТ СН'!$F$13</f>
        <v>0</v>
      </c>
      <c r="I370" s="36">
        <f>SUMIFS(СВЦЭМ!$K$34:$K$777,СВЦЭМ!$A$34:$A$777,$A370,СВЦЭМ!$B$33:$B$776,I$348)+'СЕТ СН'!$F$13</f>
        <v>0</v>
      </c>
      <c r="J370" s="36">
        <f>SUMIFS(СВЦЭМ!$K$34:$K$777,СВЦЭМ!$A$34:$A$777,$A370,СВЦЭМ!$B$33:$B$776,J$348)+'СЕТ СН'!$F$13</f>
        <v>0</v>
      </c>
      <c r="K370" s="36">
        <f>SUMIFS(СВЦЭМ!$K$34:$K$777,СВЦЭМ!$A$34:$A$777,$A370,СВЦЭМ!$B$33:$B$776,K$348)+'СЕТ СН'!$F$13</f>
        <v>0</v>
      </c>
      <c r="L370" s="36">
        <f>SUMIFS(СВЦЭМ!$K$34:$K$777,СВЦЭМ!$A$34:$A$777,$A370,СВЦЭМ!$B$33:$B$776,L$348)+'СЕТ СН'!$F$13</f>
        <v>0</v>
      </c>
      <c r="M370" s="36">
        <f>SUMIFS(СВЦЭМ!$K$34:$K$777,СВЦЭМ!$A$34:$A$777,$A370,СВЦЭМ!$B$33:$B$776,M$348)+'СЕТ СН'!$F$13</f>
        <v>0</v>
      </c>
      <c r="N370" s="36">
        <f>SUMIFS(СВЦЭМ!$K$34:$K$777,СВЦЭМ!$A$34:$A$777,$A370,СВЦЭМ!$B$33:$B$776,N$348)+'СЕТ СН'!$F$13</f>
        <v>0</v>
      </c>
      <c r="O370" s="36">
        <f>SUMIFS(СВЦЭМ!$K$34:$K$777,СВЦЭМ!$A$34:$A$777,$A370,СВЦЭМ!$B$33:$B$776,O$348)+'СЕТ СН'!$F$13</f>
        <v>0</v>
      </c>
      <c r="P370" s="36">
        <f>SUMIFS(СВЦЭМ!$K$34:$K$777,СВЦЭМ!$A$34:$A$777,$A370,СВЦЭМ!$B$33:$B$776,P$348)+'СЕТ СН'!$F$13</f>
        <v>0</v>
      </c>
      <c r="Q370" s="36">
        <f>SUMIFS(СВЦЭМ!$K$34:$K$777,СВЦЭМ!$A$34:$A$777,$A370,СВЦЭМ!$B$33:$B$776,Q$348)+'СЕТ СН'!$F$13</f>
        <v>0</v>
      </c>
      <c r="R370" s="36">
        <f>SUMIFS(СВЦЭМ!$K$34:$K$777,СВЦЭМ!$A$34:$A$777,$A370,СВЦЭМ!$B$33:$B$776,R$348)+'СЕТ СН'!$F$13</f>
        <v>0</v>
      </c>
      <c r="S370" s="36">
        <f>SUMIFS(СВЦЭМ!$K$34:$K$777,СВЦЭМ!$A$34:$A$777,$A370,СВЦЭМ!$B$33:$B$776,S$348)+'СЕТ СН'!$F$13</f>
        <v>0</v>
      </c>
      <c r="T370" s="36">
        <f>SUMIFS(СВЦЭМ!$K$34:$K$777,СВЦЭМ!$A$34:$A$777,$A370,СВЦЭМ!$B$33:$B$776,T$348)+'СЕТ СН'!$F$13</f>
        <v>0</v>
      </c>
      <c r="U370" s="36">
        <f>SUMIFS(СВЦЭМ!$K$34:$K$777,СВЦЭМ!$A$34:$A$777,$A370,СВЦЭМ!$B$33:$B$776,U$348)+'СЕТ СН'!$F$13</f>
        <v>0</v>
      </c>
      <c r="V370" s="36">
        <f>SUMIFS(СВЦЭМ!$K$34:$K$777,СВЦЭМ!$A$34:$A$777,$A370,СВЦЭМ!$B$33:$B$776,V$348)+'СЕТ СН'!$F$13</f>
        <v>0</v>
      </c>
      <c r="W370" s="36">
        <f>SUMIFS(СВЦЭМ!$K$34:$K$777,СВЦЭМ!$A$34:$A$777,$A370,СВЦЭМ!$B$33:$B$776,W$348)+'СЕТ СН'!$F$13</f>
        <v>0</v>
      </c>
      <c r="X370" s="36">
        <f>SUMIFS(СВЦЭМ!$K$34:$K$777,СВЦЭМ!$A$34:$A$777,$A370,СВЦЭМ!$B$33:$B$776,X$348)+'СЕТ СН'!$F$13</f>
        <v>0</v>
      </c>
      <c r="Y370" s="36">
        <f>SUMIFS(СВЦЭМ!$K$34:$K$777,СВЦЭМ!$A$34:$A$777,$A370,СВЦЭМ!$B$33:$B$776,Y$348)+'СЕТ СН'!$F$13</f>
        <v>0</v>
      </c>
    </row>
    <row r="371" spans="1:27" ht="15.75" hidden="1" x14ac:dyDescent="0.2">
      <c r="A371" s="35">
        <f t="shared" si="10"/>
        <v>44250</v>
      </c>
      <c r="B371" s="36">
        <f>SUMIFS(СВЦЭМ!$K$34:$K$777,СВЦЭМ!$A$34:$A$777,$A371,СВЦЭМ!$B$33:$B$776,B$348)+'СЕТ СН'!$F$13</f>
        <v>0</v>
      </c>
      <c r="C371" s="36">
        <f>SUMIFS(СВЦЭМ!$K$34:$K$777,СВЦЭМ!$A$34:$A$777,$A371,СВЦЭМ!$B$33:$B$776,C$348)+'СЕТ СН'!$F$13</f>
        <v>0</v>
      </c>
      <c r="D371" s="36">
        <f>SUMIFS(СВЦЭМ!$K$34:$K$777,СВЦЭМ!$A$34:$A$777,$A371,СВЦЭМ!$B$33:$B$776,D$348)+'СЕТ СН'!$F$13</f>
        <v>0</v>
      </c>
      <c r="E371" s="36">
        <f>SUMIFS(СВЦЭМ!$K$34:$K$777,СВЦЭМ!$A$34:$A$777,$A371,СВЦЭМ!$B$33:$B$776,E$348)+'СЕТ СН'!$F$13</f>
        <v>0</v>
      </c>
      <c r="F371" s="36">
        <f>SUMIFS(СВЦЭМ!$K$34:$K$777,СВЦЭМ!$A$34:$A$777,$A371,СВЦЭМ!$B$33:$B$776,F$348)+'СЕТ СН'!$F$13</f>
        <v>0</v>
      </c>
      <c r="G371" s="36">
        <f>SUMIFS(СВЦЭМ!$K$34:$K$777,СВЦЭМ!$A$34:$A$777,$A371,СВЦЭМ!$B$33:$B$776,G$348)+'СЕТ СН'!$F$13</f>
        <v>0</v>
      </c>
      <c r="H371" s="36">
        <f>SUMIFS(СВЦЭМ!$K$34:$K$777,СВЦЭМ!$A$34:$A$777,$A371,СВЦЭМ!$B$33:$B$776,H$348)+'СЕТ СН'!$F$13</f>
        <v>0</v>
      </c>
      <c r="I371" s="36">
        <f>SUMIFS(СВЦЭМ!$K$34:$K$777,СВЦЭМ!$A$34:$A$777,$A371,СВЦЭМ!$B$33:$B$776,I$348)+'СЕТ СН'!$F$13</f>
        <v>0</v>
      </c>
      <c r="J371" s="36">
        <f>SUMIFS(СВЦЭМ!$K$34:$K$777,СВЦЭМ!$A$34:$A$777,$A371,СВЦЭМ!$B$33:$B$776,J$348)+'СЕТ СН'!$F$13</f>
        <v>0</v>
      </c>
      <c r="K371" s="36">
        <f>SUMIFS(СВЦЭМ!$K$34:$K$777,СВЦЭМ!$A$34:$A$777,$A371,СВЦЭМ!$B$33:$B$776,K$348)+'СЕТ СН'!$F$13</f>
        <v>0</v>
      </c>
      <c r="L371" s="36">
        <f>SUMIFS(СВЦЭМ!$K$34:$K$777,СВЦЭМ!$A$34:$A$777,$A371,СВЦЭМ!$B$33:$B$776,L$348)+'СЕТ СН'!$F$13</f>
        <v>0</v>
      </c>
      <c r="M371" s="36">
        <f>SUMIFS(СВЦЭМ!$K$34:$K$777,СВЦЭМ!$A$34:$A$777,$A371,СВЦЭМ!$B$33:$B$776,M$348)+'СЕТ СН'!$F$13</f>
        <v>0</v>
      </c>
      <c r="N371" s="36">
        <f>SUMIFS(СВЦЭМ!$K$34:$K$777,СВЦЭМ!$A$34:$A$777,$A371,СВЦЭМ!$B$33:$B$776,N$348)+'СЕТ СН'!$F$13</f>
        <v>0</v>
      </c>
      <c r="O371" s="36">
        <f>SUMIFS(СВЦЭМ!$K$34:$K$777,СВЦЭМ!$A$34:$A$777,$A371,СВЦЭМ!$B$33:$B$776,O$348)+'СЕТ СН'!$F$13</f>
        <v>0</v>
      </c>
      <c r="P371" s="36">
        <f>SUMIFS(СВЦЭМ!$K$34:$K$777,СВЦЭМ!$A$34:$A$777,$A371,СВЦЭМ!$B$33:$B$776,P$348)+'СЕТ СН'!$F$13</f>
        <v>0</v>
      </c>
      <c r="Q371" s="36">
        <f>SUMIFS(СВЦЭМ!$K$34:$K$777,СВЦЭМ!$A$34:$A$777,$A371,СВЦЭМ!$B$33:$B$776,Q$348)+'СЕТ СН'!$F$13</f>
        <v>0</v>
      </c>
      <c r="R371" s="36">
        <f>SUMIFS(СВЦЭМ!$K$34:$K$777,СВЦЭМ!$A$34:$A$777,$A371,СВЦЭМ!$B$33:$B$776,R$348)+'СЕТ СН'!$F$13</f>
        <v>0</v>
      </c>
      <c r="S371" s="36">
        <f>SUMIFS(СВЦЭМ!$K$34:$K$777,СВЦЭМ!$A$34:$A$777,$A371,СВЦЭМ!$B$33:$B$776,S$348)+'СЕТ СН'!$F$13</f>
        <v>0</v>
      </c>
      <c r="T371" s="36">
        <f>SUMIFS(СВЦЭМ!$K$34:$K$777,СВЦЭМ!$A$34:$A$777,$A371,СВЦЭМ!$B$33:$B$776,T$348)+'СЕТ СН'!$F$13</f>
        <v>0</v>
      </c>
      <c r="U371" s="36">
        <f>SUMIFS(СВЦЭМ!$K$34:$K$777,СВЦЭМ!$A$34:$A$777,$A371,СВЦЭМ!$B$33:$B$776,U$348)+'СЕТ СН'!$F$13</f>
        <v>0</v>
      </c>
      <c r="V371" s="36">
        <f>SUMIFS(СВЦЭМ!$K$34:$K$777,СВЦЭМ!$A$34:$A$777,$A371,СВЦЭМ!$B$33:$B$776,V$348)+'СЕТ СН'!$F$13</f>
        <v>0</v>
      </c>
      <c r="W371" s="36">
        <f>SUMIFS(СВЦЭМ!$K$34:$K$777,СВЦЭМ!$A$34:$A$777,$A371,СВЦЭМ!$B$33:$B$776,W$348)+'СЕТ СН'!$F$13</f>
        <v>0</v>
      </c>
      <c r="X371" s="36">
        <f>SUMIFS(СВЦЭМ!$K$34:$K$777,СВЦЭМ!$A$34:$A$777,$A371,СВЦЭМ!$B$33:$B$776,X$348)+'СЕТ СН'!$F$13</f>
        <v>0</v>
      </c>
      <c r="Y371" s="36">
        <f>SUMIFS(СВЦЭМ!$K$34:$K$777,СВЦЭМ!$A$34:$A$777,$A371,СВЦЭМ!$B$33:$B$776,Y$348)+'СЕТ СН'!$F$13</f>
        <v>0</v>
      </c>
    </row>
    <row r="372" spans="1:27" ht="15.75" hidden="1" x14ac:dyDescent="0.2">
      <c r="A372" s="35">
        <f t="shared" si="10"/>
        <v>44251</v>
      </c>
      <c r="B372" s="36">
        <f>SUMIFS(СВЦЭМ!$K$34:$K$777,СВЦЭМ!$A$34:$A$777,$A372,СВЦЭМ!$B$33:$B$776,B$348)+'СЕТ СН'!$F$13</f>
        <v>0</v>
      </c>
      <c r="C372" s="36">
        <f>SUMIFS(СВЦЭМ!$K$34:$K$777,СВЦЭМ!$A$34:$A$777,$A372,СВЦЭМ!$B$33:$B$776,C$348)+'СЕТ СН'!$F$13</f>
        <v>0</v>
      </c>
      <c r="D372" s="36">
        <f>SUMIFS(СВЦЭМ!$K$34:$K$777,СВЦЭМ!$A$34:$A$777,$A372,СВЦЭМ!$B$33:$B$776,D$348)+'СЕТ СН'!$F$13</f>
        <v>0</v>
      </c>
      <c r="E372" s="36">
        <f>SUMIFS(СВЦЭМ!$K$34:$K$777,СВЦЭМ!$A$34:$A$777,$A372,СВЦЭМ!$B$33:$B$776,E$348)+'СЕТ СН'!$F$13</f>
        <v>0</v>
      </c>
      <c r="F372" s="36">
        <f>SUMIFS(СВЦЭМ!$K$34:$K$777,СВЦЭМ!$A$34:$A$777,$A372,СВЦЭМ!$B$33:$B$776,F$348)+'СЕТ СН'!$F$13</f>
        <v>0</v>
      </c>
      <c r="G372" s="36">
        <f>SUMIFS(СВЦЭМ!$K$34:$K$777,СВЦЭМ!$A$34:$A$777,$A372,СВЦЭМ!$B$33:$B$776,G$348)+'СЕТ СН'!$F$13</f>
        <v>0</v>
      </c>
      <c r="H372" s="36">
        <f>SUMIFS(СВЦЭМ!$K$34:$K$777,СВЦЭМ!$A$34:$A$777,$A372,СВЦЭМ!$B$33:$B$776,H$348)+'СЕТ СН'!$F$13</f>
        <v>0</v>
      </c>
      <c r="I372" s="36">
        <f>SUMIFS(СВЦЭМ!$K$34:$K$777,СВЦЭМ!$A$34:$A$777,$A372,СВЦЭМ!$B$33:$B$776,I$348)+'СЕТ СН'!$F$13</f>
        <v>0</v>
      </c>
      <c r="J372" s="36">
        <f>SUMIFS(СВЦЭМ!$K$34:$K$777,СВЦЭМ!$A$34:$A$777,$A372,СВЦЭМ!$B$33:$B$776,J$348)+'СЕТ СН'!$F$13</f>
        <v>0</v>
      </c>
      <c r="K372" s="36">
        <f>SUMIFS(СВЦЭМ!$K$34:$K$777,СВЦЭМ!$A$34:$A$777,$A372,СВЦЭМ!$B$33:$B$776,K$348)+'СЕТ СН'!$F$13</f>
        <v>0</v>
      </c>
      <c r="L372" s="36">
        <f>SUMIFS(СВЦЭМ!$K$34:$K$777,СВЦЭМ!$A$34:$A$777,$A372,СВЦЭМ!$B$33:$B$776,L$348)+'СЕТ СН'!$F$13</f>
        <v>0</v>
      </c>
      <c r="M372" s="36">
        <f>SUMIFS(СВЦЭМ!$K$34:$K$777,СВЦЭМ!$A$34:$A$777,$A372,СВЦЭМ!$B$33:$B$776,M$348)+'СЕТ СН'!$F$13</f>
        <v>0</v>
      </c>
      <c r="N372" s="36">
        <f>SUMIFS(СВЦЭМ!$K$34:$K$777,СВЦЭМ!$A$34:$A$777,$A372,СВЦЭМ!$B$33:$B$776,N$348)+'СЕТ СН'!$F$13</f>
        <v>0</v>
      </c>
      <c r="O372" s="36">
        <f>SUMIFS(СВЦЭМ!$K$34:$K$777,СВЦЭМ!$A$34:$A$777,$A372,СВЦЭМ!$B$33:$B$776,O$348)+'СЕТ СН'!$F$13</f>
        <v>0</v>
      </c>
      <c r="P372" s="36">
        <f>SUMIFS(СВЦЭМ!$K$34:$K$777,СВЦЭМ!$A$34:$A$777,$A372,СВЦЭМ!$B$33:$B$776,P$348)+'СЕТ СН'!$F$13</f>
        <v>0</v>
      </c>
      <c r="Q372" s="36">
        <f>SUMIFS(СВЦЭМ!$K$34:$K$777,СВЦЭМ!$A$34:$A$777,$A372,СВЦЭМ!$B$33:$B$776,Q$348)+'СЕТ СН'!$F$13</f>
        <v>0</v>
      </c>
      <c r="R372" s="36">
        <f>SUMIFS(СВЦЭМ!$K$34:$K$777,СВЦЭМ!$A$34:$A$777,$A372,СВЦЭМ!$B$33:$B$776,R$348)+'СЕТ СН'!$F$13</f>
        <v>0</v>
      </c>
      <c r="S372" s="36">
        <f>SUMIFS(СВЦЭМ!$K$34:$K$777,СВЦЭМ!$A$34:$A$777,$A372,СВЦЭМ!$B$33:$B$776,S$348)+'СЕТ СН'!$F$13</f>
        <v>0</v>
      </c>
      <c r="T372" s="36">
        <f>SUMIFS(СВЦЭМ!$K$34:$K$777,СВЦЭМ!$A$34:$A$777,$A372,СВЦЭМ!$B$33:$B$776,T$348)+'СЕТ СН'!$F$13</f>
        <v>0</v>
      </c>
      <c r="U372" s="36">
        <f>SUMIFS(СВЦЭМ!$K$34:$K$777,СВЦЭМ!$A$34:$A$777,$A372,СВЦЭМ!$B$33:$B$776,U$348)+'СЕТ СН'!$F$13</f>
        <v>0</v>
      </c>
      <c r="V372" s="36">
        <f>SUMIFS(СВЦЭМ!$K$34:$K$777,СВЦЭМ!$A$34:$A$777,$A372,СВЦЭМ!$B$33:$B$776,V$348)+'СЕТ СН'!$F$13</f>
        <v>0</v>
      </c>
      <c r="W372" s="36">
        <f>SUMIFS(СВЦЭМ!$K$34:$K$777,СВЦЭМ!$A$34:$A$777,$A372,СВЦЭМ!$B$33:$B$776,W$348)+'СЕТ СН'!$F$13</f>
        <v>0</v>
      </c>
      <c r="X372" s="36">
        <f>SUMIFS(СВЦЭМ!$K$34:$K$777,СВЦЭМ!$A$34:$A$777,$A372,СВЦЭМ!$B$33:$B$776,X$348)+'СЕТ СН'!$F$13</f>
        <v>0</v>
      </c>
      <c r="Y372" s="36">
        <f>SUMIFS(СВЦЭМ!$K$34:$K$777,СВЦЭМ!$A$34:$A$777,$A372,СВЦЭМ!$B$33:$B$776,Y$348)+'СЕТ СН'!$F$13</f>
        <v>0</v>
      </c>
    </row>
    <row r="373" spans="1:27" ht="15.75" hidden="1" x14ac:dyDescent="0.2">
      <c r="A373" s="35">
        <f t="shared" si="10"/>
        <v>44252</v>
      </c>
      <c r="B373" s="36">
        <f>SUMIFS(СВЦЭМ!$K$34:$K$777,СВЦЭМ!$A$34:$A$777,$A373,СВЦЭМ!$B$33:$B$776,B$348)+'СЕТ СН'!$F$13</f>
        <v>0</v>
      </c>
      <c r="C373" s="36">
        <f>SUMIFS(СВЦЭМ!$K$34:$K$777,СВЦЭМ!$A$34:$A$777,$A373,СВЦЭМ!$B$33:$B$776,C$348)+'СЕТ СН'!$F$13</f>
        <v>0</v>
      </c>
      <c r="D373" s="36">
        <f>SUMIFS(СВЦЭМ!$K$34:$K$777,СВЦЭМ!$A$34:$A$777,$A373,СВЦЭМ!$B$33:$B$776,D$348)+'СЕТ СН'!$F$13</f>
        <v>0</v>
      </c>
      <c r="E373" s="36">
        <f>SUMIFS(СВЦЭМ!$K$34:$K$777,СВЦЭМ!$A$34:$A$777,$A373,СВЦЭМ!$B$33:$B$776,E$348)+'СЕТ СН'!$F$13</f>
        <v>0</v>
      </c>
      <c r="F373" s="36">
        <f>SUMIFS(СВЦЭМ!$K$34:$K$777,СВЦЭМ!$A$34:$A$777,$A373,СВЦЭМ!$B$33:$B$776,F$348)+'СЕТ СН'!$F$13</f>
        <v>0</v>
      </c>
      <c r="G373" s="36">
        <f>SUMIFS(СВЦЭМ!$K$34:$K$777,СВЦЭМ!$A$34:$A$777,$A373,СВЦЭМ!$B$33:$B$776,G$348)+'СЕТ СН'!$F$13</f>
        <v>0</v>
      </c>
      <c r="H373" s="36">
        <f>SUMIFS(СВЦЭМ!$K$34:$K$777,СВЦЭМ!$A$34:$A$777,$A373,СВЦЭМ!$B$33:$B$776,H$348)+'СЕТ СН'!$F$13</f>
        <v>0</v>
      </c>
      <c r="I373" s="36">
        <f>SUMIFS(СВЦЭМ!$K$34:$K$777,СВЦЭМ!$A$34:$A$777,$A373,СВЦЭМ!$B$33:$B$776,I$348)+'СЕТ СН'!$F$13</f>
        <v>0</v>
      </c>
      <c r="J373" s="36">
        <f>SUMIFS(СВЦЭМ!$K$34:$K$777,СВЦЭМ!$A$34:$A$777,$A373,СВЦЭМ!$B$33:$B$776,J$348)+'СЕТ СН'!$F$13</f>
        <v>0</v>
      </c>
      <c r="K373" s="36">
        <f>SUMIFS(СВЦЭМ!$K$34:$K$777,СВЦЭМ!$A$34:$A$777,$A373,СВЦЭМ!$B$33:$B$776,K$348)+'СЕТ СН'!$F$13</f>
        <v>0</v>
      </c>
      <c r="L373" s="36">
        <f>SUMIFS(СВЦЭМ!$K$34:$K$777,СВЦЭМ!$A$34:$A$777,$A373,СВЦЭМ!$B$33:$B$776,L$348)+'СЕТ СН'!$F$13</f>
        <v>0</v>
      </c>
      <c r="M373" s="36">
        <f>SUMIFS(СВЦЭМ!$K$34:$K$777,СВЦЭМ!$A$34:$A$777,$A373,СВЦЭМ!$B$33:$B$776,M$348)+'СЕТ СН'!$F$13</f>
        <v>0</v>
      </c>
      <c r="N373" s="36">
        <f>SUMIFS(СВЦЭМ!$K$34:$K$777,СВЦЭМ!$A$34:$A$777,$A373,СВЦЭМ!$B$33:$B$776,N$348)+'СЕТ СН'!$F$13</f>
        <v>0</v>
      </c>
      <c r="O373" s="36">
        <f>SUMIFS(СВЦЭМ!$K$34:$K$777,СВЦЭМ!$A$34:$A$777,$A373,СВЦЭМ!$B$33:$B$776,O$348)+'СЕТ СН'!$F$13</f>
        <v>0</v>
      </c>
      <c r="P373" s="36">
        <f>SUMIFS(СВЦЭМ!$K$34:$K$777,СВЦЭМ!$A$34:$A$777,$A373,СВЦЭМ!$B$33:$B$776,P$348)+'СЕТ СН'!$F$13</f>
        <v>0</v>
      </c>
      <c r="Q373" s="36">
        <f>SUMIFS(СВЦЭМ!$K$34:$K$777,СВЦЭМ!$A$34:$A$777,$A373,СВЦЭМ!$B$33:$B$776,Q$348)+'СЕТ СН'!$F$13</f>
        <v>0</v>
      </c>
      <c r="R373" s="36">
        <f>SUMIFS(СВЦЭМ!$K$34:$K$777,СВЦЭМ!$A$34:$A$777,$A373,СВЦЭМ!$B$33:$B$776,R$348)+'СЕТ СН'!$F$13</f>
        <v>0</v>
      </c>
      <c r="S373" s="36">
        <f>SUMIFS(СВЦЭМ!$K$34:$K$777,СВЦЭМ!$A$34:$A$777,$A373,СВЦЭМ!$B$33:$B$776,S$348)+'СЕТ СН'!$F$13</f>
        <v>0</v>
      </c>
      <c r="T373" s="36">
        <f>SUMIFS(СВЦЭМ!$K$34:$K$777,СВЦЭМ!$A$34:$A$777,$A373,СВЦЭМ!$B$33:$B$776,T$348)+'СЕТ СН'!$F$13</f>
        <v>0</v>
      </c>
      <c r="U373" s="36">
        <f>SUMIFS(СВЦЭМ!$K$34:$K$777,СВЦЭМ!$A$34:$A$777,$A373,СВЦЭМ!$B$33:$B$776,U$348)+'СЕТ СН'!$F$13</f>
        <v>0</v>
      </c>
      <c r="V373" s="36">
        <f>SUMIFS(СВЦЭМ!$K$34:$K$777,СВЦЭМ!$A$34:$A$777,$A373,СВЦЭМ!$B$33:$B$776,V$348)+'СЕТ СН'!$F$13</f>
        <v>0</v>
      </c>
      <c r="W373" s="36">
        <f>SUMIFS(СВЦЭМ!$K$34:$K$777,СВЦЭМ!$A$34:$A$777,$A373,СВЦЭМ!$B$33:$B$776,W$348)+'СЕТ СН'!$F$13</f>
        <v>0</v>
      </c>
      <c r="X373" s="36">
        <f>SUMIFS(СВЦЭМ!$K$34:$K$777,СВЦЭМ!$A$34:$A$777,$A373,СВЦЭМ!$B$33:$B$776,X$348)+'СЕТ СН'!$F$13</f>
        <v>0</v>
      </c>
      <c r="Y373" s="36">
        <f>SUMIFS(СВЦЭМ!$K$34:$K$777,СВЦЭМ!$A$34:$A$777,$A373,СВЦЭМ!$B$33:$B$776,Y$348)+'СЕТ СН'!$F$13</f>
        <v>0</v>
      </c>
    </row>
    <row r="374" spans="1:27" ht="15.75" hidden="1" x14ac:dyDescent="0.2">
      <c r="A374" s="35">
        <f t="shared" si="10"/>
        <v>44253</v>
      </c>
      <c r="B374" s="36">
        <f>SUMIFS(СВЦЭМ!$K$34:$K$777,СВЦЭМ!$A$34:$A$777,$A374,СВЦЭМ!$B$33:$B$776,B$348)+'СЕТ СН'!$F$13</f>
        <v>0</v>
      </c>
      <c r="C374" s="36">
        <f>SUMIFS(СВЦЭМ!$K$34:$K$777,СВЦЭМ!$A$34:$A$777,$A374,СВЦЭМ!$B$33:$B$776,C$348)+'СЕТ СН'!$F$13</f>
        <v>0</v>
      </c>
      <c r="D374" s="36">
        <f>SUMIFS(СВЦЭМ!$K$34:$K$777,СВЦЭМ!$A$34:$A$777,$A374,СВЦЭМ!$B$33:$B$776,D$348)+'СЕТ СН'!$F$13</f>
        <v>0</v>
      </c>
      <c r="E374" s="36">
        <f>SUMIFS(СВЦЭМ!$K$34:$K$777,СВЦЭМ!$A$34:$A$777,$A374,СВЦЭМ!$B$33:$B$776,E$348)+'СЕТ СН'!$F$13</f>
        <v>0</v>
      </c>
      <c r="F374" s="36">
        <f>SUMIFS(СВЦЭМ!$K$34:$K$777,СВЦЭМ!$A$34:$A$777,$A374,СВЦЭМ!$B$33:$B$776,F$348)+'СЕТ СН'!$F$13</f>
        <v>0</v>
      </c>
      <c r="G374" s="36">
        <f>SUMIFS(СВЦЭМ!$K$34:$K$777,СВЦЭМ!$A$34:$A$777,$A374,СВЦЭМ!$B$33:$B$776,G$348)+'СЕТ СН'!$F$13</f>
        <v>0</v>
      </c>
      <c r="H374" s="36">
        <f>SUMIFS(СВЦЭМ!$K$34:$K$777,СВЦЭМ!$A$34:$A$777,$A374,СВЦЭМ!$B$33:$B$776,H$348)+'СЕТ СН'!$F$13</f>
        <v>0</v>
      </c>
      <c r="I374" s="36">
        <f>SUMIFS(СВЦЭМ!$K$34:$K$777,СВЦЭМ!$A$34:$A$777,$A374,СВЦЭМ!$B$33:$B$776,I$348)+'СЕТ СН'!$F$13</f>
        <v>0</v>
      </c>
      <c r="J374" s="36">
        <f>SUMIFS(СВЦЭМ!$K$34:$K$777,СВЦЭМ!$A$34:$A$777,$A374,СВЦЭМ!$B$33:$B$776,J$348)+'СЕТ СН'!$F$13</f>
        <v>0</v>
      </c>
      <c r="K374" s="36">
        <f>SUMIFS(СВЦЭМ!$K$34:$K$777,СВЦЭМ!$A$34:$A$777,$A374,СВЦЭМ!$B$33:$B$776,K$348)+'СЕТ СН'!$F$13</f>
        <v>0</v>
      </c>
      <c r="L374" s="36">
        <f>SUMIFS(СВЦЭМ!$K$34:$K$777,СВЦЭМ!$A$34:$A$777,$A374,СВЦЭМ!$B$33:$B$776,L$348)+'СЕТ СН'!$F$13</f>
        <v>0</v>
      </c>
      <c r="M374" s="36">
        <f>SUMIFS(СВЦЭМ!$K$34:$K$777,СВЦЭМ!$A$34:$A$777,$A374,СВЦЭМ!$B$33:$B$776,M$348)+'СЕТ СН'!$F$13</f>
        <v>0</v>
      </c>
      <c r="N374" s="36">
        <f>SUMIFS(СВЦЭМ!$K$34:$K$777,СВЦЭМ!$A$34:$A$777,$A374,СВЦЭМ!$B$33:$B$776,N$348)+'СЕТ СН'!$F$13</f>
        <v>0</v>
      </c>
      <c r="O374" s="36">
        <f>SUMIFS(СВЦЭМ!$K$34:$K$777,СВЦЭМ!$A$34:$A$777,$A374,СВЦЭМ!$B$33:$B$776,O$348)+'СЕТ СН'!$F$13</f>
        <v>0</v>
      </c>
      <c r="P374" s="36">
        <f>SUMIFS(СВЦЭМ!$K$34:$K$777,СВЦЭМ!$A$34:$A$777,$A374,СВЦЭМ!$B$33:$B$776,P$348)+'СЕТ СН'!$F$13</f>
        <v>0</v>
      </c>
      <c r="Q374" s="36">
        <f>SUMIFS(СВЦЭМ!$K$34:$K$777,СВЦЭМ!$A$34:$A$777,$A374,СВЦЭМ!$B$33:$B$776,Q$348)+'СЕТ СН'!$F$13</f>
        <v>0</v>
      </c>
      <c r="R374" s="36">
        <f>SUMIFS(СВЦЭМ!$K$34:$K$777,СВЦЭМ!$A$34:$A$777,$A374,СВЦЭМ!$B$33:$B$776,R$348)+'СЕТ СН'!$F$13</f>
        <v>0</v>
      </c>
      <c r="S374" s="36">
        <f>SUMIFS(СВЦЭМ!$K$34:$K$777,СВЦЭМ!$A$34:$A$777,$A374,СВЦЭМ!$B$33:$B$776,S$348)+'СЕТ СН'!$F$13</f>
        <v>0</v>
      </c>
      <c r="T374" s="36">
        <f>SUMIFS(СВЦЭМ!$K$34:$K$777,СВЦЭМ!$A$34:$A$777,$A374,СВЦЭМ!$B$33:$B$776,T$348)+'СЕТ СН'!$F$13</f>
        <v>0</v>
      </c>
      <c r="U374" s="36">
        <f>SUMIFS(СВЦЭМ!$K$34:$K$777,СВЦЭМ!$A$34:$A$777,$A374,СВЦЭМ!$B$33:$B$776,U$348)+'СЕТ СН'!$F$13</f>
        <v>0</v>
      </c>
      <c r="V374" s="36">
        <f>SUMIFS(СВЦЭМ!$K$34:$K$777,СВЦЭМ!$A$34:$A$777,$A374,СВЦЭМ!$B$33:$B$776,V$348)+'СЕТ СН'!$F$13</f>
        <v>0</v>
      </c>
      <c r="W374" s="36">
        <f>SUMIFS(СВЦЭМ!$K$34:$K$777,СВЦЭМ!$A$34:$A$777,$A374,СВЦЭМ!$B$33:$B$776,W$348)+'СЕТ СН'!$F$13</f>
        <v>0</v>
      </c>
      <c r="X374" s="36">
        <f>SUMIFS(СВЦЭМ!$K$34:$K$777,СВЦЭМ!$A$34:$A$777,$A374,СВЦЭМ!$B$33:$B$776,X$348)+'СЕТ СН'!$F$13</f>
        <v>0</v>
      </c>
      <c r="Y374" s="36">
        <f>SUMIFS(СВЦЭМ!$K$34:$K$777,СВЦЭМ!$A$34:$A$777,$A374,СВЦЭМ!$B$33:$B$776,Y$348)+'СЕТ СН'!$F$13</f>
        <v>0</v>
      </c>
    </row>
    <row r="375" spans="1:27" ht="15.75" hidden="1" x14ac:dyDescent="0.2">
      <c r="A375" s="35">
        <f t="shared" si="10"/>
        <v>44254</v>
      </c>
      <c r="B375" s="36">
        <f>SUMIFS(СВЦЭМ!$K$34:$K$777,СВЦЭМ!$A$34:$A$777,$A375,СВЦЭМ!$B$33:$B$776,B$348)+'СЕТ СН'!$F$13</f>
        <v>0</v>
      </c>
      <c r="C375" s="36">
        <f>SUMIFS(СВЦЭМ!$K$34:$K$777,СВЦЭМ!$A$34:$A$777,$A375,СВЦЭМ!$B$33:$B$776,C$348)+'СЕТ СН'!$F$13</f>
        <v>0</v>
      </c>
      <c r="D375" s="36">
        <f>SUMIFS(СВЦЭМ!$K$34:$K$777,СВЦЭМ!$A$34:$A$777,$A375,СВЦЭМ!$B$33:$B$776,D$348)+'СЕТ СН'!$F$13</f>
        <v>0</v>
      </c>
      <c r="E375" s="36">
        <f>SUMIFS(СВЦЭМ!$K$34:$K$777,СВЦЭМ!$A$34:$A$777,$A375,СВЦЭМ!$B$33:$B$776,E$348)+'СЕТ СН'!$F$13</f>
        <v>0</v>
      </c>
      <c r="F375" s="36">
        <f>SUMIFS(СВЦЭМ!$K$34:$K$777,СВЦЭМ!$A$34:$A$777,$A375,СВЦЭМ!$B$33:$B$776,F$348)+'СЕТ СН'!$F$13</f>
        <v>0</v>
      </c>
      <c r="G375" s="36">
        <f>SUMIFS(СВЦЭМ!$K$34:$K$777,СВЦЭМ!$A$34:$A$777,$A375,СВЦЭМ!$B$33:$B$776,G$348)+'СЕТ СН'!$F$13</f>
        <v>0</v>
      </c>
      <c r="H375" s="36">
        <f>SUMIFS(СВЦЭМ!$K$34:$K$777,СВЦЭМ!$A$34:$A$777,$A375,СВЦЭМ!$B$33:$B$776,H$348)+'СЕТ СН'!$F$13</f>
        <v>0</v>
      </c>
      <c r="I375" s="36">
        <f>SUMIFS(СВЦЭМ!$K$34:$K$777,СВЦЭМ!$A$34:$A$777,$A375,СВЦЭМ!$B$33:$B$776,I$348)+'СЕТ СН'!$F$13</f>
        <v>0</v>
      </c>
      <c r="J375" s="36">
        <f>SUMIFS(СВЦЭМ!$K$34:$K$777,СВЦЭМ!$A$34:$A$777,$A375,СВЦЭМ!$B$33:$B$776,J$348)+'СЕТ СН'!$F$13</f>
        <v>0</v>
      </c>
      <c r="K375" s="36">
        <f>SUMIFS(СВЦЭМ!$K$34:$K$777,СВЦЭМ!$A$34:$A$777,$A375,СВЦЭМ!$B$33:$B$776,K$348)+'СЕТ СН'!$F$13</f>
        <v>0</v>
      </c>
      <c r="L375" s="36">
        <f>SUMIFS(СВЦЭМ!$K$34:$K$777,СВЦЭМ!$A$34:$A$777,$A375,СВЦЭМ!$B$33:$B$776,L$348)+'СЕТ СН'!$F$13</f>
        <v>0</v>
      </c>
      <c r="M375" s="36">
        <f>SUMIFS(СВЦЭМ!$K$34:$K$777,СВЦЭМ!$A$34:$A$777,$A375,СВЦЭМ!$B$33:$B$776,M$348)+'СЕТ СН'!$F$13</f>
        <v>0</v>
      </c>
      <c r="N375" s="36">
        <f>SUMIFS(СВЦЭМ!$K$34:$K$777,СВЦЭМ!$A$34:$A$777,$A375,СВЦЭМ!$B$33:$B$776,N$348)+'СЕТ СН'!$F$13</f>
        <v>0</v>
      </c>
      <c r="O375" s="36">
        <f>SUMIFS(СВЦЭМ!$K$34:$K$777,СВЦЭМ!$A$34:$A$777,$A375,СВЦЭМ!$B$33:$B$776,O$348)+'СЕТ СН'!$F$13</f>
        <v>0</v>
      </c>
      <c r="P375" s="36">
        <f>SUMIFS(СВЦЭМ!$K$34:$K$777,СВЦЭМ!$A$34:$A$777,$A375,СВЦЭМ!$B$33:$B$776,P$348)+'СЕТ СН'!$F$13</f>
        <v>0</v>
      </c>
      <c r="Q375" s="36">
        <f>SUMIFS(СВЦЭМ!$K$34:$K$777,СВЦЭМ!$A$34:$A$777,$A375,СВЦЭМ!$B$33:$B$776,Q$348)+'СЕТ СН'!$F$13</f>
        <v>0</v>
      </c>
      <c r="R375" s="36">
        <f>SUMIFS(СВЦЭМ!$K$34:$K$777,СВЦЭМ!$A$34:$A$777,$A375,СВЦЭМ!$B$33:$B$776,R$348)+'СЕТ СН'!$F$13</f>
        <v>0</v>
      </c>
      <c r="S375" s="36">
        <f>SUMIFS(СВЦЭМ!$K$34:$K$777,СВЦЭМ!$A$34:$A$777,$A375,СВЦЭМ!$B$33:$B$776,S$348)+'СЕТ СН'!$F$13</f>
        <v>0</v>
      </c>
      <c r="T375" s="36">
        <f>SUMIFS(СВЦЭМ!$K$34:$K$777,СВЦЭМ!$A$34:$A$777,$A375,СВЦЭМ!$B$33:$B$776,T$348)+'СЕТ СН'!$F$13</f>
        <v>0</v>
      </c>
      <c r="U375" s="36">
        <f>SUMIFS(СВЦЭМ!$K$34:$K$777,СВЦЭМ!$A$34:$A$777,$A375,СВЦЭМ!$B$33:$B$776,U$348)+'СЕТ СН'!$F$13</f>
        <v>0</v>
      </c>
      <c r="V375" s="36">
        <f>SUMIFS(СВЦЭМ!$K$34:$K$777,СВЦЭМ!$A$34:$A$777,$A375,СВЦЭМ!$B$33:$B$776,V$348)+'СЕТ СН'!$F$13</f>
        <v>0</v>
      </c>
      <c r="W375" s="36">
        <f>SUMIFS(СВЦЭМ!$K$34:$K$777,СВЦЭМ!$A$34:$A$777,$A375,СВЦЭМ!$B$33:$B$776,W$348)+'СЕТ СН'!$F$13</f>
        <v>0</v>
      </c>
      <c r="X375" s="36">
        <f>SUMIFS(СВЦЭМ!$K$34:$K$777,СВЦЭМ!$A$34:$A$777,$A375,СВЦЭМ!$B$33:$B$776,X$348)+'СЕТ СН'!$F$13</f>
        <v>0</v>
      </c>
      <c r="Y375" s="36">
        <f>SUMIFS(СВЦЭМ!$K$34:$K$777,СВЦЭМ!$A$34:$A$777,$A375,СВЦЭМ!$B$33:$B$776,Y$348)+'СЕТ СН'!$F$13</f>
        <v>0</v>
      </c>
    </row>
    <row r="376" spans="1:27" ht="15.75" hidden="1" x14ac:dyDescent="0.2">
      <c r="A376" s="35">
        <f t="shared" si="10"/>
        <v>44255</v>
      </c>
      <c r="B376" s="36">
        <f>SUMIFS(СВЦЭМ!$K$34:$K$777,СВЦЭМ!$A$34:$A$777,$A376,СВЦЭМ!$B$33:$B$776,B$348)+'СЕТ СН'!$F$13</f>
        <v>0</v>
      </c>
      <c r="C376" s="36">
        <f>SUMIFS(СВЦЭМ!$K$34:$K$777,СВЦЭМ!$A$34:$A$777,$A376,СВЦЭМ!$B$33:$B$776,C$348)+'СЕТ СН'!$F$13</f>
        <v>0</v>
      </c>
      <c r="D376" s="36">
        <f>SUMIFS(СВЦЭМ!$K$34:$K$777,СВЦЭМ!$A$34:$A$777,$A376,СВЦЭМ!$B$33:$B$776,D$348)+'СЕТ СН'!$F$13</f>
        <v>0</v>
      </c>
      <c r="E376" s="36">
        <f>SUMIFS(СВЦЭМ!$K$34:$K$777,СВЦЭМ!$A$34:$A$777,$A376,СВЦЭМ!$B$33:$B$776,E$348)+'СЕТ СН'!$F$13</f>
        <v>0</v>
      </c>
      <c r="F376" s="36">
        <f>SUMIFS(СВЦЭМ!$K$34:$K$777,СВЦЭМ!$A$34:$A$777,$A376,СВЦЭМ!$B$33:$B$776,F$348)+'СЕТ СН'!$F$13</f>
        <v>0</v>
      </c>
      <c r="G376" s="36">
        <f>SUMIFS(СВЦЭМ!$K$34:$K$777,СВЦЭМ!$A$34:$A$777,$A376,СВЦЭМ!$B$33:$B$776,G$348)+'СЕТ СН'!$F$13</f>
        <v>0</v>
      </c>
      <c r="H376" s="36">
        <f>SUMIFS(СВЦЭМ!$K$34:$K$777,СВЦЭМ!$A$34:$A$777,$A376,СВЦЭМ!$B$33:$B$776,H$348)+'СЕТ СН'!$F$13</f>
        <v>0</v>
      </c>
      <c r="I376" s="36">
        <f>SUMIFS(СВЦЭМ!$K$34:$K$777,СВЦЭМ!$A$34:$A$777,$A376,СВЦЭМ!$B$33:$B$776,I$348)+'СЕТ СН'!$F$13</f>
        <v>0</v>
      </c>
      <c r="J376" s="36">
        <f>SUMIFS(СВЦЭМ!$K$34:$K$777,СВЦЭМ!$A$34:$A$777,$A376,СВЦЭМ!$B$33:$B$776,J$348)+'СЕТ СН'!$F$13</f>
        <v>0</v>
      </c>
      <c r="K376" s="36">
        <f>SUMIFS(СВЦЭМ!$K$34:$K$777,СВЦЭМ!$A$34:$A$777,$A376,СВЦЭМ!$B$33:$B$776,K$348)+'СЕТ СН'!$F$13</f>
        <v>0</v>
      </c>
      <c r="L376" s="36">
        <f>SUMIFS(СВЦЭМ!$K$34:$K$777,СВЦЭМ!$A$34:$A$777,$A376,СВЦЭМ!$B$33:$B$776,L$348)+'СЕТ СН'!$F$13</f>
        <v>0</v>
      </c>
      <c r="M376" s="36">
        <f>SUMIFS(СВЦЭМ!$K$34:$K$777,СВЦЭМ!$A$34:$A$777,$A376,СВЦЭМ!$B$33:$B$776,M$348)+'СЕТ СН'!$F$13</f>
        <v>0</v>
      </c>
      <c r="N376" s="36">
        <f>SUMIFS(СВЦЭМ!$K$34:$K$777,СВЦЭМ!$A$34:$A$777,$A376,СВЦЭМ!$B$33:$B$776,N$348)+'СЕТ СН'!$F$13</f>
        <v>0</v>
      </c>
      <c r="O376" s="36">
        <f>SUMIFS(СВЦЭМ!$K$34:$K$777,СВЦЭМ!$A$34:$A$777,$A376,СВЦЭМ!$B$33:$B$776,O$348)+'СЕТ СН'!$F$13</f>
        <v>0</v>
      </c>
      <c r="P376" s="36">
        <f>SUMIFS(СВЦЭМ!$K$34:$K$777,СВЦЭМ!$A$34:$A$777,$A376,СВЦЭМ!$B$33:$B$776,P$348)+'СЕТ СН'!$F$13</f>
        <v>0</v>
      </c>
      <c r="Q376" s="36">
        <f>SUMIFS(СВЦЭМ!$K$34:$K$777,СВЦЭМ!$A$34:$A$777,$A376,СВЦЭМ!$B$33:$B$776,Q$348)+'СЕТ СН'!$F$13</f>
        <v>0</v>
      </c>
      <c r="R376" s="36">
        <f>SUMIFS(СВЦЭМ!$K$34:$K$777,СВЦЭМ!$A$34:$A$777,$A376,СВЦЭМ!$B$33:$B$776,R$348)+'СЕТ СН'!$F$13</f>
        <v>0</v>
      </c>
      <c r="S376" s="36">
        <f>SUMIFS(СВЦЭМ!$K$34:$K$777,СВЦЭМ!$A$34:$A$777,$A376,СВЦЭМ!$B$33:$B$776,S$348)+'СЕТ СН'!$F$13</f>
        <v>0</v>
      </c>
      <c r="T376" s="36">
        <f>SUMIFS(СВЦЭМ!$K$34:$K$777,СВЦЭМ!$A$34:$A$777,$A376,СВЦЭМ!$B$33:$B$776,T$348)+'СЕТ СН'!$F$13</f>
        <v>0</v>
      </c>
      <c r="U376" s="36">
        <f>SUMIFS(СВЦЭМ!$K$34:$K$777,СВЦЭМ!$A$34:$A$777,$A376,СВЦЭМ!$B$33:$B$776,U$348)+'СЕТ СН'!$F$13</f>
        <v>0</v>
      </c>
      <c r="V376" s="36">
        <f>SUMIFS(СВЦЭМ!$K$34:$K$777,СВЦЭМ!$A$34:$A$777,$A376,СВЦЭМ!$B$33:$B$776,V$348)+'СЕТ СН'!$F$13</f>
        <v>0</v>
      </c>
      <c r="W376" s="36">
        <f>SUMIFS(СВЦЭМ!$K$34:$K$777,СВЦЭМ!$A$34:$A$777,$A376,СВЦЭМ!$B$33:$B$776,W$348)+'СЕТ СН'!$F$13</f>
        <v>0</v>
      </c>
      <c r="X376" s="36">
        <f>SUMIFS(СВЦЭМ!$K$34:$K$777,СВЦЭМ!$A$34:$A$777,$A376,СВЦЭМ!$B$33:$B$776,X$348)+'СЕТ СН'!$F$13</f>
        <v>0</v>
      </c>
      <c r="Y376" s="36">
        <f>SUMIFS(СВЦЭМ!$K$34:$K$777,СВЦЭМ!$A$34:$A$777,$A376,СВЦЭМ!$B$33:$B$776,Y$348)+'СЕТ СН'!$F$13</f>
        <v>0</v>
      </c>
    </row>
    <row r="377" spans="1:27" ht="15.75" hidden="1" x14ac:dyDescent="0.2">
      <c r="A377" s="35">
        <f t="shared" si="10"/>
        <v>44256</v>
      </c>
      <c r="B377" s="36">
        <f>SUMIFS(СВЦЭМ!$K$34:$K$777,СВЦЭМ!$A$34:$A$777,$A377,СВЦЭМ!$B$33:$B$776,B$348)+'СЕТ СН'!$F$13</f>
        <v>0</v>
      </c>
      <c r="C377" s="36">
        <f>SUMIFS(СВЦЭМ!$K$34:$K$777,СВЦЭМ!$A$34:$A$777,$A377,СВЦЭМ!$B$33:$B$776,C$348)+'СЕТ СН'!$F$13</f>
        <v>0</v>
      </c>
      <c r="D377" s="36">
        <f>SUMIFS(СВЦЭМ!$K$34:$K$777,СВЦЭМ!$A$34:$A$777,$A377,СВЦЭМ!$B$33:$B$776,D$348)+'СЕТ СН'!$F$13</f>
        <v>0</v>
      </c>
      <c r="E377" s="36">
        <f>SUMIFS(СВЦЭМ!$K$34:$K$777,СВЦЭМ!$A$34:$A$777,$A377,СВЦЭМ!$B$33:$B$776,E$348)+'СЕТ СН'!$F$13</f>
        <v>0</v>
      </c>
      <c r="F377" s="36">
        <f>SUMIFS(СВЦЭМ!$K$34:$K$777,СВЦЭМ!$A$34:$A$777,$A377,СВЦЭМ!$B$33:$B$776,F$348)+'СЕТ СН'!$F$13</f>
        <v>0</v>
      </c>
      <c r="G377" s="36">
        <f>SUMIFS(СВЦЭМ!$K$34:$K$777,СВЦЭМ!$A$34:$A$777,$A377,СВЦЭМ!$B$33:$B$776,G$348)+'СЕТ СН'!$F$13</f>
        <v>0</v>
      </c>
      <c r="H377" s="36">
        <f>SUMIFS(СВЦЭМ!$K$34:$K$777,СВЦЭМ!$A$34:$A$777,$A377,СВЦЭМ!$B$33:$B$776,H$348)+'СЕТ СН'!$F$13</f>
        <v>0</v>
      </c>
      <c r="I377" s="36">
        <f>SUMIFS(СВЦЭМ!$K$34:$K$777,СВЦЭМ!$A$34:$A$777,$A377,СВЦЭМ!$B$33:$B$776,I$348)+'СЕТ СН'!$F$13</f>
        <v>0</v>
      </c>
      <c r="J377" s="36">
        <f>SUMIFS(СВЦЭМ!$K$34:$K$777,СВЦЭМ!$A$34:$A$777,$A377,СВЦЭМ!$B$33:$B$776,J$348)+'СЕТ СН'!$F$13</f>
        <v>0</v>
      </c>
      <c r="K377" s="36">
        <f>SUMIFS(СВЦЭМ!$K$34:$K$777,СВЦЭМ!$A$34:$A$777,$A377,СВЦЭМ!$B$33:$B$776,K$348)+'СЕТ СН'!$F$13</f>
        <v>0</v>
      </c>
      <c r="L377" s="36">
        <f>SUMIFS(СВЦЭМ!$K$34:$K$777,СВЦЭМ!$A$34:$A$777,$A377,СВЦЭМ!$B$33:$B$776,L$348)+'СЕТ СН'!$F$13</f>
        <v>0</v>
      </c>
      <c r="M377" s="36">
        <f>SUMIFS(СВЦЭМ!$K$34:$K$777,СВЦЭМ!$A$34:$A$777,$A377,СВЦЭМ!$B$33:$B$776,M$348)+'СЕТ СН'!$F$13</f>
        <v>0</v>
      </c>
      <c r="N377" s="36">
        <f>SUMIFS(СВЦЭМ!$K$34:$K$777,СВЦЭМ!$A$34:$A$777,$A377,СВЦЭМ!$B$33:$B$776,N$348)+'СЕТ СН'!$F$13</f>
        <v>0</v>
      </c>
      <c r="O377" s="36">
        <f>SUMIFS(СВЦЭМ!$K$34:$K$777,СВЦЭМ!$A$34:$A$777,$A377,СВЦЭМ!$B$33:$B$776,O$348)+'СЕТ СН'!$F$13</f>
        <v>0</v>
      </c>
      <c r="P377" s="36">
        <f>SUMIFS(СВЦЭМ!$K$34:$K$777,СВЦЭМ!$A$34:$A$777,$A377,СВЦЭМ!$B$33:$B$776,P$348)+'СЕТ СН'!$F$13</f>
        <v>0</v>
      </c>
      <c r="Q377" s="36">
        <f>SUMIFS(СВЦЭМ!$K$34:$K$777,СВЦЭМ!$A$34:$A$777,$A377,СВЦЭМ!$B$33:$B$776,Q$348)+'СЕТ СН'!$F$13</f>
        <v>0</v>
      </c>
      <c r="R377" s="36">
        <f>SUMIFS(СВЦЭМ!$K$34:$K$777,СВЦЭМ!$A$34:$A$777,$A377,СВЦЭМ!$B$33:$B$776,R$348)+'СЕТ СН'!$F$13</f>
        <v>0</v>
      </c>
      <c r="S377" s="36">
        <f>SUMIFS(СВЦЭМ!$K$34:$K$777,СВЦЭМ!$A$34:$A$777,$A377,СВЦЭМ!$B$33:$B$776,S$348)+'СЕТ СН'!$F$13</f>
        <v>0</v>
      </c>
      <c r="T377" s="36">
        <f>SUMIFS(СВЦЭМ!$K$34:$K$777,СВЦЭМ!$A$34:$A$777,$A377,СВЦЭМ!$B$33:$B$776,T$348)+'СЕТ СН'!$F$13</f>
        <v>0</v>
      </c>
      <c r="U377" s="36">
        <f>SUMIFS(СВЦЭМ!$K$34:$K$777,СВЦЭМ!$A$34:$A$777,$A377,СВЦЭМ!$B$33:$B$776,U$348)+'СЕТ СН'!$F$13</f>
        <v>0</v>
      </c>
      <c r="V377" s="36">
        <f>SUMIFS(СВЦЭМ!$K$34:$K$777,СВЦЭМ!$A$34:$A$777,$A377,СВЦЭМ!$B$33:$B$776,V$348)+'СЕТ СН'!$F$13</f>
        <v>0</v>
      </c>
      <c r="W377" s="36">
        <f>SUMIFS(СВЦЭМ!$K$34:$K$777,СВЦЭМ!$A$34:$A$777,$A377,СВЦЭМ!$B$33:$B$776,W$348)+'СЕТ СН'!$F$13</f>
        <v>0</v>
      </c>
      <c r="X377" s="36">
        <f>SUMIFS(СВЦЭМ!$K$34:$K$777,СВЦЭМ!$A$34:$A$777,$A377,СВЦЭМ!$B$33:$B$776,X$348)+'СЕТ СН'!$F$13</f>
        <v>0</v>
      </c>
      <c r="Y377" s="36">
        <f>SUMIFS(СВЦЭМ!$K$34:$K$777,СВЦЭМ!$A$34:$A$777,$A377,СВЦЭМ!$B$33:$B$776,Y$348)+'СЕТ СН'!$F$13</f>
        <v>0</v>
      </c>
    </row>
    <row r="378" spans="1:27" ht="15.75" hidden="1" x14ac:dyDescent="0.2">
      <c r="A378" s="35">
        <f t="shared" si="10"/>
        <v>44257</v>
      </c>
      <c r="B378" s="36">
        <f>SUMIFS(СВЦЭМ!$K$34:$K$777,СВЦЭМ!$A$34:$A$777,$A378,СВЦЭМ!$B$33:$B$776,B$348)+'СЕТ СН'!$F$13</f>
        <v>0</v>
      </c>
      <c r="C378" s="36">
        <f>SUMIFS(СВЦЭМ!$K$34:$K$777,СВЦЭМ!$A$34:$A$777,$A378,СВЦЭМ!$B$33:$B$776,C$348)+'СЕТ СН'!$F$13</f>
        <v>0</v>
      </c>
      <c r="D378" s="36">
        <f>SUMIFS(СВЦЭМ!$K$34:$K$777,СВЦЭМ!$A$34:$A$777,$A378,СВЦЭМ!$B$33:$B$776,D$348)+'СЕТ СН'!$F$13</f>
        <v>0</v>
      </c>
      <c r="E378" s="36">
        <f>SUMIFS(СВЦЭМ!$K$34:$K$777,СВЦЭМ!$A$34:$A$777,$A378,СВЦЭМ!$B$33:$B$776,E$348)+'СЕТ СН'!$F$13</f>
        <v>0</v>
      </c>
      <c r="F378" s="36">
        <f>SUMIFS(СВЦЭМ!$K$34:$K$777,СВЦЭМ!$A$34:$A$777,$A378,СВЦЭМ!$B$33:$B$776,F$348)+'СЕТ СН'!$F$13</f>
        <v>0</v>
      </c>
      <c r="G378" s="36">
        <f>SUMIFS(СВЦЭМ!$K$34:$K$777,СВЦЭМ!$A$34:$A$777,$A378,СВЦЭМ!$B$33:$B$776,G$348)+'СЕТ СН'!$F$13</f>
        <v>0</v>
      </c>
      <c r="H378" s="36">
        <f>SUMIFS(СВЦЭМ!$K$34:$K$777,СВЦЭМ!$A$34:$A$777,$A378,СВЦЭМ!$B$33:$B$776,H$348)+'СЕТ СН'!$F$13</f>
        <v>0</v>
      </c>
      <c r="I378" s="36">
        <f>SUMIFS(СВЦЭМ!$K$34:$K$777,СВЦЭМ!$A$34:$A$777,$A378,СВЦЭМ!$B$33:$B$776,I$348)+'СЕТ СН'!$F$13</f>
        <v>0</v>
      </c>
      <c r="J378" s="36">
        <f>SUMIFS(СВЦЭМ!$K$34:$K$777,СВЦЭМ!$A$34:$A$777,$A378,СВЦЭМ!$B$33:$B$776,J$348)+'СЕТ СН'!$F$13</f>
        <v>0</v>
      </c>
      <c r="K378" s="36">
        <f>SUMIFS(СВЦЭМ!$K$34:$K$777,СВЦЭМ!$A$34:$A$777,$A378,СВЦЭМ!$B$33:$B$776,K$348)+'СЕТ СН'!$F$13</f>
        <v>0</v>
      </c>
      <c r="L378" s="36">
        <f>SUMIFS(СВЦЭМ!$K$34:$K$777,СВЦЭМ!$A$34:$A$777,$A378,СВЦЭМ!$B$33:$B$776,L$348)+'СЕТ СН'!$F$13</f>
        <v>0</v>
      </c>
      <c r="M378" s="36">
        <f>SUMIFS(СВЦЭМ!$K$34:$K$777,СВЦЭМ!$A$34:$A$777,$A378,СВЦЭМ!$B$33:$B$776,M$348)+'СЕТ СН'!$F$13</f>
        <v>0</v>
      </c>
      <c r="N378" s="36">
        <f>SUMIFS(СВЦЭМ!$K$34:$K$777,СВЦЭМ!$A$34:$A$777,$A378,СВЦЭМ!$B$33:$B$776,N$348)+'СЕТ СН'!$F$13</f>
        <v>0</v>
      </c>
      <c r="O378" s="36">
        <f>SUMIFS(СВЦЭМ!$K$34:$K$777,СВЦЭМ!$A$34:$A$777,$A378,СВЦЭМ!$B$33:$B$776,O$348)+'СЕТ СН'!$F$13</f>
        <v>0</v>
      </c>
      <c r="P378" s="36">
        <f>SUMIFS(СВЦЭМ!$K$34:$K$777,СВЦЭМ!$A$34:$A$777,$A378,СВЦЭМ!$B$33:$B$776,P$348)+'СЕТ СН'!$F$13</f>
        <v>0</v>
      </c>
      <c r="Q378" s="36">
        <f>SUMIFS(СВЦЭМ!$K$34:$K$777,СВЦЭМ!$A$34:$A$777,$A378,СВЦЭМ!$B$33:$B$776,Q$348)+'СЕТ СН'!$F$13</f>
        <v>0</v>
      </c>
      <c r="R378" s="36">
        <f>SUMIFS(СВЦЭМ!$K$34:$K$777,СВЦЭМ!$A$34:$A$777,$A378,СВЦЭМ!$B$33:$B$776,R$348)+'СЕТ СН'!$F$13</f>
        <v>0</v>
      </c>
      <c r="S378" s="36">
        <f>SUMIFS(СВЦЭМ!$K$34:$K$777,СВЦЭМ!$A$34:$A$777,$A378,СВЦЭМ!$B$33:$B$776,S$348)+'СЕТ СН'!$F$13</f>
        <v>0</v>
      </c>
      <c r="T378" s="36">
        <f>SUMIFS(СВЦЭМ!$K$34:$K$777,СВЦЭМ!$A$34:$A$777,$A378,СВЦЭМ!$B$33:$B$776,T$348)+'СЕТ СН'!$F$13</f>
        <v>0</v>
      </c>
      <c r="U378" s="36">
        <f>SUMIFS(СВЦЭМ!$K$34:$K$777,СВЦЭМ!$A$34:$A$777,$A378,СВЦЭМ!$B$33:$B$776,U$348)+'СЕТ СН'!$F$13</f>
        <v>0</v>
      </c>
      <c r="V378" s="36">
        <f>SUMIFS(СВЦЭМ!$K$34:$K$777,СВЦЭМ!$A$34:$A$777,$A378,СВЦЭМ!$B$33:$B$776,V$348)+'СЕТ СН'!$F$13</f>
        <v>0</v>
      </c>
      <c r="W378" s="36">
        <f>SUMIFS(СВЦЭМ!$K$34:$K$777,СВЦЭМ!$A$34:$A$777,$A378,СВЦЭМ!$B$33:$B$776,W$348)+'СЕТ СН'!$F$13</f>
        <v>0</v>
      </c>
      <c r="X378" s="36">
        <f>SUMIFS(СВЦЭМ!$K$34:$K$777,СВЦЭМ!$A$34:$A$777,$A378,СВЦЭМ!$B$33:$B$776,X$348)+'СЕТ СН'!$F$13</f>
        <v>0</v>
      </c>
      <c r="Y378" s="36">
        <f>SUMIFS(СВЦЭМ!$K$34:$K$777,СВЦЭМ!$A$34:$A$777,$A378,СВЦЭМ!$B$33:$B$776,Y$348)+'СЕТ СН'!$F$13</f>
        <v>0</v>
      </c>
    </row>
    <row r="379" spans="1:27" ht="15.75" hidden="1" x14ac:dyDescent="0.2">
      <c r="A379" s="35">
        <f t="shared" si="10"/>
        <v>44258</v>
      </c>
      <c r="B379" s="36">
        <f>SUMIFS(СВЦЭМ!$K$34:$K$777,СВЦЭМ!$A$34:$A$777,$A379,СВЦЭМ!$B$33:$B$776,B$348)+'СЕТ СН'!$F$13</f>
        <v>0</v>
      </c>
      <c r="C379" s="36">
        <f>SUMIFS(СВЦЭМ!$K$34:$K$777,СВЦЭМ!$A$34:$A$777,$A379,СВЦЭМ!$B$33:$B$776,C$348)+'СЕТ СН'!$F$13</f>
        <v>0</v>
      </c>
      <c r="D379" s="36">
        <f>SUMIFS(СВЦЭМ!$K$34:$K$777,СВЦЭМ!$A$34:$A$777,$A379,СВЦЭМ!$B$33:$B$776,D$348)+'СЕТ СН'!$F$13</f>
        <v>0</v>
      </c>
      <c r="E379" s="36">
        <f>SUMIFS(СВЦЭМ!$K$34:$K$777,СВЦЭМ!$A$34:$A$777,$A379,СВЦЭМ!$B$33:$B$776,E$348)+'СЕТ СН'!$F$13</f>
        <v>0</v>
      </c>
      <c r="F379" s="36">
        <f>SUMIFS(СВЦЭМ!$K$34:$K$777,СВЦЭМ!$A$34:$A$777,$A379,СВЦЭМ!$B$33:$B$776,F$348)+'СЕТ СН'!$F$13</f>
        <v>0</v>
      </c>
      <c r="G379" s="36">
        <f>SUMIFS(СВЦЭМ!$K$34:$K$777,СВЦЭМ!$A$34:$A$777,$A379,СВЦЭМ!$B$33:$B$776,G$348)+'СЕТ СН'!$F$13</f>
        <v>0</v>
      </c>
      <c r="H379" s="36">
        <f>SUMIFS(СВЦЭМ!$K$34:$K$777,СВЦЭМ!$A$34:$A$777,$A379,СВЦЭМ!$B$33:$B$776,H$348)+'СЕТ СН'!$F$13</f>
        <v>0</v>
      </c>
      <c r="I379" s="36">
        <f>SUMIFS(СВЦЭМ!$K$34:$K$777,СВЦЭМ!$A$34:$A$777,$A379,СВЦЭМ!$B$33:$B$776,I$348)+'СЕТ СН'!$F$13</f>
        <v>0</v>
      </c>
      <c r="J379" s="36">
        <f>SUMIFS(СВЦЭМ!$K$34:$K$777,СВЦЭМ!$A$34:$A$777,$A379,СВЦЭМ!$B$33:$B$776,J$348)+'СЕТ СН'!$F$13</f>
        <v>0</v>
      </c>
      <c r="K379" s="36">
        <f>SUMIFS(СВЦЭМ!$K$34:$K$777,СВЦЭМ!$A$34:$A$777,$A379,СВЦЭМ!$B$33:$B$776,K$348)+'СЕТ СН'!$F$13</f>
        <v>0</v>
      </c>
      <c r="L379" s="36">
        <f>SUMIFS(СВЦЭМ!$K$34:$K$777,СВЦЭМ!$A$34:$A$777,$A379,СВЦЭМ!$B$33:$B$776,L$348)+'СЕТ СН'!$F$13</f>
        <v>0</v>
      </c>
      <c r="M379" s="36">
        <f>SUMIFS(СВЦЭМ!$K$34:$K$777,СВЦЭМ!$A$34:$A$777,$A379,СВЦЭМ!$B$33:$B$776,M$348)+'СЕТ СН'!$F$13</f>
        <v>0</v>
      </c>
      <c r="N379" s="36">
        <f>SUMIFS(СВЦЭМ!$K$34:$K$777,СВЦЭМ!$A$34:$A$777,$A379,СВЦЭМ!$B$33:$B$776,N$348)+'СЕТ СН'!$F$13</f>
        <v>0</v>
      </c>
      <c r="O379" s="36">
        <f>SUMIFS(СВЦЭМ!$K$34:$K$777,СВЦЭМ!$A$34:$A$777,$A379,СВЦЭМ!$B$33:$B$776,O$348)+'СЕТ СН'!$F$13</f>
        <v>0</v>
      </c>
      <c r="P379" s="36">
        <f>SUMIFS(СВЦЭМ!$K$34:$K$777,СВЦЭМ!$A$34:$A$777,$A379,СВЦЭМ!$B$33:$B$776,P$348)+'СЕТ СН'!$F$13</f>
        <v>0</v>
      </c>
      <c r="Q379" s="36">
        <f>SUMIFS(СВЦЭМ!$K$34:$K$777,СВЦЭМ!$A$34:$A$777,$A379,СВЦЭМ!$B$33:$B$776,Q$348)+'СЕТ СН'!$F$13</f>
        <v>0</v>
      </c>
      <c r="R379" s="36">
        <f>SUMIFS(СВЦЭМ!$K$34:$K$777,СВЦЭМ!$A$34:$A$777,$A379,СВЦЭМ!$B$33:$B$776,R$348)+'СЕТ СН'!$F$13</f>
        <v>0</v>
      </c>
      <c r="S379" s="36">
        <f>SUMIFS(СВЦЭМ!$K$34:$K$777,СВЦЭМ!$A$34:$A$777,$A379,СВЦЭМ!$B$33:$B$776,S$348)+'СЕТ СН'!$F$13</f>
        <v>0</v>
      </c>
      <c r="T379" s="36">
        <f>SUMIFS(СВЦЭМ!$K$34:$K$777,СВЦЭМ!$A$34:$A$777,$A379,СВЦЭМ!$B$33:$B$776,T$348)+'СЕТ СН'!$F$13</f>
        <v>0</v>
      </c>
      <c r="U379" s="36">
        <f>SUMIFS(СВЦЭМ!$K$34:$K$777,СВЦЭМ!$A$34:$A$777,$A379,СВЦЭМ!$B$33:$B$776,U$348)+'СЕТ СН'!$F$13</f>
        <v>0</v>
      </c>
      <c r="V379" s="36">
        <f>SUMIFS(СВЦЭМ!$K$34:$K$777,СВЦЭМ!$A$34:$A$777,$A379,СВЦЭМ!$B$33:$B$776,V$348)+'СЕТ СН'!$F$13</f>
        <v>0</v>
      </c>
      <c r="W379" s="36">
        <f>SUMIFS(СВЦЭМ!$K$34:$K$777,СВЦЭМ!$A$34:$A$777,$A379,СВЦЭМ!$B$33:$B$776,W$348)+'СЕТ СН'!$F$13</f>
        <v>0</v>
      </c>
      <c r="X379" s="36">
        <f>SUMIFS(СВЦЭМ!$K$34:$K$777,СВЦЭМ!$A$34:$A$777,$A379,СВЦЭМ!$B$33:$B$776,X$348)+'СЕТ СН'!$F$13</f>
        <v>0</v>
      </c>
      <c r="Y379" s="36">
        <f>SUMIFS(СВЦЭМ!$K$34:$K$777,СВЦЭМ!$A$34:$A$777,$A379,СВЦЭМ!$B$33:$B$776,Y$348)+'СЕТ СН'!$F$13</f>
        <v>0</v>
      </c>
    </row>
    <row r="380" spans="1:27" ht="15.75" hidden="1" x14ac:dyDescent="0.2">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7" ht="12.75" hidden="1" customHeight="1" x14ac:dyDescent="0.2">
      <c r="A381" s="121" t="s">
        <v>7</v>
      </c>
      <c r="B381" s="124" t="s">
        <v>125</v>
      </c>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6"/>
    </row>
    <row r="382" spans="1:27" ht="12.75" hidden="1" customHeight="1" x14ac:dyDescent="0.2">
      <c r="A382" s="122"/>
      <c r="B382" s="127"/>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9"/>
    </row>
    <row r="383" spans="1:27" s="46" customFormat="1" ht="12.75" hidden="1" customHeight="1" x14ac:dyDescent="0.2">
      <c r="A383" s="123"/>
      <c r="B383" s="34">
        <v>1</v>
      </c>
      <c r="C383" s="34">
        <v>2</v>
      </c>
      <c r="D383" s="34">
        <v>3</v>
      </c>
      <c r="E383" s="34">
        <v>4</v>
      </c>
      <c r="F383" s="34">
        <v>5</v>
      </c>
      <c r="G383" s="34">
        <v>6</v>
      </c>
      <c r="H383" s="34">
        <v>7</v>
      </c>
      <c r="I383" s="34">
        <v>8</v>
      </c>
      <c r="J383" s="34">
        <v>9</v>
      </c>
      <c r="K383" s="34">
        <v>10</v>
      </c>
      <c r="L383" s="34">
        <v>11</v>
      </c>
      <c r="M383" s="34">
        <v>12</v>
      </c>
      <c r="N383" s="34">
        <v>13</v>
      </c>
      <c r="O383" s="34">
        <v>14</v>
      </c>
      <c r="P383" s="34">
        <v>15</v>
      </c>
      <c r="Q383" s="34">
        <v>16</v>
      </c>
      <c r="R383" s="34">
        <v>17</v>
      </c>
      <c r="S383" s="34">
        <v>18</v>
      </c>
      <c r="T383" s="34">
        <v>19</v>
      </c>
      <c r="U383" s="34">
        <v>20</v>
      </c>
      <c r="V383" s="34">
        <v>21</v>
      </c>
      <c r="W383" s="34">
        <v>22</v>
      </c>
      <c r="X383" s="34">
        <v>23</v>
      </c>
      <c r="Y383" s="34">
        <v>24</v>
      </c>
    </row>
    <row r="384" spans="1:27" ht="15.75" hidden="1" customHeight="1" x14ac:dyDescent="0.2">
      <c r="A384" s="35" t="str">
        <f>A349</f>
        <v>01.02.2021</v>
      </c>
      <c r="B384" s="36">
        <f>SUMIFS(СВЦЭМ!$L$34:$L$777,СВЦЭМ!$A$34:$A$777,$A384,СВЦЭМ!$B$33:$B$776,B$383)+'СЕТ СН'!$F$13</f>
        <v>0</v>
      </c>
      <c r="C384" s="36">
        <f>SUMIFS(СВЦЭМ!$L$34:$L$777,СВЦЭМ!$A$34:$A$777,$A384,СВЦЭМ!$B$33:$B$776,C$383)+'СЕТ СН'!$F$13</f>
        <v>0</v>
      </c>
      <c r="D384" s="36">
        <f>SUMIFS(СВЦЭМ!$L$34:$L$777,СВЦЭМ!$A$34:$A$777,$A384,СВЦЭМ!$B$33:$B$776,D$383)+'СЕТ СН'!$F$13</f>
        <v>0</v>
      </c>
      <c r="E384" s="36">
        <f>SUMIFS(СВЦЭМ!$L$34:$L$777,СВЦЭМ!$A$34:$A$777,$A384,СВЦЭМ!$B$33:$B$776,E$383)+'СЕТ СН'!$F$13</f>
        <v>0</v>
      </c>
      <c r="F384" s="36">
        <f>SUMIFS(СВЦЭМ!$L$34:$L$777,СВЦЭМ!$A$34:$A$777,$A384,СВЦЭМ!$B$33:$B$776,F$383)+'СЕТ СН'!$F$13</f>
        <v>0</v>
      </c>
      <c r="G384" s="36">
        <f>SUMIFS(СВЦЭМ!$L$34:$L$777,СВЦЭМ!$A$34:$A$777,$A384,СВЦЭМ!$B$33:$B$776,G$383)+'СЕТ СН'!$F$13</f>
        <v>0</v>
      </c>
      <c r="H384" s="36">
        <f>SUMIFS(СВЦЭМ!$L$34:$L$777,СВЦЭМ!$A$34:$A$777,$A384,СВЦЭМ!$B$33:$B$776,H$383)+'СЕТ СН'!$F$13</f>
        <v>0</v>
      </c>
      <c r="I384" s="36">
        <f>SUMIFS(СВЦЭМ!$L$34:$L$777,СВЦЭМ!$A$34:$A$777,$A384,СВЦЭМ!$B$33:$B$776,I$383)+'СЕТ СН'!$F$13</f>
        <v>0</v>
      </c>
      <c r="J384" s="36">
        <f>SUMIFS(СВЦЭМ!$L$34:$L$777,СВЦЭМ!$A$34:$A$777,$A384,СВЦЭМ!$B$33:$B$776,J$383)+'СЕТ СН'!$F$13</f>
        <v>0</v>
      </c>
      <c r="K384" s="36">
        <f>SUMIFS(СВЦЭМ!$L$34:$L$777,СВЦЭМ!$A$34:$A$777,$A384,СВЦЭМ!$B$33:$B$776,K$383)+'СЕТ СН'!$F$13</f>
        <v>0</v>
      </c>
      <c r="L384" s="36">
        <f>SUMIFS(СВЦЭМ!$L$34:$L$777,СВЦЭМ!$A$34:$A$777,$A384,СВЦЭМ!$B$33:$B$776,L$383)+'СЕТ СН'!$F$13</f>
        <v>0</v>
      </c>
      <c r="M384" s="36">
        <f>SUMIFS(СВЦЭМ!$L$34:$L$777,СВЦЭМ!$A$34:$A$777,$A384,СВЦЭМ!$B$33:$B$776,M$383)+'СЕТ СН'!$F$13</f>
        <v>0</v>
      </c>
      <c r="N384" s="36">
        <f>SUMIFS(СВЦЭМ!$L$34:$L$777,СВЦЭМ!$A$34:$A$777,$A384,СВЦЭМ!$B$33:$B$776,N$383)+'СЕТ СН'!$F$13</f>
        <v>0</v>
      </c>
      <c r="O384" s="36">
        <f>SUMIFS(СВЦЭМ!$L$34:$L$777,СВЦЭМ!$A$34:$A$777,$A384,СВЦЭМ!$B$33:$B$776,O$383)+'СЕТ СН'!$F$13</f>
        <v>0</v>
      </c>
      <c r="P384" s="36">
        <f>SUMIFS(СВЦЭМ!$L$34:$L$777,СВЦЭМ!$A$34:$A$777,$A384,СВЦЭМ!$B$33:$B$776,P$383)+'СЕТ СН'!$F$13</f>
        <v>0</v>
      </c>
      <c r="Q384" s="36">
        <f>SUMIFS(СВЦЭМ!$L$34:$L$777,СВЦЭМ!$A$34:$A$777,$A384,СВЦЭМ!$B$33:$B$776,Q$383)+'СЕТ СН'!$F$13</f>
        <v>0</v>
      </c>
      <c r="R384" s="36">
        <f>SUMIFS(СВЦЭМ!$L$34:$L$777,СВЦЭМ!$A$34:$A$777,$A384,СВЦЭМ!$B$33:$B$776,R$383)+'СЕТ СН'!$F$13</f>
        <v>0</v>
      </c>
      <c r="S384" s="36">
        <f>SUMIFS(СВЦЭМ!$L$34:$L$777,СВЦЭМ!$A$34:$A$777,$A384,СВЦЭМ!$B$33:$B$776,S$383)+'СЕТ СН'!$F$13</f>
        <v>0</v>
      </c>
      <c r="T384" s="36">
        <f>SUMIFS(СВЦЭМ!$L$34:$L$777,СВЦЭМ!$A$34:$A$777,$A384,СВЦЭМ!$B$33:$B$776,T$383)+'СЕТ СН'!$F$13</f>
        <v>0</v>
      </c>
      <c r="U384" s="36">
        <f>SUMIFS(СВЦЭМ!$L$34:$L$777,СВЦЭМ!$A$34:$A$777,$A384,СВЦЭМ!$B$33:$B$776,U$383)+'СЕТ СН'!$F$13</f>
        <v>0</v>
      </c>
      <c r="V384" s="36">
        <f>SUMIFS(СВЦЭМ!$L$34:$L$777,СВЦЭМ!$A$34:$A$777,$A384,СВЦЭМ!$B$33:$B$776,V$383)+'СЕТ СН'!$F$13</f>
        <v>0</v>
      </c>
      <c r="W384" s="36">
        <f>SUMIFS(СВЦЭМ!$L$34:$L$777,СВЦЭМ!$A$34:$A$777,$A384,СВЦЭМ!$B$33:$B$776,W$383)+'СЕТ СН'!$F$13</f>
        <v>0</v>
      </c>
      <c r="X384" s="36">
        <f>SUMIFS(СВЦЭМ!$L$34:$L$777,СВЦЭМ!$A$34:$A$777,$A384,СВЦЭМ!$B$33:$B$776,X$383)+'СЕТ СН'!$F$13</f>
        <v>0</v>
      </c>
      <c r="Y384" s="36">
        <f>SUMIFS(СВЦЭМ!$L$34:$L$777,СВЦЭМ!$A$34:$A$777,$A384,СВЦЭМ!$B$33:$B$776,Y$383)+'СЕТ СН'!$F$13</f>
        <v>0</v>
      </c>
      <c r="AA384" s="45"/>
    </row>
    <row r="385" spans="1:25" ht="15.75" hidden="1" x14ac:dyDescent="0.2">
      <c r="A385" s="35">
        <f>A384+1</f>
        <v>44229</v>
      </c>
      <c r="B385" s="36">
        <f>SUMIFS(СВЦЭМ!$L$34:$L$777,СВЦЭМ!$A$34:$A$777,$A385,СВЦЭМ!$B$33:$B$776,B$383)+'СЕТ СН'!$F$13</f>
        <v>0</v>
      </c>
      <c r="C385" s="36">
        <f>SUMIFS(СВЦЭМ!$L$34:$L$777,СВЦЭМ!$A$34:$A$777,$A385,СВЦЭМ!$B$33:$B$776,C$383)+'СЕТ СН'!$F$13</f>
        <v>0</v>
      </c>
      <c r="D385" s="36">
        <f>SUMIFS(СВЦЭМ!$L$34:$L$777,СВЦЭМ!$A$34:$A$777,$A385,СВЦЭМ!$B$33:$B$776,D$383)+'СЕТ СН'!$F$13</f>
        <v>0</v>
      </c>
      <c r="E385" s="36">
        <f>SUMIFS(СВЦЭМ!$L$34:$L$777,СВЦЭМ!$A$34:$A$777,$A385,СВЦЭМ!$B$33:$B$776,E$383)+'СЕТ СН'!$F$13</f>
        <v>0</v>
      </c>
      <c r="F385" s="36">
        <f>SUMIFS(СВЦЭМ!$L$34:$L$777,СВЦЭМ!$A$34:$A$777,$A385,СВЦЭМ!$B$33:$B$776,F$383)+'СЕТ СН'!$F$13</f>
        <v>0</v>
      </c>
      <c r="G385" s="36">
        <f>SUMIFS(СВЦЭМ!$L$34:$L$777,СВЦЭМ!$A$34:$A$777,$A385,СВЦЭМ!$B$33:$B$776,G$383)+'СЕТ СН'!$F$13</f>
        <v>0</v>
      </c>
      <c r="H385" s="36">
        <f>SUMIFS(СВЦЭМ!$L$34:$L$777,СВЦЭМ!$A$34:$A$777,$A385,СВЦЭМ!$B$33:$B$776,H$383)+'СЕТ СН'!$F$13</f>
        <v>0</v>
      </c>
      <c r="I385" s="36">
        <f>SUMIFS(СВЦЭМ!$L$34:$L$777,СВЦЭМ!$A$34:$A$777,$A385,СВЦЭМ!$B$33:$B$776,I$383)+'СЕТ СН'!$F$13</f>
        <v>0</v>
      </c>
      <c r="J385" s="36">
        <f>SUMIFS(СВЦЭМ!$L$34:$L$777,СВЦЭМ!$A$34:$A$777,$A385,СВЦЭМ!$B$33:$B$776,J$383)+'СЕТ СН'!$F$13</f>
        <v>0</v>
      </c>
      <c r="K385" s="36">
        <f>SUMIFS(СВЦЭМ!$L$34:$L$777,СВЦЭМ!$A$34:$A$777,$A385,СВЦЭМ!$B$33:$B$776,K$383)+'СЕТ СН'!$F$13</f>
        <v>0</v>
      </c>
      <c r="L385" s="36">
        <f>SUMIFS(СВЦЭМ!$L$34:$L$777,СВЦЭМ!$A$34:$A$777,$A385,СВЦЭМ!$B$33:$B$776,L$383)+'СЕТ СН'!$F$13</f>
        <v>0</v>
      </c>
      <c r="M385" s="36">
        <f>SUMIFS(СВЦЭМ!$L$34:$L$777,СВЦЭМ!$A$34:$A$777,$A385,СВЦЭМ!$B$33:$B$776,M$383)+'СЕТ СН'!$F$13</f>
        <v>0</v>
      </c>
      <c r="N385" s="36">
        <f>SUMIFS(СВЦЭМ!$L$34:$L$777,СВЦЭМ!$A$34:$A$777,$A385,СВЦЭМ!$B$33:$B$776,N$383)+'СЕТ СН'!$F$13</f>
        <v>0</v>
      </c>
      <c r="O385" s="36">
        <f>SUMIFS(СВЦЭМ!$L$34:$L$777,СВЦЭМ!$A$34:$A$777,$A385,СВЦЭМ!$B$33:$B$776,O$383)+'СЕТ СН'!$F$13</f>
        <v>0</v>
      </c>
      <c r="P385" s="36">
        <f>SUMIFS(СВЦЭМ!$L$34:$L$777,СВЦЭМ!$A$34:$A$777,$A385,СВЦЭМ!$B$33:$B$776,P$383)+'СЕТ СН'!$F$13</f>
        <v>0</v>
      </c>
      <c r="Q385" s="36">
        <f>SUMIFS(СВЦЭМ!$L$34:$L$777,СВЦЭМ!$A$34:$A$777,$A385,СВЦЭМ!$B$33:$B$776,Q$383)+'СЕТ СН'!$F$13</f>
        <v>0</v>
      </c>
      <c r="R385" s="36">
        <f>SUMIFS(СВЦЭМ!$L$34:$L$777,СВЦЭМ!$A$34:$A$777,$A385,СВЦЭМ!$B$33:$B$776,R$383)+'СЕТ СН'!$F$13</f>
        <v>0</v>
      </c>
      <c r="S385" s="36">
        <f>SUMIFS(СВЦЭМ!$L$34:$L$777,СВЦЭМ!$A$34:$A$777,$A385,СВЦЭМ!$B$33:$B$776,S$383)+'СЕТ СН'!$F$13</f>
        <v>0</v>
      </c>
      <c r="T385" s="36">
        <f>SUMIFS(СВЦЭМ!$L$34:$L$777,СВЦЭМ!$A$34:$A$777,$A385,СВЦЭМ!$B$33:$B$776,T$383)+'СЕТ СН'!$F$13</f>
        <v>0</v>
      </c>
      <c r="U385" s="36">
        <f>SUMIFS(СВЦЭМ!$L$34:$L$777,СВЦЭМ!$A$34:$A$777,$A385,СВЦЭМ!$B$33:$B$776,U$383)+'СЕТ СН'!$F$13</f>
        <v>0</v>
      </c>
      <c r="V385" s="36">
        <f>SUMIFS(СВЦЭМ!$L$34:$L$777,СВЦЭМ!$A$34:$A$777,$A385,СВЦЭМ!$B$33:$B$776,V$383)+'СЕТ СН'!$F$13</f>
        <v>0</v>
      </c>
      <c r="W385" s="36">
        <f>SUMIFS(СВЦЭМ!$L$34:$L$777,СВЦЭМ!$A$34:$A$777,$A385,СВЦЭМ!$B$33:$B$776,W$383)+'СЕТ СН'!$F$13</f>
        <v>0</v>
      </c>
      <c r="X385" s="36">
        <f>SUMIFS(СВЦЭМ!$L$34:$L$777,СВЦЭМ!$A$34:$A$777,$A385,СВЦЭМ!$B$33:$B$776,X$383)+'СЕТ СН'!$F$13</f>
        <v>0</v>
      </c>
      <c r="Y385" s="36">
        <f>SUMIFS(СВЦЭМ!$L$34:$L$777,СВЦЭМ!$A$34:$A$777,$A385,СВЦЭМ!$B$33:$B$776,Y$383)+'СЕТ СН'!$F$13</f>
        <v>0</v>
      </c>
    </row>
    <row r="386" spans="1:25" ht="15.75" hidden="1" x14ac:dyDescent="0.2">
      <c r="A386" s="35">
        <f t="shared" ref="A386:A414" si="11">A385+1</f>
        <v>44230</v>
      </c>
      <c r="B386" s="36">
        <f>SUMIFS(СВЦЭМ!$L$34:$L$777,СВЦЭМ!$A$34:$A$777,$A386,СВЦЭМ!$B$33:$B$776,B$383)+'СЕТ СН'!$F$13</f>
        <v>0</v>
      </c>
      <c r="C386" s="36">
        <f>SUMIFS(СВЦЭМ!$L$34:$L$777,СВЦЭМ!$A$34:$A$777,$A386,СВЦЭМ!$B$33:$B$776,C$383)+'СЕТ СН'!$F$13</f>
        <v>0</v>
      </c>
      <c r="D386" s="36">
        <f>SUMIFS(СВЦЭМ!$L$34:$L$777,СВЦЭМ!$A$34:$A$777,$A386,СВЦЭМ!$B$33:$B$776,D$383)+'СЕТ СН'!$F$13</f>
        <v>0</v>
      </c>
      <c r="E386" s="36">
        <f>SUMIFS(СВЦЭМ!$L$34:$L$777,СВЦЭМ!$A$34:$A$777,$A386,СВЦЭМ!$B$33:$B$776,E$383)+'СЕТ СН'!$F$13</f>
        <v>0</v>
      </c>
      <c r="F386" s="36">
        <f>SUMIFS(СВЦЭМ!$L$34:$L$777,СВЦЭМ!$A$34:$A$777,$A386,СВЦЭМ!$B$33:$B$776,F$383)+'СЕТ СН'!$F$13</f>
        <v>0</v>
      </c>
      <c r="G386" s="36">
        <f>SUMIFS(СВЦЭМ!$L$34:$L$777,СВЦЭМ!$A$34:$A$777,$A386,СВЦЭМ!$B$33:$B$776,G$383)+'СЕТ СН'!$F$13</f>
        <v>0</v>
      </c>
      <c r="H386" s="36">
        <f>SUMIFS(СВЦЭМ!$L$34:$L$777,СВЦЭМ!$A$34:$A$777,$A386,СВЦЭМ!$B$33:$B$776,H$383)+'СЕТ СН'!$F$13</f>
        <v>0</v>
      </c>
      <c r="I386" s="36">
        <f>SUMIFS(СВЦЭМ!$L$34:$L$777,СВЦЭМ!$A$34:$A$777,$A386,СВЦЭМ!$B$33:$B$776,I$383)+'СЕТ СН'!$F$13</f>
        <v>0</v>
      </c>
      <c r="J386" s="36">
        <f>SUMIFS(СВЦЭМ!$L$34:$L$777,СВЦЭМ!$A$34:$A$777,$A386,СВЦЭМ!$B$33:$B$776,J$383)+'СЕТ СН'!$F$13</f>
        <v>0</v>
      </c>
      <c r="K386" s="36">
        <f>SUMIFS(СВЦЭМ!$L$34:$L$777,СВЦЭМ!$A$34:$A$777,$A386,СВЦЭМ!$B$33:$B$776,K$383)+'СЕТ СН'!$F$13</f>
        <v>0</v>
      </c>
      <c r="L386" s="36">
        <f>SUMIFS(СВЦЭМ!$L$34:$L$777,СВЦЭМ!$A$34:$A$777,$A386,СВЦЭМ!$B$33:$B$776,L$383)+'СЕТ СН'!$F$13</f>
        <v>0</v>
      </c>
      <c r="M386" s="36">
        <f>SUMIFS(СВЦЭМ!$L$34:$L$777,СВЦЭМ!$A$34:$A$777,$A386,СВЦЭМ!$B$33:$B$776,M$383)+'СЕТ СН'!$F$13</f>
        <v>0</v>
      </c>
      <c r="N386" s="36">
        <f>SUMIFS(СВЦЭМ!$L$34:$L$777,СВЦЭМ!$A$34:$A$777,$A386,СВЦЭМ!$B$33:$B$776,N$383)+'СЕТ СН'!$F$13</f>
        <v>0</v>
      </c>
      <c r="O386" s="36">
        <f>SUMIFS(СВЦЭМ!$L$34:$L$777,СВЦЭМ!$A$34:$A$777,$A386,СВЦЭМ!$B$33:$B$776,O$383)+'СЕТ СН'!$F$13</f>
        <v>0</v>
      </c>
      <c r="P386" s="36">
        <f>SUMIFS(СВЦЭМ!$L$34:$L$777,СВЦЭМ!$A$34:$A$777,$A386,СВЦЭМ!$B$33:$B$776,P$383)+'СЕТ СН'!$F$13</f>
        <v>0</v>
      </c>
      <c r="Q386" s="36">
        <f>SUMIFS(СВЦЭМ!$L$34:$L$777,СВЦЭМ!$A$34:$A$777,$A386,СВЦЭМ!$B$33:$B$776,Q$383)+'СЕТ СН'!$F$13</f>
        <v>0</v>
      </c>
      <c r="R386" s="36">
        <f>SUMIFS(СВЦЭМ!$L$34:$L$777,СВЦЭМ!$A$34:$A$777,$A386,СВЦЭМ!$B$33:$B$776,R$383)+'СЕТ СН'!$F$13</f>
        <v>0</v>
      </c>
      <c r="S386" s="36">
        <f>SUMIFS(СВЦЭМ!$L$34:$L$777,СВЦЭМ!$A$34:$A$777,$A386,СВЦЭМ!$B$33:$B$776,S$383)+'СЕТ СН'!$F$13</f>
        <v>0</v>
      </c>
      <c r="T386" s="36">
        <f>SUMIFS(СВЦЭМ!$L$34:$L$777,СВЦЭМ!$A$34:$A$777,$A386,СВЦЭМ!$B$33:$B$776,T$383)+'СЕТ СН'!$F$13</f>
        <v>0</v>
      </c>
      <c r="U386" s="36">
        <f>SUMIFS(СВЦЭМ!$L$34:$L$777,СВЦЭМ!$A$34:$A$777,$A386,СВЦЭМ!$B$33:$B$776,U$383)+'СЕТ СН'!$F$13</f>
        <v>0</v>
      </c>
      <c r="V386" s="36">
        <f>SUMIFS(СВЦЭМ!$L$34:$L$777,СВЦЭМ!$A$34:$A$777,$A386,СВЦЭМ!$B$33:$B$776,V$383)+'СЕТ СН'!$F$13</f>
        <v>0</v>
      </c>
      <c r="W386" s="36">
        <f>SUMIFS(СВЦЭМ!$L$34:$L$777,СВЦЭМ!$A$34:$A$777,$A386,СВЦЭМ!$B$33:$B$776,W$383)+'СЕТ СН'!$F$13</f>
        <v>0</v>
      </c>
      <c r="X386" s="36">
        <f>SUMIFS(СВЦЭМ!$L$34:$L$777,СВЦЭМ!$A$34:$A$777,$A386,СВЦЭМ!$B$33:$B$776,X$383)+'СЕТ СН'!$F$13</f>
        <v>0</v>
      </c>
      <c r="Y386" s="36">
        <f>SUMIFS(СВЦЭМ!$L$34:$L$777,СВЦЭМ!$A$34:$A$777,$A386,СВЦЭМ!$B$33:$B$776,Y$383)+'СЕТ СН'!$F$13</f>
        <v>0</v>
      </c>
    </row>
    <row r="387" spans="1:25" ht="15.75" hidden="1" x14ac:dyDescent="0.2">
      <c r="A387" s="35">
        <f t="shared" si="11"/>
        <v>44231</v>
      </c>
      <c r="B387" s="36">
        <f>SUMIFS(СВЦЭМ!$L$34:$L$777,СВЦЭМ!$A$34:$A$777,$A387,СВЦЭМ!$B$33:$B$776,B$383)+'СЕТ СН'!$F$13</f>
        <v>0</v>
      </c>
      <c r="C387" s="36">
        <f>SUMIFS(СВЦЭМ!$L$34:$L$777,СВЦЭМ!$A$34:$A$777,$A387,СВЦЭМ!$B$33:$B$776,C$383)+'СЕТ СН'!$F$13</f>
        <v>0</v>
      </c>
      <c r="D387" s="36">
        <f>SUMIFS(СВЦЭМ!$L$34:$L$777,СВЦЭМ!$A$34:$A$777,$A387,СВЦЭМ!$B$33:$B$776,D$383)+'СЕТ СН'!$F$13</f>
        <v>0</v>
      </c>
      <c r="E387" s="36">
        <f>SUMIFS(СВЦЭМ!$L$34:$L$777,СВЦЭМ!$A$34:$A$777,$A387,СВЦЭМ!$B$33:$B$776,E$383)+'СЕТ СН'!$F$13</f>
        <v>0</v>
      </c>
      <c r="F387" s="36">
        <f>SUMIFS(СВЦЭМ!$L$34:$L$777,СВЦЭМ!$A$34:$A$777,$A387,СВЦЭМ!$B$33:$B$776,F$383)+'СЕТ СН'!$F$13</f>
        <v>0</v>
      </c>
      <c r="G387" s="36">
        <f>SUMIFS(СВЦЭМ!$L$34:$L$777,СВЦЭМ!$A$34:$A$777,$A387,СВЦЭМ!$B$33:$B$776,G$383)+'СЕТ СН'!$F$13</f>
        <v>0</v>
      </c>
      <c r="H387" s="36">
        <f>SUMIFS(СВЦЭМ!$L$34:$L$777,СВЦЭМ!$A$34:$A$777,$A387,СВЦЭМ!$B$33:$B$776,H$383)+'СЕТ СН'!$F$13</f>
        <v>0</v>
      </c>
      <c r="I387" s="36">
        <f>SUMIFS(СВЦЭМ!$L$34:$L$777,СВЦЭМ!$A$34:$A$777,$A387,СВЦЭМ!$B$33:$B$776,I$383)+'СЕТ СН'!$F$13</f>
        <v>0</v>
      </c>
      <c r="J387" s="36">
        <f>SUMIFS(СВЦЭМ!$L$34:$L$777,СВЦЭМ!$A$34:$A$777,$A387,СВЦЭМ!$B$33:$B$776,J$383)+'СЕТ СН'!$F$13</f>
        <v>0</v>
      </c>
      <c r="K387" s="36">
        <f>SUMIFS(СВЦЭМ!$L$34:$L$777,СВЦЭМ!$A$34:$A$777,$A387,СВЦЭМ!$B$33:$B$776,K$383)+'СЕТ СН'!$F$13</f>
        <v>0</v>
      </c>
      <c r="L387" s="36">
        <f>SUMIFS(СВЦЭМ!$L$34:$L$777,СВЦЭМ!$A$34:$A$777,$A387,СВЦЭМ!$B$33:$B$776,L$383)+'СЕТ СН'!$F$13</f>
        <v>0</v>
      </c>
      <c r="M387" s="36">
        <f>SUMIFS(СВЦЭМ!$L$34:$L$777,СВЦЭМ!$A$34:$A$777,$A387,СВЦЭМ!$B$33:$B$776,M$383)+'СЕТ СН'!$F$13</f>
        <v>0</v>
      </c>
      <c r="N387" s="36">
        <f>SUMIFS(СВЦЭМ!$L$34:$L$777,СВЦЭМ!$A$34:$A$777,$A387,СВЦЭМ!$B$33:$B$776,N$383)+'СЕТ СН'!$F$13</f>
        <v>0</v>
      </c>
      <c r="O387" s="36">
        <f>SUMIFS(СВЦЭМ!$L$34:$L$777,СВЦЭМ!$A$34:$A$777,$A387,СВЦЭМ!$B$33:$B$776,O$383)+'СЕТ СН'!$F$13</f>
        <v>0</v>
      </c>
      <c r="P387" s="36">
        <f>SUMIFS(СВЦЭМ!$L$34:$L$777,СВЦЭМ!$A$34:$A$777,$A387,СВЦЭМ!$B$33:$B$776,P$383)+'СЕТ СН'!$F$13</f>
        <v>0</v>
      </c>
      <c r="Q387" s="36">
        <f>SUMIFS(СВЦЭМ!$L$34:$L$777,СВЦЭМ!$A$34:$A$777,$A387,СВЦЭМ!$B$33:$B$776,Q$383)+'СЕТ СН'!$F$13</f>
        <v>0</v>
      </c>
      <c r="R387" s="36">
        <f>SUMIFS(СВЦЭМ!$L$34:$L$777,СВЦЭМ!$A$34:$A$777,$A387,СВЦЭМ!$B$33:$B$776,R$383)+'СЕТ СН'!$F$13</f>
        <v>0</v>
      </c>
      <c r="S387" s="36">
        <f>SUMIFS(СВЦЭМ!$L$34:$L$777,СВЦЭМ!$A$34:$A$777,$A387,СВЦЭМ!$B$33:$B$776,S$383)+'СЕТ СН'!$F$13</f>
        <v>0</v>
      </c>
      <c r="T387" s="36">
        <f>SUMIFS(СВЦЭМ!$L$34:$L$777,СВЦЭМ!$A$34:$A$777,$A387,СВЦЭМ!$B$33:$B$776,T$383)+'СЕТ СН'!$F$13</f>
        <v>0</v>
      </c>
      <c r="U387" s="36">
        <f>SUMIFS(СВЦЭМ!$L$34:$L$777,СВЦЭМ!$A$34:$A$777,$A387,СВЦЭМ!$B$33:$B$776,U$383)+'СЕТ СН'!$F$13</f>
        <v>0</v>
      </c>
      <c r="V387" s="36">
        <f>SUMIFS(СВЦЭМ!$L$34:$L$777,СВЦЭМ!$A$34:$A$777,$A387,СВЦЭМ!$B$33:$B$776,V$383)+'СЕТ СН'!$F$13</f>
        <v>0</v>
      </c>
      <c r="W387" s="36">
        <f>SUMIFS(СВЦЭМ!$L$34:$L$777,СВЦЭМ!$A$34:$A$777,$A387,СВЦЭМ!$B$33:$B$776,W$383)+'СЕТ СН'!$F$13</f>
        <v>0</v>
      </c>
      <c r="X387" s="36">
        <f>SUMIFS(СВЦЭМ!$L$34:$L$777,СВЦЭМ!$A$34:$A$777,$A387,СВЦЭМ!$B$33:$B$776,X$383)+'СЕТ СН'!$F$13</f>
        <v>0</v>
      </c>
      <c r="Y387" s="36">
        <f>SUMIFS(СВЦЭМ!$L$34:$L$777,СВЦЭМ!$A$34:$A$777,$A387,СВЦЭМ!$B$33:$B$776,Y$383)+'СЕТ СН'!$F$13</f>
        <v>0</v>
      </c>
    </row>
    <row r="388" spans="1:25" ht="15.75" hidden="1" x14ac:dyDescent="0.2">
      <c r="A388" s="35">
        <f t="shared" si="11"/>
        <v>44232</v>
      </c>
      <c r="B388" s="36">
        <f>SUMIFS(СВЦЭМ!$L$34:$L$777,СВЦЭМ!$A$34:$A$777,$A388,СВЦЭМ!$B$33:$B$776,B$383)+'СЕТ СН'!$F$13</f>
        <v>0</v>
      </c>
      <c r="C388" s="36">
        <f>SUMIFS(СВЦЭМ!$L$34:$L$777,СВЦЭМ!$A$34:$A$777,$A388,СВЦЭМ!$B$33:$B$776,C$383)+'СЕТ СН'!$F$13</f>
        <v>0</v>
      </c>
      <c r="D388" s="36">
        <f>SUMIFS(СВЦЭМ!$L$34:$L$777,СВЦЭМ!$A$34:$A$777,$A388,СВЦЭМ!$B$33:$B$776,D$383)+'СЕТ СН'!$F$13</f>
        <v>0</v>
      </c>
      <c r="E388" s="36">
        <f>SUMIFS(СВЦЭМ!$L$34:$L$777,СВЦЭМ!$A$34:$A$777,$A388,СВЦЭМ!$B$33:$B$776,E$383)+'СЕТ СН'!$F$13</f>
        <v>0</v>
      </c>
      <c r="F388" s="36">
        <f>SUMIFS(СВЦЭМ!$L$34:$L$777,СВЦЭМ!$A$34:$A$777,$A388,СВЦЭМ!$B$33:$B$776,F$383)+'СЕТ СН'!$F$13</f>
        <v>0</v>
      </c>
      <c r="G388" s="36">
        <f>SUMIFS(СВЦЭМ!$L$34:$L$777,СВЦЭМ!$A$34:$A$777,$A388,СВЦЭМ!$B$33:$B$776,G$383)+'СЕТ СН'!$F$13</f>
        <v>0</v>
      </c>
      <c r="H388" s="36">
        <f>SUMIFS(СВЦЭМ!$L$34:$L$777,СВЦЭМ!$A$34:$A$777,$A388,СВЦЭМ!$B$33:$B$776,H$383)+'СЕТ СН'!$F$13</f>
        <v>0</v>
      </c>
      <c r="I388" s="36">
        <f>SUMIFS(СВЦЭМ!$L$34:$L$777,СВЦЭМ!$A$34:$A$777,$A388,СВЦЭМ!$B$33:$B$776,I$383)+'СЕТ СН'!$F$13</f>
        <v>0</v>
      </c>
      <c r="J388" s="36">
        <f>SUMIFS(СВЦЭМ!$L$34:$L$777,СВЦЭМ!$A$34:$A$777,$A388,СВЦЭМ!$B$33:$B$776,J$383)+'СЕТ СН'!$F$13</f>
        <v>0</v>
      </c>
      <c r="K388" s="36">
        <f>SUMIFS(СВЦЭМ!$L$34:$L$777,СВЦЭМ!$A$34:$A$777,$A388,СВЦЭМ!$B$33:$B$776,K$383)+'СЕТ СН'!$F$13</f>
        <v>0</v>
      </c>
      <c r="L388" s="36">
        <f>SUMIFS(СВЦЭМ!$L$34:$L$777,СВЦЭМ!$A$34:$A$777,$A388,СВЦЭМ!$B$33:$B$776,L$383)+'СЕТ СН'!$F$13</f>
        <v>0</v>
      </c>
      <c r="M388" s="36">
        <f>SUMIFS(СВЦЭМ!$L$34:$L$777,СВЦЭМ!$A$34:$A$777,$A388,СВЦЭМ!$B$33:$B$776,M$383)+'СЕТ СН'!$F$13</f>
        <v>0</v>
      </c>
      <c r="N388" s="36">
        <f>SUMIFS(СВЦЭМ!$L$34:$L$777,СВЦЭМ!$A$34:$A$777,$A388,СВЦЭМ!$B$33:$B$776,N$383)+'СЕТ СН'!$F$13</f>
        <v>0</v>
      </c>
      <c r="O388" s="36">
        <f>SUMIFS(СВЦЭМ!$L$34:$L$777,СВЦЭМ!$A$34:$A$777,$A388,СВЦЭМ!$B$33:$B$776,O$383)+'СЕТ СН'!$F$13</f>
        <v>0</v>
      </c>
      <c r="P388" s="36">
        <f>SUMIFS(СВЦЭМ!$L$34:$L$777,СВЦЭМ!$A$34:$A$777,$A388,СВЦЭМ!$B$33:$B$776,P$383)+'СЕТ СН'!$F$13</f>
        <v>0</v>
      </c>
      <c r="Q388" s="36">
        <f>SUMIFS(СВЦЭМ!$L$34:$L$777,СВЦЭМ!$A$34:$A$777,$A388,СВЦЭМ!$B$33:$B$776,Q$383)+'СЕТ СН'!$F$13</f>
        <v>0</v>
      </c>
      <c r="R388" s="36">
        <f>SUMIFS(СВЦЭМ!$L$34:$L$777,СВЦЭМ!$A$34:$A$777,$A388,СВЦЭМ!$B$33:$B$776,R$383)+'СЕТ СН'!$F$13</f>
        <v>0</v>
      </c>
      <c r="S388" s="36">
        <f>SUMIFS(СВЦЭМ!$L$34:$L$777,СВЦЭМ!$A$34:$A$777,$A388,СВЦЭМ!$B$33:$B$776,S$383)+'СЕТ СН'!$F$13</f>
        <v>0</v>
      </c>
      <c r="T388" s="36">
        <f>SUMIFS(СВЦЭМ!$L$34:$L$777,СВЦЭМ!$A$34:$A$777,$A388,СВЦЭМ!$B$33:$B$776,T$383)+'СЕТ СН'!$F$13</f>
        <v>0</v>
      </c>
      <c r="U388" s="36">
        <f>SUMIFS(СВЦЭМ!$L$34:$L$777,СВЦЭМ!$A$34:$A$777,$A388,СВЦЭМ!$B$33:$B$776,U$383)+'СЕТ СН'!$F$13</f>
        <v>0</v>
      </c>
      <c r="V388" s="36">
        <f>SUMIFS(СВЦЭМ!$L$34:$L$777,СВЦЭМ!$A$34:$A$777,$A388,СВЦЭМ!$B$33:$B$776,V$383)+'СЕТ СН'!$F$13</f>
        <v>0</v>
      </c>
      <c r="W388" s="36">
        <f>SUMIFS(СВЦЭМ!$L$34:$L$777,СВЦЭМ!$A$34:$A$777,$A388,СВЦЭМ!$B$33:$B$776,W$383)+'СЕТ СН'!$F$13</f>
        <v>0</v>
      </c>
      <c r="X388" s="36">
        <f>SUMIFS(СВЦЭМ!$L$34:$L$777,СВЦЭМ!$A$34:$A$777,$A388,СВЦЭМ!$B$33:$B$776,X$383)+'СЕТ СН'!$F$13</f>
        <v>0</v>
      </c>
      <c r="Y388" s="36">
        <f>SUMIFS(СВЦЭМ!$L$34:$L$777,СВЦЭМ!$A$34:$A$777,$A388,СВЦЭМ!$B$33:$B$776,Y$383)+'СЕТ СН'!$F$13</f>
        <v>0</v>
      </c>
    </row>
    <row r="389" spans="1:25" ht="15.75" hidden="1" x14ac:dyDescent="0.2">
      <c r="A389" s="35">
        <f t="shared" si="11"/>
        <v>44233</v>
      </c>
      <c r="B389" s="36">
        <f>SUMIFS(СВЦЭМ!$L$34:$L$777,СВЦЭМ!$A$34:$A$777,$A389,СВЦЭМ!$B$33:$B$776,B$383)+'СЕТ СН'!$F$13</f>
        <v>0</v>
      </c>
      <c r="C389" s="36">
        <f>SUMIFS(СВЦЭМ!$L$34:$L$777,СВЦЭМ!$A$34:$A$777,$A389,СВЦЭМ!$B$33:$B$776,C$383)+'СЕТ СН'!$F$13</f>
        <v>0</v>
      </c>
      <c r="D389" s="36">
        <f>SUMIFS(СВЦЭМ!$L$34:$L$777,СВЦЭМ!$A$34:$A$777,$A389,СВЦЭМ!$B$33:$B$776,D$383)+'СЕТ СН'!$F$13</f>
        <v>0</v>
      </c>
      <c r="E389" s="36">
        <f>SUMIFS(СВЦЭМ!$L$34:$L$777,СВЦЭМ!$A$34:$A$777,$A389,СВЦЭМ!$B$33:$B$776,E$383)+'СЕТ СН'!$F$13</f>
        <v>0</v>
      </c>
      <c r="F389" s="36">
        <f>SUMIFS(СВЦЭМ!$L$34:$L$777,СВЦЭМ!$A$34:$A$777,$A389,СВЦЭМ!$B$33:$B$776,F$383)+'СЕТ СН'!$F$13</f>
        <v>0</v>
      </c>
      <c r="G389" s="36">
        <f>SUMIFS(СВЦЭМ!$L$34:$L$777,СВЦЭМ!$A$34:$A$777,$A389,СВЦЭМ!$B$33:$B$776,G$383)+'СЕТ СН'!$F$13</f>
        <v>0</v>
      </c>
      <c r="H389" s="36">
        <f>SUMIFS(СВЦЭМ!$L$34:$L$777,СВЦЭМ!$A$34:$A$777,$A389,СВЦЭМ!$B$33:$B$776,H$383)+'СЕТ СН'!$F$13</f>
        <v>0</v>
      </c>
      <c r="I389" s="36">
        <f>SUMIFS(СВЦЭМ!$L$34:$L$777,СВЦЭМ!$A$34:$A$777,$A389,СВЦЭМ!$B$33:$B$776,I$383)+'СЕТ СН'!$F$13</f>
        <v>0</v>
      </c>
      <c r="J389" s="36">
        <f>SUMIFS(СВЦЭМ!$L$34:$L$777,СВЦЭМ!$A$34:$A$777,$A389,СВЦЭМ!$B$33:$B$776,J$383)+'СЕТ СН'!$F$13</f>
        <v>0</v>
      </c>
      <c r="K389" s="36">
        <f>SUMIFS(СВЦЭМ!$L$34:$L$777,СВЦЭМ!$A$34:$A$777,$A389,СВЦЭМ!$B$33:$B$776,K$383)+'СЕТ СН'!$F$13</f>
        <v>0</v>
      </c>
      <c r="L389" s="36">
        <f>SUMIFS(СВЦЭМ!$L$34:$L$777,СВЦЭМ!$A$34:$A$777,$A389,СВЦЭМ!$B$33:$B$776,L$383)+'СЕТ СН'!$F$13</f>
        <v>0</v>
      </c>
      <c r="M389" s="36">
        <f>SUMIFS(СВЦЭМ!$L$34:$L$777,СВЦЭМ!$A$34:$A$777,$A389,СВЦЭМ!$B$33:$B$776,M$383)+'СЕТ СН'!$F$13</f>
        <v>0</v>
      </c>
      <c r="N389" s="36">
        <f>SUMIFS(СВЦЭМ!$L$34:$L$777,СВЦЭМ!$A$34:$A$777,$A389,СВЦЭМ!$B$33:$B$776,N$383)+'СЕТ СН'!$F$13</f>
        <v>0</v>
      </c>
      <c r="O389" s="36">
        <f>SUMIFS(СВЦЭМ!$L$34:$L$777,СВЦЭМ!$A$34:$A$777,$A389,СВЦЭМ!$B$33:$B$776,O$383)+'СЕТ СН'!$F$13</f>
        <v>0</v>
      </c>
      <c r="P389" s="36">
        <f>SUMIFS(СВЦЭМ!$L$34:$L$777,СВЦЭМ!$A$34:$A$777,$A389,СВЦЭМ!$B$33:$B$776,P$383)+'СЕТ СН'!$F$13</f>
        <v>0</v>
      </c>
      <c r="Q389" s="36">
        <f>SUMIFS(СВЦЭМ!$L$34:$L$777,СВЦЭМ!$A$34:$A$777,$A389,СВЦЭМ!$B$33:$B$776,Q$383)+'СЕТ СН'!$F$13</f>
        <v>0</v>
      </c>
      <c r="R389" s="36">
        <f>SUMIFS(СВЦЭМ!$L$34:$L$777,СВЦЭМ!$A$34:$A$777,$A389,СВЦЭМ!$B$33:$B$776,R$383)+'СЕТ СН'!$F$13</f>
        <v>0</v>
      </c>
      <c r="S389" s="36">
        <f>SUMIFS(СВЦЭМ!$L$34:$L$777,СВЦЭМ!$A$34:$A$777,$A389,СВЦЭМ!$B$33:$B$776,S$383)+'СЕТ СН'!$F$13</f>
        <v>0</v>
      </c>
      <c r="T389" s="36">
        <f>SUMIFS(СВЦЭМ!$L$34:$L$777,СВЦЭМ!$A$34:$A$777,$A389,СВЦЭМ!$B$33:$B$776,T$383)+'СЕТ СН'!$F$13</f>
        <v>0</v>
      </c>
      <c r="U389" s="36">
        <f>SUMIFS(СВЦЭМ!$L$34:$L$777,СВЦЭМ!$A$34:$A$777,$A389,СВЦЭМ!$B$33:$B$776,U$383)+'СЕТ СН'!$F$13</f>
        <v>0</v>
      </c>
      <c r="V389" s="36">
        <f>SUMIFS(СВЦЭМ!$L$34:$L$777,СВЦЭМ!$A$34:$A$777,$A389,СВЦЭМ!$B$33:$B$776,V$383)+'СЕТ СН'!$F$13</f>
        <v>0</v>
      </c>
      <c r="W389" s="36">
        <f>SUMIFS(СВЦЭМ!$L$34:$L$777,СВЦЭМ!$A$34:$A$777,$A389,СВЦЭМ!$B$33:$B$776,W$383)+'СЕТ СН'!$F$13</f>
        <v>0</v>
      </c>
      <c r="X389" s="36">
        <f>SUMIFS(СВЦЭМ!$L$34:$L$777,СВЦЭМ!$A$34:$A$777,$A389,СВЦЭМ!$B$33:$B$776,X$383)+'СЕТ СН'!$F$13</f>
        <v>0</v>
      </c>
      <c r="Y389" s="36">
        <f>SUMIFS(СВЦЭМ!$L$34:$L$777,СВЦЭМ!$A$34:$A$777,$A389,СВЦЭМ!$B$33:$B$776,Y$383)+'СЕТ СН'!$F$13</f>
        <v>0</v>
      </c>
    </row>
    <row r="390" spans="1:25" ht="15.75" hidden="1" x14ac:dyDescent="0.2">
      <c r="A390" s="35">
        <f t="shared" si="11"/>
        <v>44234</v>
      </c>
      <c r="B390" s="36">
        <f>SUMIFS(СВЦЭМ!$L$34:$L$777,СВЦЭМ!$A$34:$A$777,$A390,СВЦЭМ!$B$33:$B$776,B$383)+'СЕТ СН'!$F$13</f>
        <v>0</v>
      </c>
      <c r="C390" s="36">
        <f>SUMIFS(СВЦЭМ!$L$34:$L$777,СВЦЭМ!$A$34:$A$777,$A390,СВЦЭМ!$B$33:$B$776,C$383)+'СЕТ СН'!$F$13</f>
        <v>0</v>
      </c>
      <c r="D390" s="36">
        <f>SUMIFS(СВЦЭМ!$L$34:$L$777,СВЦЭМ!$A$34:$A$777,$A390,СВЦЭМ!$B$33:$B$776,D$383)+'СЕТ СН'!$F$13</f>
        <v>0</v>
      </c>
      <c r="E390" s="36">
        <f>SUMIFS(СВЦЭМ!$L$34:$L$777,СВЦЭМ!$A$34:$A$777,$A390,СВЦЭМ!$B$33:$B$776,E$383)+'СЕТ СН'!$F$13</f>
        <v>0</v>
      </c>
      <c r="F390" s="36">
        <f>SUMIFS(СВЦЭМ!$L$34:$L$777,СВЦЭМ!$A$34:$A$777,$A390,СВЦЭМ!$B$33:$B$776,F$383)+'СЕТ СН'!$F$13</f>
        <v>0</v>
      </c>
      <c r="G390" s="36">
        <f>SUMIFS(СВЦЭМ!$L$34:$L$777,СВЦЭМ!$A$34:$A$777,$A390,СВЦЭМ!$B$33:$B$776,G$383)+'СЕТ СН'!$F$13</f>
        <v>0</v>
      </c>
      <c r="H390" s="36">
        <f>SUMIFS(СВЦЭМ!$L$34:$L$777,СВЦЭМ!$A$34:$A$777,$A390,СВЦЭМ!$B$33:$B$776,H$383)+'СЕТ СН'!$F$13</f>
        <v>0</v>
      </c>
      <c r="I390" s="36">
        <f>SUMIFS(СВЦЭМ!$L$34:$L$777,СВЦЭМ!$A$34:$A$777,$A390,СВЦЭМ!$B$33:$B$776,I$383)+'СЕТ СН'!$F$13</f>
        <v>0</v>
      </c>
      <c r="J390" s="36">
        <f>SUMIFS(СВЦЭМ!$L$34:$L$777,СВЦЭМ!$A$34:$A$777,$A390,СВЦЭМ!$B$33:$B$776,J$383)+'СЕТ СН'!$F$13</f>
        <v>0</v>
      </c>
      <c r="K390" s="36">
        <f>SUMIFS(СВЦЭМ!$L$34:$L$777,СВЦЭМ!$A$34:$A$777,$A390,СВЦЭМ!$B$33:$B$776,K$383)+'СЕТ СН'!$F$13</f>
        <v>0</v>
      </c>
      <c r="L390" s="36">
        <f>SUMIFS(СВЦЭМ!$L$34:$L$777,СВЦЭМ!$A$34:$A$777,$A390,СВЦЭМ!$B$33:$B$776,L$383)+'СЕТ СН'!$F$13</f>
        <v>0</v>
      </c>
      <c r="M390" s="36">
        <f>SUMIFS(СВЦЭМ!$L$34:$L$777,СВЦЭМ!$A$34:$A$777,$A390,СВЦЭМ!$B$33:$B$776,M$383)+'СЕТ СН'!$F$13</f>
        <v>0</v>
      </c>
      <c r="N390" s="36">
        <f>SUMIFS(СВЦЭМ!$L$34:$L$777,СВЦЭМ!$A$34:$A$777,$A390,СВЦЭМ!$B$33:$B$776,N$383)+'СЕТ СН'!$F$13</f>
        <v>0</v>
      </c>
      <c r="O390" s="36">
        <f>SUMIFS(СВЦЭМ!$L$34:$L$777,СВЦЭМ!$A$34:$A$777,$A390,СВЦЭМ!$B$33:$B$776,O$383)+'СЕТ СН'!$F$13</f>
        <v>0</v>
      </c>
      <c r="P390" s="36">
        <f>SUMIFS(СВЦЭМ!$L$34:$L$777,СВЦЭМ!$A$34:$A$777,$A390,СВЦЭМ!$B$33:$B$776,P$383)+'СЕТ СН'!$F$13</f>
        <v>0</v>
      </c>
      <c r="Q390" s="36">
        <f>SUMIFS(СВЦЭМ!$L$34:$L$777,СВЦЭМ!$A$34:$A$777,$A390,СВЦЭМ!$B$33:$B$776,Q$383)+'СЕТ СН'!$F$13</f>
        <v>0</v>
      </c>
      <c r="R390" s="36">
        <f>SUMIFS(СВЦЭМ!$L$34:$L$777,СВЦЭМ!$A$34:$A$777,$A390,СВЦЭМ!$B$33:$B$776,R$383)+'СЕТ СН'!$F$13</f>
        <v>0</v>
      </c>
      <c r="S390" s="36">
        <f>SUMIFS(СВЦЭМ!$L$34:$L$777,СВЦЭМ!$A$34:$A$777,$A390,СВЦЭМ!$B$33:$B$776,S$383)+'СЕТ СН'!$F$13</f>
        <v>0</v>
      </c>
      <c r="T390" s="36">
        <f>SUMIFS(СВЦЭМ!$L$34:$L$777,СВЦЭМ!$A$34:$A$777,$A390,СВЦЭМ!$B$33:$B$776,T$383)+'СЕТ СН'!$F$13</f>
        <v>0</v>
      </c>
      <c r="U390" s="36">
        <f>SUMIFS(СВЦЭМ!$L$34:$L$777,СВЦЭМ!$A$34:$A$777,$A390,СВЦЭМ!$B$33:$B$776,U$383)+'СЕТ СН'!$F$13</f>
        <v>0</v>
      </c>
      <c r="V390" s="36">
        <f>SUMIFS(СВЦЭМ!$L$34:$L$777,СВЦЭМ!$A$34:$A$777,$A390,СВЦЭМ!$B$33:$B$776,V$383)+'СЕТ СН'!$F$13</f>
        <v>0</v>
      </c>
      <c r="W390" s="36">
        <f>SUMIFS(СВЦЭМ!$L$34:$L$777,СВЦЭМ!$A$34:$A$777,$A390,СВЦЭМ!$B$33:$B$776,W$383)+'СЕТ СН'!$F$13</f>
        <v>0</v>
      </c>
      <c r="X390" s="36">
        <f>SUMIFS(СВЦЭМ!$L$34:$L$777,СВЦЭМ!$A$34:$A$777,$A390,СВЦЭМ!$B$33:$B$776,X$383)+'СЕТ СН'!$F$13</f>
        <v>0</v>
      </c>
      <c r="Y390" s="36">
        <f>SUMIFS(СВЦЭМ!$L$34:$L$777,СВЦЭМ!$A$34:$A$777,$A390,СВЦЭМ!$B$33:$B$776,Y$383)+'СЕТ СН'!$F$13</f>
        <v>0</v>
      </c>
    </row>
    <row r="391" spans="1:25" ht="15.75" hidden="1" x14ac:dyDescent="0.2">
      <c r="A391" s="35">
        <f t="shared" si="11"/>
        <v>44235</v>
      </c>
      <c r="B391" s="36">
        <f>SUMIFS(СВЦЭМ!$L$34:$L$777,СВЦЭМ!$A$34:$A$777,$A391,СВЦЭМ!$B$33:$B$776,B$383)+'СЕТ СН'!$F$13</f>
        <v>0</v>
      </c>
      <c r="C391" s="36">
        <f>SUMIFS(СВЦЭМ!$L$34:$L$777,СВЦЭМ!$A$34:$A$777,$A391,СВЦЭМ!$B$33:$B$776,C$383)+'СЕТ СН'!$F$13</f>
        <v>0</v>
      </c>
      <c r="D391" s="36">
        <f>SUMIFS(СВЦЭМ!$L$34:$L$777,СВЦЭМ!$A$34:$A$777,$A391,СВЦЭМ!$B$33:$B$776,D$383)+'СЕТ СН'!$F$13</f>
        <v>0</v>
      </c>
      <c r="E391" s="36">
        <f>SUMIFS(СВЦЭМ!$L$34:$L$777,СВЦЭМ!$A$34:$A$777,$A391,СВЦЭМ!$B$33:$B$776,E$383)+'СЕТ СН'!$F$13</f>
        <v>0</v>
      </c>
      <c r="F391" s="36">
        <f>SUMIFS(СВЦЭМ!$L$34:$L$777,СВЦЭМ!$A$34:$A$777,$A391,СВЦЭМ!$B$33:$B$776,F$383)+'СЕТ СН'!$F$13</f>
        <v>0</v>
      </c>
      <c r="G391" s="36">
        <f>SUMIFS(СВЦЭМ!$L$34:$L$777,СВЦЭМ!$A$34:$A$777,$A391,СВЦЭМ!$B$33:$B$776,G$383)+'СЕТ СН'!$F$13</f>
        <v>0</v>
      </c>
      <c r="H391" s="36">
        <f>SUMIFS(СВЦЭМ!$L$34:$L$777,СВЦЭМ!$A$34:$A$777,$A391,СВЦЭМ!$B$33:$B$776,H$383)+'СЕТ СН'!$F$13</f>
        <v>0</v>
      </c>
      <c r="I391" s="36">
        <f>SUMIFS(СВЦЭМ!$L$34:$L$777,СВЦЭМ!$A$34:$A$777,$A391,СВЦЭМ!$B$33:$B$776,I$383)+'СЕТ СН'!$F$13</f>
        <v>0</v>
      </c>
      <c r="J391" s="36">
        <f>SUMIFS(СВЦЭМ!$L$34:$L$777,СВЦЭМ!$A$34:$A$777,$A391,СВЦЭМ!$B$33:$B$776,J$383)+'СЕТ СН'!$F$13</f>
        <v>0</v>
      </c>
      <c r="K391" s="36">
        <f>SUMIFS(СВЦЭМ!$L$34:$L$777,СВЦЭМ!$A$34:$A$777,$A391,СВЦЭМ!$B$33:$B$776,K$383)+'СЕТ СН'!$F$13</f>
        <v>0</v>
      </c>
      <c r="L391" s="36">
        <f>SUMIFS(СВЦЭМ!$L$34:$L$777,СВЦЭМ!$A$34:$A$777,$A391,СВЦЭМ!$B$33:$B$776,L$383)+'СЕТ СН'!$F$13</f>
        <v>0</v>
      </c>
      <c r="M391" s="36">
        <f>SUMIFS(СВЦЭМ!$L$34:$L$777,СВЦЭМ!$A$34:$A$777,$A391,СВЦЭМ!$B$33:$B$776,M$383)+'СЕТ СН'!$F$13</f>
        <v>0</v>
      </c>
      <c r="N391" s="36">
        <f>SUMIFS(СВЦЭМ!$L$34:$L$777,СВЦЭМ!$A$34:$A$777,$A391,СВЦЭМ!$B$33:$B$776,N$383)+'СЕТ СН'!$F$13</f>
        <v>0</v>
      </c>
      <c r="O391" s="36">
        <f>SUMIFS(СВЦЭМ!$L$34:$L$777,СВЦЭМ!$A$34:$A$777,$A391,СВЦЭМ!$B$33:$B$776,O$383)+'СЕТ СН'!$F$13</f>
        <v>0</v>
      </c>
      <c r="P391" s="36">
        <f>SUMIFS(СВЦЭМ!$L$34:$L$777,СВЦЭМ!$A$34:$A$777,$A391,СВЦЭМ!$B$33:$B$776,P$383)+'СЕТ СН'!$F$13</f>
        <v>0</v>
      </c>
      <c r="Q391" s="36">
        <f>SUMIFS(СВЦЭМ!$L$34:$L$777,СВЦЭМ!$A$34:$A$777,$A391,СВЦЭМ!$B$33:$B$776,Q$383)+'СЕТ СН'!$F$13</f>
        <v>0</v>
      </c>
      <c r="R391" s="36">
        <f>SUMIFS(СВЦЭМ!$L$34:$L$777,СВЦЭМ!$A$34:$A$777,$A391,СВЦЭМ!$B$33:$B$776,R$383)+'СЕТ СН'!$F$13</f>
        <v>0</v>
      </c>
      <c r="S391" s="36">
        <f>SUMIFS(СВЦЭМ!$L$34:$L$777,СВЦЭМ!$A$34:$A$777,$A391,СВЦЭМ!$B$33:$B$776,S$383)+'СЕТ СН'!$F$13</f>
        <v>0</v>
      </c>
      <c r="T391" s="36">
        <f>SUMIFS(СВЦЭМ!$L$34:$L$777,СВЦЭМ!$A$34:$A$777,$A391,СВЦЭМ!$B$33:$B$776,T$383)+'СЕТ СН'!$F$13</f>
        <v>0</v>
      </c>
      <c r="U391" s="36">
        <f>SUMIFS(СВЦЭМ!$L$34:$L$777,СВЦЭМ!$A$34:$A$777,$A391,СВЦЭМ!$B$33:$B$776,U$383)+'СЕТ СН'!$F$13</f>
        <v>0</v>
      </c>
      <c r="V391" s="36">
        <f>SUMIFS(СВЦЭМ!$L$34:$L$777,СВЦЭМ!$A$34:$A$777,$A391,СВЦЭМ!$B$33:$B$776,V$383)+'СЕТ СН'!$F$13</f>
        <v>0</v>
      </c>
      <c r="W391" s="36">
        <f>SUMIFS(СВЦЭМ!$L$34:$L$777,СВЦЭМ!$A$34:$A$777,$A391,СВЦЭМ!$B$33:$B$776,W$383)+'СЕТ СН'!$F$13</f>
        <v>0</v>
      </c>
      <c r="X391" s="36">
        <f>SUMIFS(СВЦЭМ!$L$34:$L$777,СВЦЭМ!$A$34:$A$777,$A391,СВЦЭМ!$B$33:$B$776,X$383)+'СЕТ СН'!$F$13</f>
        <v>0</v>
      </c>
      <c r="Y391" s="36">
        <f>SUMIFS(СВЦЭМ!$L$34:$L$777,СВЦЭМ!$A$34:$A$777,$A391,СВЦЭМ!$B$33:$B$776,Y$383)+'СЕТ СН'!$F$13</f>
        <v>0</v>
      </c>
    </row>
    <row r="392" spans="1:25" ht="15.75" hidden="1" x14ac:dyDescent="0.2">
      <c r="A392" s="35">
        <f t="shared" si="11"/>
        <v>44236</v>
      </c>
      <c r="B392" s="36">
        <f>SUMIFS(СВЦЭМ!$L$34:$L$777,СВЦЭМ!$A$34:$A$777,$A392,СВЦЭМ!$B$33:$B$776,B$383)+'СЕТ СН'!$F$13</f>
        <v>0</v>
      </c>
      <c r="C392" s="36">
        <f>SUMIFS(СВЦЭМ!$L$34:$L$777,СВЦЭМ!$A$34:$A$777,$A392,СВЦЭМ!$B$33:$B$776,C$383)+'СЕТ СН'!$F$13</f>
        <v>0</v>
      </c>
      <c r="D392" s="36">
        <f>SUMIFS(СВЦЭМ!$L$34:$L$777,СВЦЭМ!$A$34:$A$777,$A392,СВЦЭМ!$B$33:$B$776,D$383)+'СЕТ СН'!$F$13</f>
        <v>0</v>
      </c>
      <c r="E392" s="36">
        <f>SUMIFS(СВЦЭМ!$L$34:$L$777,СВЦЭМ!$A$34:$A$777,$A392,СВЦЭМ!$B$33:$B$776,E$383)+'СЕТ СН'!$F$13</f>
        <v>0</v>
      </c>
      <c r="F392" s="36">
        <f>SUMIFS(СВЦЭМ!$L$34:$L$777,СВЦЭМ!$A$34:$A$777,$A392,СВЦЭМ!$B$33:$B$776,F$383)+'СЕТ СН'!$F$13</f>
        <v>0</v>
      </c>
      <c r="G392" s="36">
        <f>SUMIFS(СВЦЭМ!$L$34:$L$777,СВЦЭМ!$A$34:$A$777,$A392,СВЦЭМ!$B$33:$B$776,G$383)+'СЕТ СН'!$F$13</f>
        <v>0</v>
      </c>
      <c r="H392" s="36">
        <f>SUMIFS(СВЦЭМ!$L$34:$L$777,СВЦЭМ!$A$34:$A$777,$A392,СВЦЭМ!$B$33:$B$776,H$383)+'СЕТ СН'!$F$13</f>
        <v>0</v>
      </c>
      <c r="I392" s="36">
        <f>SUMIFS(СВЦЭМ!$L$34:$L$777,СВЦЭМ!$A$34:$A$777,$A392,СВЦЭМ!$B$33:$B$776,I$383)+'СЕТ СН'!$F$13</f>
        <v>0</v>
      </c>
      <c r="J392" s="36">
        <f>SUMIFS(СВЦЭМ!$L$34:$L$777,СВЦЭМ!$A$34:$A$777,$A392,СВЦЭМ!$B$33:$B$776,J$383)+'СЕТ СН'!$F$13</f>
        <v>0</v>
      </c>
      <c r="K392" s="36">
        <f>SUMIFS(СВЦЭМ!$L$34:$L$777,СВЦЭМ!$A$34:$A$777,$A392,СВЦЭМ!$B$33:$B$776,K$383)+'СЕТ СН'!$F$13</f>
        <v>0</v>
      </c>
      <c r="L392" s="36">
        <f>SUMIFS(СВЦЭМ!$L$34:$L$777,СВЦЭМ!$A$34:$A$777,$A392,СВЦЭМ!$B$33:$B$776,L$383)+'СЕТ СН'!$F$13</f>
        <v>0</v>
      </c>
      <c r="M392" s="36">
        <f>SUMIFS(СВЦЭМ!$L$34:$L$777,СВЦЭМ!$A$34:$A$777,$A392,СВЦЭМ!$B$33:$B$776,M$383)+'СЕТ СН'!$F$13</f>
        <v>0</v>
      </c>
      <c r="N392" s="36">
        <f>SUMIFS(СВЦЭМ!$L$34:$L$777,СВЦЭМ!$A$34:$A$777,$A392,СВЦЭМ!$B$33:$B$776,N$383)+'СЕТ СН'!$F$13</f>
        <v>0</v>
      </c>
      <c r="O392" s="36">
        <f>SUMIFS(СВЦЭМ!$L$34:$L$777,СВЦЭМ!$A$34:$A$777,$A392,СВЦЭМ!$B$33:$B$776,O$383)+'СЕТ СН'!$F$13</f>
        <v>0</v>
      </c>
      <c r="P392" s="36">
        <f>SUMIFS(СВЦЭМ!$L$34:$L$777,СВЦЭМ!$A$34:$A$777,$A392,СВЦЭМ!$B$33:$B$776,P$383)+'СЕТ СН'!$F$13</f>
        <v>0</v>
      </c>
      <c r="Q392" s="36">
        <f>SUMIFS(СВЦЭМ!$L$34:$L$777,СВЦЭМ!$A$34:$A$777,$A392,СВЦЭМ!$B$33:$B$776,Q$383)+'СЕТ СН'!$F$13</f>
        <v>0</v>
      </c>
      <c r="R392" s="36">
        <f>SUMIFS(СВЦЭМ!$L$34:$L$777,СВЦЭМ!$A$34:$A$777,$A392,СВЦЭМ!$B$33:$B$776,R$383)+'СЕТ СН'!$F$13</f>
        <v>0</v>
      </c>
      <c r="S392" s="36">
        <f>SUMIFS(СВЦЭМ!$L$34:$L$777,СВЦЭМ!$A$34:$A$777,$A392,СВЦЭМ!$B$33:$B$776,S$383)+'СЕТ СН'!$F$13</f>
        <v>0</v>
      </c>
      <c r="T392" s="36">
        <f>SUMIFS(СВЦЭМ!$L$34:$L$777,СВЦЭМ!$A$34:$A$777,$A392,СВЦЭМ!$B$33:$B$776,T$383)+'СЕТ СН'!$F$13</f>
        <v>0</v>
      </c>
      <c r="U392" s="36">
        <f>SUMIFS(СВЦЭМ!$L$34:$L$777,СВЦЭМ!$A$34:$A$777,$A392,СВЦЭМ!$B$33:$B$776,U$383)+'СЕТ СН'!$F$13</f>
        <v>0</v>
      </c>
      <c r="V392" s="36">
        <f>SUMIFS(СВЦЭМ!$L$34:$L$777,СВЦЭМ!$A$34:$A$777,$A392,СВЦЭМ!$B$33:$B$776,V$383)+'СЕТ СН'!$F$13</f>
        <v>0</v>
      </c>
      <c r="W392" s="36">
        <f>SUMIFS(СВЦЭМ!$L$34:$L$777,СВЦЭМ!$A$34:$A$777,$A392,СВЦЭМ!$B$33:$B$776,W$383)+'СЕТ СН'!$F$13</f>
        <v>0</v>
      </c>
      <c r="X392" s="36">
        <f>SUMIFS(СВЦЭМ!$L$34:$L$777,СВЦЭМ!$A$34:$A$777,$A392,СВЦЭМ!$B$33:$B$776,X$383)+'СЕТ СН'!$F$13</f>
        <v>0</v>
      </c>
      <c r="Y392" s="36">
        <f>SUMIFS(СВЦЭМ!$L$34:$L$777,СВЦЭМ!$A$34:$A$777,$A392,СВЦЭМ!$B$33:$B$776,Y$383)+'СЕТ СН'!$F$13</f>
        <v>0</v>
      </c>
    </row>
    <row r="393" spans="1:25" ht="15.75" hidden="1" x14ac:dyDescent="0.2">
      <c r="A393" s="35">
        <f t="shared" si="11"/>
        <v>44237</v>
      </c>
      <c r="B393" s="36">
        <f>SUMIFS(СВЦЭМ!$L$34:$L$777,СВЦЭМ!$A$34:$A$777,$A393,СВЦЭМ!$B$33:$B$776,B$383)+'СЕТ СН'!$F$13</f>
        <v>0</v>
      </c>
      <c r="C393" s="36">
        <f>SUMIFS(СВЦЭМ!$L$34:$L$777,СВЦЭМ!$A$34:$A$777,$A393,СВЦЭМ!$B$33:$B$776,C$383)+'СЕТ СН'!$F$13</f>
        <v>0</v>
      </c>
      <c r="D393" s="36">
        <f>SUMIFS(СВЦЭМ!$L$34:$L$777,СВЦЭМ!$A$34:$A$777,$A393,СВЦЭМ!$B$33:$B$776,D$383)+'СЕТ СН'!$F$13</f>
        <v>0</v>
      </c>
      <c r="E393" s="36">
        <f>SUMIFS(СВЦЭМ!$L$34:$L$777,СВЦЭМ!$A$34:$A$777,$A393,СВЦЭМ!$B$33:$B$776,E$383)+'СЕТ СН'!$F$13</f>
        <v>0</v>
      </c>
      <c r="F393" s="36">
        <f>SUMIFS(СВЦЭМ!$L$34:$L$777,СВЦЭМ!$A$34:$A$777,$A393,СВЦЭМ!$B$33:$B$776,F$383)+'СЕТ СН'!$F$13</f>
        <v>0</v>
      </c>
      <c r="G393" s="36">
        <f>SUMIFS(СВЦЭМ!$L$34:$L$777,СВЦЭМ!$A$34:$A$777,$A393,СВЦЭМ!$B$33:$B$776,G$383)+'СЕТ СН'!$F$13</f>
        <v>0</v>
      </c>
      <c r="H393" s="36">
        <f>SUMIFS(СВЦЭМ!$L$34:$L$777,СВЦЭМ!$A$34:$A$777,$A393,СВЦЭМ!$B$33:$B$776,H$383)+'СЕТ СН'!$F$13</f>
        <v>0</v>
      </c>
      <c r="I393" s="36">
        <f>SUMIFS(СВЦЭМ!$L$34:$L$777,СВЦЭМ!$A$34:$A$777,$A393,СВЦЭМ!$B$33:$B$776,I$383)+'СЕТ СН'!$F$13</f>
        <v>0</v>
      </c>
      <c r="J393" s="36">
        <f>SUMIFS(СВЦЭМ!$L$34:$L$777,СВЦЭМ!$A$34:$A$777,$A393,СВЦЭМ!$B$33:$B$776,J$383)+'СЕТ СН'!$F$13</f>
        <v>0</v>
      </c>
      <c r="K393" s="36">
        <f>SUMIFS(СВЦЭМ!$L$34:$L$777,СВЦЭМ!$A$34:$A$777,$A393,СВЦЭМ!$B$33:$B$776,K$383)+'СЕТ СН'!$F$13</f>
        <v>0</v>
      </c>
      <c r="L393" s="36">
        <f>SUMIFS(СВЦЭМ!$L$34:$L$777,СВЦЭМ!$A$34:$A$777,$A393,СВЦЭМ!$B$33:$B$776,L$383)+'СЕТ СН'!$F$13</f>
        <v>0</v>
      </c>
      <c r="M393" s="36">
        <f>SUMIFS(СВЦЭМ!$L$34:$L$777,СВЦЭМ!$A$34:$A$777,$A393,СВЦЭМ!$B$33:$B$776,M$383)+'СЕТ СН'!$F$13</f>
        <v>0</v>
      </c>
      <c r="N393" s="36">
        <f>SUMIFS(СВЦЭМ!$L$34:$L$777,СВЦЭМ!$A$34:$A$777,$A393,СВЦЭМ!$B$33:$B$776,N$383)+'СЕТ СН'!$F$13</f>
        <v>0</v>
      </c>
      <c r="O393" s="36">
        <f>SUMIFS(СВЦЭМ!$L$34:$L$777,СВЦЭМ!$A$34:$A$777,$A393,СВЦЭМ!$B$33:$B$776,O$383)+'СЕТ СН'!$F$13</f>
        <v>0</v>
      </c>
      <c r="P393" s="36">
        <f>SUMIFS(СВЦЭМ!$L$34:$L$777,СВЦЭМ!$A$34:$A$777,$A393,СВЦЭМ!$B$33:$B$776,P$383)+'СЕТ СН'!$F$13</f>
        <v>0</v>
      </c>
      <c r="Q393" s="36">
        <f>SUMIFS(СВЦЭМ!$L$34:$L$777,СВЦЭМ!$A$34:$A$777,$A393,СВЦЭМ!$B$33:$B$776,Q$383)+'СЕТ СН'!$F$13</f>
        <v>0</v>
      </c>
      <c r="R393" s="36">
        <f>SUMIFS(СВЦЭМ!$L$34:$L$777,СВЦЭМ!$A$34:$A$777,$A393,СВЦЭМ!$B$33:$B$776,R$383)+'СЕТ СН'!$F$13</f>
        <v>0</v>
      </c>
      <c r="S393" s="36">
        <f>SUMIFS(СВЦЭМ!$L$34:$L$777,СВЦЭМ!$A$34:$A$777,$A393,СВЦЭМ!$B$33:$B$776,S$383)+'СЕТ СН'!$F$13</f>
        <v>0</v>
      </c>
      <c r="T393" s="36">
        <f>SUMIFS(СВЦЭМ!$L$34:$L$777,СВЦЭМ!$A$34:$A$777,$A393,СВЦЭМ!$B$33:$B$776,T$383)+'СЕТ СН'!$F$13</f>
        <v>0</v>
      </c>
      <c r="U393" s="36">
        <f>SUMIFS(СВЦЭМ!$L$34:$L$777,СВЦЭМ!$A$34:$A$777,$A393,СВЦЭМ!$B$33:$B$776,U$383)+'СЕТ СН'!$F$13</f>
        <v>0</v>
      </c>
      <c r="V393" s="36">
        <f>SUMIFS(СВЦЭМ!$L$34:$L$777,СВЦЭМ!$A$34:$A$777,$A393,СВЦЭМ!$B$33:$B$776,V$383)+'СЕТ СН'!$F$13</f>
        <v>0</v>
      </c>
      <c r="W393" s="36">
        <f>SUMIFS(СВЦЭМ!$L$34:$L$777,СВЦЭМ!$A$34:$A$777,$A393,СВЦЭМ!$B$33:$B$776,W$383)+'СЕТ СН'!$F$13</f>
        <v>0</v>
      </c>
      <c r="X393" s="36">
        <f>SUMIFS(СВЦЭМ!$L$34:$L$777,СВЦЭМ!$A$34:$A$777,$A393,СВЦЭМ!$B$33:$B$776,X$383)+'СЕТ СН'!$F$13</f>
        <v>0</v>
      </c>
      <c r="Y393" s="36">
        <f>SUMIFS(СВЦЭМ!$L$34:$L$777,СВЦЭМ!$A$34:$A$777,$A393,СВЦЭМ!$B$33:$B$776,Y$383)+'СЕТ СН'!$F$13</f>
        <v>0</v>
      </c>
    </row>
    <row r="394" spans="1:25" ht="15.75" hidden="1" x14ac:dyDescent="0.2">
      <c r="A394" s="35">
        <f t="shared" si="11"/>
        <v>44238</v>
      </c>
      <c r="B394" s="36">
        <f>SUMIFS(СВЦЭМ!$L$34:$L$777,СВЦЭМ!$A$34:$A$777,$A394,СВЦЭМ!$B$33:$B$776,B$383)+'СЕТ СН'!$F$13</f>
        <v>0</v>
      </c>
      <c r="C394" s="36">
        <f>SUMIFS(СВЦЭМ!$L$34:$L$777,СВЦЭМ!$A$34:$A$777,$A394,СВЦЭМ!$B$33:$B$776,C$383)+'СЕТ СН'!$F$13</f>
        <v>0</v>
      </c>
      <c r="D394" s="36">
        <f>SUMIFS(СВЦЭМ!$L$34:$L$777,СВЦЭМ!$A$34:$A$777,$A394,СВЦЭМ!$B$33:$B$776,D$383)+'СЕТ СН'!$F$13</f>
        <v>0</v>
      </c>
      <c r="E394" s="36">
        <f>SUMIFS(СВЦЭМ!$L$34:$L$777,СВЦЭМ!$A$34:$A$777,$A394,СВЦЭМ!$B$33:$B$776,E$383)+'СЕТ СН'!$F$13</f>
        <v>0</v>
      </c>
      <c r="F394" s="36">
        <f>SUMIFS(СВЦЭМ!$L$34:$L$777,СВЦЭМ!$A$34:$A$777,$A394,СВЦЭМ!$B$33:$B$776,F$383)+'СЕТ СН'!$F$13</f>
        <v>0</v>
      </c>
      <c r="G394" s="36">
        <f>SUMIFS(СВЦЭМ!$L$34:$L$777,СВЦЭМ!$A$34:$A$777,$A394,СВЦЭМ!$B$33:$B$776,G$383)+'СЕТ СН'!$F$13</f>
        <v>0</v>
      </c>
      <c r="H394" s="36">
        <f>SUMIFS(СВЦЭМ!$L$34:$L$777,СВЦЭМ!$A$34:$A$777,$A394,СВЦЭМ!$B$33:$B$776,H$383)+'СЕТ СН'!$F$13</f>
        <v>0</v>
      </c>
      <c r="I394" s="36">
        <f>SUMIFS(СВЦЭМ!$L$34:$L$777,СВЦЭМ!$A$34:$A$777,$A394,СВЦЭМ!$B$33:$B$776,I$383)+'СЕТ СН'!$F$13</f>
        <v>0</v>
      </c>
      <c r="J394" s="36">
        <f>SUMIFS(СВЦЭМ!$L$34:$L$777,СВЦЭМ!$A$34:$A$777,$A394,СВЦЭМ!$B$33:$B$776,J$383)+'СЕТ СН'!$F$13</f>
        <v>0</v>
      </c>
      <c r="K394" s="36">
        <f>SUMIFS(СВЦЭМ!$L$34:$L$777,СВЦЭМ!$A$34:$A$777,$A394,СВЦЭМ!$B$33:$B$776,K$383)+'СЕТ СН'!$F$13</f>
        <v>0</v>
      </c>
      <c r="L394" s="36">
        <f>SUMIFS(СВЦЭМ!$L$34:$L$777,СВЦЭМ!$A$34:$A$777,$A394,СВЦЭМ!$B$33:$B$776,L$383)+'СЕТ СН'!$F$13</f>
        <v>0</v>
      </c>
      <c r="M394" s="36">
        <f>SUMIFS(СВЦЭМ!$L$34:$L$777,СВЦЭМ!$A$34:$A$777,$A394,СВЦЭМ!$B$33:$B$776,M$383)+'СЕТ СН'!$F$13</f>
        <v>0</v>
      </c>
      <c r="N394" s="36">
        <f>SUMIFS(СВЦЭМ!$L$34:$L$777,СВЦЭМ!$A$34:$A$777,$A394,СВЦЭМ!$B$33:$B$776,N$383)+'СЕТ СН'!$F$13</f>
        <v>0</v>
      </c>
      <c r="O394" s="36">
        <f>SUMIFS(СВЦЭМ!$L$34:$L$777,СВЦЭМ!$A$34:$A$777,$A394,СВЦЭМ!$B$33:$B$776,O$383)+'СЕТ СН'!$F$13</f>
        <v>0</v>
      </c>
      <c r="P394" s="36">
        <f>SUMIFS(СВЦЭМ!$L$34:$L$777,СВЦЭМ!$A$34:$A$777,$A394,СВЦЭМ!$B$33:$B$776,P$383)+'СЕТ СН'!$F$13</f>
        <v>0</v>
      </c>
      <c r="Q394" s="36">
        <f>SUMIFS(СВЦЭМ!$L$34:$L$777,СВЦЭМ!$A$34:$A$777,$A394,СВЦЭМ!$B$33:$B$776,Q$383)+'СЕТ СН'!$F$13</f>
        <v>0</v>
      </c>
      <c r="R394" s="36">
        <f>SUMIFS(СВЦЭМ!$L$34:$L$777,СВЦЭМ!$A$34:$A$777,$A394,СВЦЭМ!$B$33:$B$776,R$383)+'СЕТ СН'!$F$13</f>
        <v>0</v>
      </c>
      <c r="S394" s="36">
        <f>SUMIFS(СВЦЭМ!$L$34:$L$777,СВЦЭМ!$A$34:$A$777,$A394,СВЦЭМ!$B$33:$B$776,S$383)+'СЕТ СН'!$F$13</f>
        <v>0</v>
      </c>
      <c r="T394" s="36">
        <f>SUMIFS(СВЦЭМ!$L$34:$L$777,СВЦЭМ!$A$34:$A$777,$A394,СВЦЭМ!$B$33:$B$776,T$383)+'СЕТ СН'!$F$13</f>
        <v>0</v>
      </c>
      <c r="U394" s="36">
        <f>SUMIFS(СВЦЭМ!$L$34:$L$777,СВЦЭМ!$A$34:$A$777,$A394,СВЦЭМ!$B$33:$B$776,U$383)+'СЕТ СН'!$F$13</f>
        <v>0</v>
      </c>
      <c r="V394" s="36">
        <f>SUMIFS(СВЦЭМ!$L$34:$L$777,СВЦЭМ!$A$34:$A$777,$A394,СВЦЭМ!$B$33:$B$776,V$383)+'СЕТ СН'!$F$13</f>
        <v>0</v>
      </c>
      <c r="W394" s="36">
        <f>SUMIFS(СВЦЭМ!$L$34:$L$777,СВЦЭМ!$A$34:$A$777,$A394,СВЦЭМ!$B$33:$B$776,W$383)+'СЕТ СН'!$F$13</f>
        <v>0</v>
      </c>
      <c r="X394" s="36">
        <f>SUMIFS(СВЦЭМ!$L$34:$L$777,СВЦЭМ!$A$34:$A$777,$A394,СВЦЭМ!$B$33:$B$776,X$383)+'СЕТ СН'!$F$13</f>
        <v>0</v>
      </c>
      <c r="Y394" s="36">
        <f>SUMIFS(СВЦЭМ!$L$34:$L$777,СВЦЭМ!$A$34:$A$777,$A394,СВЦЭМ!$B$33:$B$776,Y$383)+'СЕТ СН'!$F$13</f>
        <v>0</v>
      </c>
    </row>
    <row r="395" spans="1:25" ht="15.75" hidden="1" x14ac:dyDescent="0.2">
      <c r="A395" s="35">
        <f t="shared" si="11"/>
        <v>44239</v>
      </c>
      <c r="B395" s="36">
        <f>SUMIFS(СВЦЭМ!$L$34:$L$777,СВЦЭМ!$A$34:$A$777,$A395,СВЦЭМ!$B$33:$B$776,B$383)+'СЕТ СН'!$F$13</f>
        <v>0</v>
      </c>
      <c r="C395" s="36">
        <f>SUMIFS(СВЦЭМ!$L$34:$L$777,СВЦЭМ!$A$34:$A$777,$A395,СВЦЭМ!$B$33:$B$776,C$383)+'СЕТ СН'!$F$13</f>
        <v>0</v>
      </c>
      <c r="D395" s="36">
        <f>SUMIFS(СВЦЭМ!$L$34:$L$777,СВЦЭМ!$A$34:$A$777,$A395,СВЦЭМ!$B$33:$B$776,D$383)+'СЕТ СН'!$F$13</f>
        <v>0</v>
      </c>
      <c r="E395" s="36">
        <f>SUMIFS(СВЦЭМ!$L$34:$L$777,СВЦЭМ!$A$34:$A$777,$A395,СВЦЭМ!$B$33:$B$776,E$383)+'СЕТ СН'!$F$13</f>
        <v>0</v>
      </c>
      <c r="F395" s="36">
        <f>SUMIFS(СВЦЭМ!$L$34:$L$777,СВЦЭМ!$A$34:$A$777,$A395,СВЦЭМ!$B$33:$B$776,F$383)+'СЕТ СН'!$F$13</f>
        <v>0</v>
      </c>
      <c r="G395" s="36">
        <f>SUMIFS(СВЦЭМ!$L$34:$L$777,СВЦЭМ!$A$34:$A$777,$A395,СВЦЭМ!$B$33:$B$776,G$383)+'СЕТ СН'!$F$13</f>
        <v>0</v>
      </c>
      <c r="H395" s="36">
        <f>SUMIFS(СВЦЭМ!$L$34:$L$777,СВЦЭМ!$A$34:$A$777,$A395,СВЦЭМ!$B$33:$B$776,H$383)+'СЕТ СН'!$F$13</f>
        <v>0</v>
      </c>
      <c r="I395" s="36">
        <f>SUMIFS(СВЦЭМ!$L$34:$L$777,СВЦЭМ!$A$34:$A$777,$A395,СВЦЭМ!$B$33:$B$776,I$383)+'СЕТ СН'!$F$13</f>
        <v>0</v>
      </c>
      <c r="J395" s="36">
        <f>SUMIFS(СВЦЭМ!$L$34:$L$777,СВЦЭМ!$A$34:$A$777,$A395,СВЦЭМ!$B$33:$B$776,J$383)+'СЕТ СН'!$F$13</f>
        <v>0</v>
      </c>
      <c r="K395" s="36">
        <f>SUMIFS(СВЦЭМ!$L$34:$L$777,СВЦЭМ!$A$34:$A$777,$A395,СВЦЭМ!$B$33:$B$776,K$383)+'СЕТ СН'!$F$13</f>
        <v>0</v>
      </c>
      <c r="L395" s="36">
        <f>SUMIFS(СВЦЭМ!$L$34:$L$777,СВЦЭМ!$A$34:$A$777,$A395,СВЦЭМ!$B$33:$B$776,L$383)+'СЕТ СН'!$F$13</f>
        <v>0</v>
      </c>
      <c r="M395" s="36">
        <f>SUMIFS(СВЦЭМ!$L$34:$L$777,СВЦЭМ!$A$34:$A$777,$A395,СВЦЭМ!$B$33:$B$776,M$383)+'СЕТ СН'!$F$13</f>
        <v>0</v>
      </c>
      <c r="N395" s="36">
        <f>SUMIFS(СВЦЭМ!$L$34:$L$777,СВЦЭМ!$A$34:$A$777,$A395,СВЦЭМ!$B$33:$B$776,N$383)+'СЕТ СН'!$F$13</f>
        <v>0</v>
      </c>
      <c r="O395" s="36">
        <f>SUMIFS(СВЦЭМ!$L$34:$L$777,СВЦЭМ!$A$34:$A$777,$A395,СВЦЭМ!$B$33:$B$776,O$383)+'СЕТ СН'!$F$13</f>
        <v>0</v>
      </c>
      <c r="P395" s="36">
        <f>SUMIFS(СВЦЭМ!$L$34:$L$777,СВЦЭМ!$A$34:$A$777,$A395,СВЦЭМ!$B$33:$B$776,P$383)+'СЕТ СН'!$F$13</f>
        <v>0</v>
      </c>
      <c r="Q395" s="36">
        <f>SUMIFS(СВЦЭМ!$L$34:$L$777,СВЦЭМ!$A$34:$A$777,$A395,СВЦЭМ!$B$33:$B$776,Q$383)+'СЕТ СН'!$F$13</f>
        <v>0</v>
      </c>
      <c r="R395" s="36">
        <f>SUMIFS(СВЦЭМ!$L$34:$L$777,СВЦЭМ!$A$34:$A$777,$A395,СВЦЭМ!$B$33:$B$776,R$383)+'СЕТ СН'!$F$13</f>
        <v>0</v>
      </c>
      <c r="S395" s="36">
        <f>SUMIFS(СВЦЭМ!$L$34:$L$777,СВЦЭМ!$A$34:$A$777,$A395,СВЦЭМ!$B$33:$B$776,S$383)+'СЕТ СН'!$F$13</f>
        <v>0</v>
      </c>
      <c r="T395" s="36">
        <f>SUMIFS(СВЦЭМ!$L$34:$L$777,СВЦЭМ!$A$34:$A$777,$A395,СВЦЭМ!$B$33:$B$776,T$383)+'СЕТ СН'!$F$13</f>
        <v>0</v>
      </c>
      <c r="U395" s="36">
        <f>SUMIFS(СВЦЭМ!$L$34:$L$777,СВЦЭМ!$A$34:$A$777,$A395,СВЦЭМ!$B$33:$B$776,U$383)+'СЕТ СН'!$F$13</f>
        <v>0</v>
      </c>
      <c r="V395" s="36">
        <f>SUMIFS(СВЦЭМ!$L$34:$L$777,СВЦЭМ!$A$34:$A$777,$A395,СВЦЭМ!$B$33:$B$776,V$383)+'СЕТ СН'!$F$13</f>
        <v>0</v>
      </c>
      <c r="W395" s="36">
        <f>SUMIFS(СВЦЭМ!$L$34:$L$777,СВЦЭМ!$A$34:$A$777,$A395,СВЦЭМ!$B$33:$B$776,W$383)+'СЕТ СН'!$F$13</f>
        <v>0</v>
      </c>
      <c r="X395" s="36">
        <f>SUMIFS(СВЦЭМ!$L$34:$L$777,СВЦЭМ!$A$34:$A$777,$A395,СВЦЭМ!$B$33:$B$776,X$383)+'СЕТ СН'!$F$13</f>
        <v>0</v>
      </c>
      <c r="Y395" s="36">
        <f>SUMIFS(СВЦЭМ!$L$34:$L$777,СВЦЭМ!$A$34:$A$777,$A395,СВЦЭМ!$B$33:$B$776,Y$383)+'СЕТ СН'!$F$13</f>
        <v>0</v>
      </c>
    </row>
    <row r="396" spans="1:25" ht="15.75" hidden="1" x14ac:dyDescent="0.2">
      <c r="A396" s="35">
        <f t="shared" si="11"/>
        <v>44240</v>
      </c>
      <c r="B396" s="36">
        <f>SUMIFS(СВЦЭМ!$L$34:$L$777,СВЦЭМ!$A$34:$A$777,$A396,СВЦЭМ!$B$33:$B$776,B$383)+'СЕТ СН'!$F$13</f>
        <v>0</v>
      </c>
      <c r="C396" s="36">
        <f>SUMIFS(СВЦЭМ!$L$34:$L$777,СВЦЭМ!$A$34:$A$777,$A396,СВЦЭМ!$B$33:$B$776,C$383)+'СЕТ СН'!$F$13</f>
        <v>0</v>
      </c>
      <c r="D396" s="36">
        <f>SUMIFS(СВЦЭМ!$L$34:$L$777,СВЦЭМ!$A$34:$A$777,$A396,СВЦЭМ!$B$33:$B$776,D$383)+'СЕТ СН'!$F$13</f>
        <v>0</v>
      </c>
      <c r="E396" s="36">
        <f>SUMIFS(СВЦЭМ!$L$34:$L$777,СВЦЭМ!$A$34:$A$777,$A396,СВЦЭМ!$B$33:$B$776,E$383)+'СЕТ СН'!$F$13</f>
        <v>0</v>
      </c>
      <c r="F396" s="36">
        <f>SUMIFS(СВЦЭМ!$L$34:$L$777,СВЦЭМ!$A$34:$A$777,$A396,СВЦЭМ!$B$33:$B$776,F$383)+'СЕТ СН'!$F$13</f>
        <v>0</v>
      </c>
      <c r="G396" s="36">
        <f>SUMIFS(СВЦЭМ!$L$34:$L$777,СВЦЭМ!$A$34:$A$777,$A396,СВЦЭМ!$B$33:$B$776,G$383)+'СЕТ СН'!$F$13</f>
        <v>0</v>
      </c>
      <c r="H396" s="36">
        <f>SUMIFS(СВЦЭМ!$L$34:$L$777,СВЦЭМ!$A$34:$A$777,$A396,СВЦЭМ!$B$33:$B$776,H$383)+'СЕТ СН'!$F$13</f>
        <v>0</v>
      </c>
      <c r="I396" s="36">
        <f>SUMIFS(СВЦЭМ!$L$34:$L$777,СВЦЭМ!$A$34:$A$777,$A396,СВЦЭМ!$B$33:$B$776,I$383)+'СЕТ СН'!$F$13</f>
        <v>0</v>
      </c>
      <c r="J396" s="36">
        <f>SUMIFS(СВЦЭМ!$L$34:$L$777,СВЦЭМ!$A$34:$A$777,$A396,СВЦЭМ!$B$33:$B$776,J$383)+'СЕТ СН'!$F$13</f>
        <v>0</v>
      </c>
      <c r="K396" s="36">
        <f>SUMIFS(СВЦЭМ!$L$34:$L$777,СВЦЭМ!$A$34:$A$777,$A396,СВЦЭМ!$B$33:$B$776,K$383)+'СЕТ СН'!$F$13</f>
        <v>0</v>
      </c>
      <c r="L396" s="36">
        <f>SUMIFS(СВЦЭМ!$L$34:$L$777,СВЦЭМ!$A$34:$A$777,$A396,СВЦЭМ!$B$33:$B$776,L$383)+'СЕТ СН'!$F$13</f>
        <v>0</v>
      </c>
      <c r="M396" s="36">
        <f>SUMIFS(СВЦЭМ!$L$34:$L$777,СВЦЭМ!$A$34:$A$777,$A396,СВЦЭМ!$B$33:$B$776,M$383)+'СЕТ СН'!$F$13</f>
        <v>0</v>
      </c>
      <c r="N396" s="36">
        <f>SUMIFS(СВЦЭМ!$L$34:$L$777,СВЦЭМ!$A$34:$A$777,$A396,СВЦЭМ!$B$33:$B$776,N$383)+'СЕТ СН'!$F$13</f>
        <v>0</v>
      </c>
      <c r="O396" s="36">
        <f>SUMIFS(СВЦЭМ!$L$34:$L$777,СВЦЭМ!$A$34:$A$777,$A396,СВЦЭМ!$B$33:$B$776,O$383)+'СЕТ СН'!$F$13</f>
        <v>0</v>
      </c>
      <c r="P396" s="36">
        <f>SUMIFS(СВЦЭМ!$L$34:$L$777,СВЦЭМ!$A$34:$A$777,$A396,СВЦЭМ!$B$33:$B$776,P$383)+'СЕТ СН'!$F$13</f>
        <v>0</v>
      </c>
      <c r="Q396" s="36">
        <f>SUMIFS(СВЦЭМ!$L$34:$L$777,СВЦЭМ!$A$34:$A$777,$A396,СВЦЭМ!$B$33:$B$776,Q$383)+'СЕТ СН'!$F$13</f>
        <v>0</v>
      </c>
      <c r="R396" s="36">
        <f>SUMIFS(СВЦЭМ!$L$34:$L$777,СВЦЭМ!$A$34:$A$777,$A396,СВЦЭМ!$B$33:$B$776,R$383)+'СЕТ СН'!$F$13</f>
        <v>0</v>
      </c>
      <c r="S396" s="36">
        <f>SUMIFS(СВЦЭМ!$L$34:$L$777,СВЦЭМ!$A$34:$A$777,$A396,СВЦЭМ!$B$33:$B$776,S$383)+'СЕТ СН'!$F$13</f>
        <v>0</v>
      </c>
      <c r="T396" s="36">
        <f>SUMIFS(СВЦЭМ!$L$34:$L$777,СВЦЭМ!$A$34:$A$777,$A396,СВЦЭМ!$B$33:$B$776,T$383)+'СЕТ СН'!$F$13</f>
        <v>0</v>
      </c>
      <c r="U396" s="36">
        <f>SUMIFS(СВЦЭМ!$L$34:$L$777,СВЦЭМ!$A$34:$A$777,$A396,СВЦЭМ!$B$33:$B$776,U$383)+'СЕТ СН'!$F$13</f>
        <v>0</v>
      </c>
      <c r="V396" s="36">
        <f>SUMIFS(СВЦЭМ!$L$34:$L$777,СВЦЭМ!$A$34:$A$777,$A396,СВЦЭМ!$B$33:$B$776,V$383)+'СЕТ СН'!$F$13</f>
        <v>0</v>
      </c>
      <c r="W396" s="36">
        <f>SUMIFS(СВЦЭМ!$L$34:$L$777,СВЦЭМ!$A$34:$A$777,$A396,СВЦЭМ!$B$33:$B$776,W$383)+'СЕТ СН'!$F$13</f>
        <v>0</v>
      </c>
      <c r="X396" s="36">
        <f>SUMIFS(СВЦЭМ!$L$34:$L$777,СВЦЭМ!$A$34:$A$777,$A396,СВЦЭМ!$B$33:$B$776,X$383)+'СЕТ СН'!$F$13</f>
        <v>0</v>
      </c>
      <c r="Y396" s="36">
        <f>SUMIFS(СВЦЭМ!$L$34:$L$777,СВЦЭМ!$A$34:$A$777,$A396,СВЦЭМ!$B$33:$B$776,Y$383)+'СЕТ СН'!$F$13</f>
        <v>0</v>
      </c>
    </row>
    <row r="397" spans="1:25" ht="15.75" hidden="1" x14ac:dyDescent="0.2">
      <c r="A397" s="35">
        <f t="shared" si="11"/>
        <v>44241</v>
      </c>
      <c r="B397" s="36">
        <f>SUMIFS(СВЦЭМ!$L$34:$L$777,СВЦЭМ!$A$34:$A$777,$A397,СВЦЭМ!$B$33:$B$776,B$383)+'СЕТ СН'!$F$13</f>
        <v>0</v>
      </c>
      <c r="C397" s="36">
        <f>SUMIFS(СВЦЭМ!$L$34:$L$777,СВЦЭМ!$A$34:$A$777,$A397,СВЦЭМ!$B$33:$B$776,C$383)+'СЕТ СН'!$F$13</f>
        <v>0</v>
      </c>
      <c r="D397" s="36">
        <f>SUMIFS(СВЦЭМ!$L$34:$L$777,СВЦЭМ!$A$34:$A$777,$A397,СВЦЭМ!$B$33:$B$776,D$383)+'СЕТ СН'!$F$13</f>
        <v>0</v>
      </c>
      <c r="E397" s="36">
        <f>SUMIFS(СВЦЭМ!$L$34:$L$777,СВЦЭМ!$A$34:$A$777,$A397,СВЦЭМ!$B$33:$B$776,E$383)+'СЕТ СН'!$F$13</f>
        <v>0</v>
      </c>
      <c r="F397" s="36">
        <f>SUMIFS(СВЦЭМ!$L$34:$L$777,СВЦЭМ!$A$34:$A$777,$A397,СВЦЭМ!$B$33:$B$776,F$383)+'СЕТ СН'!$F$13</f>
        <v>0</v>
      </c>
      <c r="G397" s="36">
        <f>SUMIFS(СВЦЭМ!$L$34:$L$777,СВЦЭМ!$A$34:$A$777,$A397,СВЦЭМ!$B$33:$B$776,G$383)+'СЕТ СН'!$F$13</f>
        <v>0</v>
      </c>
      <c r="H397" s="36">
        <f>SUMIFS(СВЦЭМ!$L$34:$L$777,СВЦЭМ!$A$34:$A$777,$A397,СВЦЭМ!$B$33:$B$776,H$383)+'СЕТ СН'!$F$13</f>
        <v>0</v>
      </c>
      <c r="I397" s="36">
        <f>SUMIFS(СВЦЭМ!$L$34:$L$777,СВЦЭМ!$A$34:$A$777,$A397,СВЦЭМ!$B$33:$B$776,I$383)+'СЕТ СН'!$F$13</f>
        <v>0</v>
      </c>
      <c r="J397" s="36">
        <f>SUMIFS(СВЦЭМ!$L$34:$L$777,СВЦЭМ!$A$34:$A$777,$A397,СВЦЭМ!$B$33:$B$776,J$383)+'СЕТ СН'!$F$13</f>
        <v>0</v>
      </c>
      <c r="K397" s="36">
        <f>SUMIFS(СВЦЭМ!$L$34:$L$777,СВЦЭМ!$A$34:$A$777,$A397,СВЦЭМ!$B$33:$B$776,K$383)+'СЕТ СН'!$F$13</f>
        <v>0</v>
      </c>
      <c r="L397" s="36">
        <f>SUMIFS(СВЦЭМ!$L$34:$L$777,СВЦЭМ!$A$34:$A$777,$A397,СВЦЭМ!$B$33:$B$776,L$383)+'СЕТ СН'!$F$13</f>
        <v>0</v>
      </c>
      <c r="M397" s="36">
        <f>SUMIFS(СВЦЭМ!$L$34:$L$777,СВЦЭМ!$A$34:$A$777,$A397,СВЦЭМ!$B$33:$B$776,M$383)+'СЕТ СН'!$F$13</f>
        <v>0</v>
      </c>
      <c r="N397" s="36">
        <f>SUMIFS(СВЦЭМ!$L$34:$L$777,СВЦЭМ!$A$34:$A$777,$A397,СВЦЭМ!$B$33:$B$776,N$383)+'СЕТ СН'!$F$13</f>
        <v>0</v>
      </c>
      <c r="O397" s="36">
        <f>SUMIFS(СВЦЭМ!$L$34:$L$777,СВЦЭМ!$A$34:$A$777,$A397,СВЦЭМ!$B$33:$B$776,O$383)+'СЕТ СН'!$F$13</f>
        <v>0</v>
      </c>
      <c r="P397" s="36">
        <f>SUMIFS(СВЦЭМ!$L$34:$L$777,СВЦЭМ!$A$34:$A$777,$A397,СВЦЭМ!$B$33:$B$776,P$383)+'СЕТ СН'!$F$13</f>
        <v>0</v>
      </c>
      <c r="Q397" s="36">
        <f>SUMIFS(СВЦЭМ!$L$34:$L$777,СВЦЭМ!$A$34:$A$777,$A397,СВЦЭМ!$B$33:$B$776,Q$383)+'СЕТ СН'!$F$13</f>
        <v>0</v>
      </c>
      <c r="R397" s="36">
        <f>SUMIFS(СВЦЭМ!$L$34:$L$777,СВЦЭМ!$A$34:$A$777,$A397,СВЦЭМ!$B$33:$B$776,R$383)+'СЕТ СН'!$F$13</f>
        <v>0</v>
      </c>
      <c r="S397" s="36">
        <f>SUMIFS(СВЦЭМ!$L$34:$L$777,СВЦЭМ!$A$34:$A$777,$A397,СВЦЭМ!$B$33:$B$776,S$383)+'СЕТ СН'!$F$13</f>
        <v>0</v>
      </c>
      <c r="T397" s="36">
        <f>SUMIFS(СВЦЭМ!$L$34:$L$777,СВЦЭМ!$A$34:$A$777,$A397,СВЦЭМ!$B$33:$B$776,T$383)+'СЕТ СН'!$F$13</f>
        <v>0</v>
      </c>
      <c r="U397" s="36">
        <f>SUMIFS(СВЦЭМ!$L$34:$L$777,СВЦЭМ!$A$34:$A$777,$A397,СВЦЭМ!$B$33:$B$776,U$383)+'СЕТ СН'!$F$13</f>
        <v>0</v>
      </c>
      <c r="V397" s="36">
        <f>SUMIFS(СВЦЭМ!$L$34:$L$777,СВЦЭМ!$A$34:$A$777,$A397,СВЦЭМ!$B$33:$B$776,V$383)+'СЕТ СН'!$F$13</f>
        <v>0</v>
      </c>
      <c r="W397" s="36">
        <f>SUMIFS(СВЦЭМ!$L$34:$L$777,СВЦЭМ!$A$34:$A$777,$A397,СВЦЭМ!$B$33:$B$776,W$383)+'СЕТ СН'!$F$13</f>
        <v>0</v>
      </c>
      <c r="X397" s="36">
        <f>SUMIFS(СВЦЭМ!$L$34:$L$777,СВЦЭМ!$A$34:$A$777,$A397,СВЦЭМ!$B$33:$B$776,X$383)+'СЕТ СН'!$F$13</f>
        <v>0</v>
      </c>
      <c r="Y397" s="36">
        <f>SUMIFS(СВЦЭМ!$L$34:$L$777,СВЦЭМ!$A$34:$A$777,$A397,СВЦЭМ!$B$33:$B$776,Y$383)+'СЕТ СН'!$F$13</f>
        <v>0</v>
      </c>
    </row>
    <row r="398" spans="1:25" ht="15.75" hidden="1" x14ac:dyDescent="0.2">
      <c r="A398" s="35">
        <f t="shared" si="11"/>
        <v>44242</v>
      </c>
      <c r="B398" s="36">
        <f>SUMIFS(СВЦЭМ!$L$34:$L$777,СВЦЭМ!$A$34:$A$777,$A398,СВЦЭМ!$B$33:$B$776,B$383)+'СЕТ СН'!$F$13</f>
        <v>0</v>
      </c>
      <c r="C398" s="36">
        <f>SUMIFS(СВЦЭМ!$L$34:$L$777,СВЦЭМ!$A$34:$A$777,$A398,СВЦЭМ!$B$33:$B$776,C$383)+'СЕТ СН'!$F$13</f>
        <v>0</v>
      </c>
      <c r="D398" s="36">
        <f>SUMIFS(СВЦЭМ!$L$34:$L$777,СВЦЭМ!$A$34:$A$777,$A398,СВЦЭМ!$B$33:$B$776,D$383)+'СЕТ СН'!$F$13</f>
        <v>0</v>
      </c>
      <c r="E398" s="36">
        <f>SUMIFS(СВЦЭМ!$L$34:$L$777,СВЦЭМ!$A$34:$A$777,$A398,СВЦЭМ!$B$33:$B$776,E$383)+'СЕТ СН'!$F$13</f>
        <v>0</v>
      </c>
      <c r="F398" s="36">
        <f>SUMIFS(СВЦЭМ!$L$34:$L$777,СВЦЭМ!$A$34:$A$777,$A398,СВЦЭМ!$B$33:$B$776,F$383)+'СЕТ СН'!$F$13</f>
        <v>0</v>
      </c>
      <c r="G398" s="36">
        <f>SUMIFS(СВЦЭМ!$L$34:$L$777,СВЦЭМ!$A$34:$A$777,$A398,СВЦЭМ!$B$33:$B$776,G$383)+'СЕТ СН'!$F$13</f>
        <v>0</v>
      </c>
      <c r="H398" s="36">
        <f>SUMIFS(СВЦЭМ!$L$34:$L$777,СВЦЭМ!$A$34:$A$777,$A398,СВЦЭМ!$B$33:$B$776,H$383)+'СЕТ СН'!$F$13</f>
        <v>0</v>
      </c>
      <c r="I398" s="36">
        <f>SUMIFS(СВЦЭМ!$L$34:$L$777,СВЦЭМ!$A$34:$A$777,$A398,СВЦЭМ!$B$33:$B$776,I$383)+'СЕТ СН'!$F$13</f>
        <v>0</v>
      </c>
      <c r="J398" s="36">
        <f>SUMIFS(СВЦЭМ!$L$34:$L$777,СВЦЭМ!$A$34:$A$777,$A398,СВЦЭМ!$B$33:$B$776,J$383)+'СЕТ СН'!$F$13</f>
        <v>0</v>
      </c>
      <c r="K398" s="36">
        <f>SUMIFS(СВЦЭМ!$L$34:$L$777,СВЦЭМ!$A$34:$A$777,$A398,СВЦЭМ!$B$33:$B$776,K$383)+'СЕТ СН'!$F$13</f>
        <v>0</v>
      </c>
      <c r="L398" s="36">
        <f>SUMIFS(СВЦЭМ!$L$34:$L$777,СВЦЭМ!$A$34:$A$777,$A398,СВЦЭМ!$B$33:$B$776,L$383)+'СЕТ СН'!$F$13</f>
        <v>0</v>
      </c>
      <c r="M398" s="36">
        <f>SUMIFS(СВЦЭМ!$L$34:$L$777,СВЦЭМ!$A$34:$A$777,$A398,СВЦЭМ!$B$33:$B$776,M$383)+'СЕТ СН'!$F$13</f>
        <v>0</v>
      </c>
      <c r="N398" s="36">
        <f>SUMIFS(СВЦЭМ!$L$34:$L$777,СВЦЭМ!$A$34:$A$777,$A398,СВЦЭМ!$B$33:$B$776,N$383)+'СЕТ СН'!$F$13</f>
        <v>0</v>
      </c>
      <c r="O398" s="36">
        <f>SUMIFS(СВЦЭМ!$L$34:$L$777,СВЦЭМ!$A$34:$A$777,$A398,СВЦЭМ!$B$33:$B$776,O$383)+'СЕТ СН'!$F$13</f>
        <v>0</v>
      </c>
      <c r="P398" s="36">
        <f>SUMIFS(СВЦЭМ!$L$34:$L$777,СВЦЭМ!$A$34:$A$777,$A398,СВЦЭМ!$B$33:$B$776,P$383)+'СЕТ СН'!$F$13</f>
        <v>0</v>
      </c>
      <c r="Q398" s="36">
        <f>SUMIFS(СВЦЭМ!$L$34:$L$777,СВЦЭМ!$A$34:$A$777,$A398,СВЦЭМ!$B$33:$B$776,Q$383)+'СЕТ СН'!$F$13</f>
        <v>0</v>
      </c>
      <c r="R398" s="36">
        <f>SUMIFS(СВЦЭМ!$L$34:$L$777,СВЦЭМ!$A$34:$A$777,$A398,СВЦЭМ!$B$33:$B$776,R$383)+'СЕТ СН'!$F$13</f>
        <v>0</v>
      </c>
      <c r="S398" s="36">
        <f>SUMIFS(СВЦЭМ!$L$34:$L$777,СВЦЭМ!$A$34:$A$777,$A398,СВЦЭМ!$B$33:$B$776,S$383)+'СЕТ СН'!$F$13</f>
        <v>0</v>
      </c>
      <c r="T398" s="36">
        <f>SUMIFS(СВЦЭМ!$L$34:$L$777,СВЦЭМ!$A$34:$A$777,$A398,СВЦЭМ!$B$33:$B$776,T$383)+'СЕТ СН'!$F$13</f>
        <v>0</v>
      </c>
      <c r="U398" s="36">
        <f>SUMIFS(СВЦЭМ!$L$34:$L$777,СВЦЭМ!$A$34:$A$777,$A398,СВЦЭМ!$B$33:$B$776,U$383)+'СЕТ СН'!$F$13</f>
        <v>0</v>
      </c>
      <c r="V398" s="36">
        <f>SUMIFS(СВЦЭМ!$L$34:$L$777,СВЦЭМ!$A$34:$A$777,$A398,СВЦЭМ!$B$33:$B$776,V$383)+'СЕТ СН'!$F$13</f>
        <v>0</v>
      </c>
      <c r="W398" s="36">
        <f>SUMIFS(СВЦЭМ!$L$34:$L$777,СВЦЭМ!$A$34:$A$777,$A398,СВЦЭМ!$B$33:$B$776,W$383)+'СЕТ СН'!$F$13</f>
        <v>0</v>
      </c>
      <c r="X398" s="36">
        <f>SUMIFS(СВЦЭМ!$L$34:$L$777,СВЦЭМ!$A$34:$A$777,$A398,СВЦЭМ!$B$33:$B$776,X$383)+'СЕТ СН'!$F$13</f>
        <v>0</v>
      </c>
      <c r="Y398" s="36">
        <f>SUMIFS(СВЦЭМ!$L$34:$L$777,СВЦЭМ!$A$34:$A$777,$A398,СВЦЭМ!$B$33:$B$776,Y$383)+'СЕТ СН'!$F$13</f>
        <v>0</v>
      </c>
    </row>
    <row r="399" spans="1:25" ht="15.75" hidden="1" x14ac:dyDescent="0.2">
      <c r="A399" s="35">
        <f t="shared" si="11"/>
        <v>44243</v>
      </c>
      <c r="B399" s="36">
        <f>SUMIFS(СВЦЭМ!$L$34:$L$777,СВЦЭМ!$A$34:$A$777,$A399,СВЦЭМ!$B$33:$B$776,B$383)+'СЕТ СН'!$F$13</f>
        <v>0</v>
      </c>
      <c r="C399" s="36">
        <f>SUMIFS(СВЦЭМ!$L$34:$L$777,СВЦЭМ!$A$34:$A$777,$A399,СВЦЭМ!$B$33:$B$776,C$383)+'СЕТ СН'!$F$13</f>
        <v>0</v>
      </c>
      <c r="D399" s="36">
        <f>SUMIFS(СВЦЭМ!$L$34:$L$777,СВЦЭМ!$A$34:$A$777,$A399,СВЦЭМ!$B$33:$B$776,D$383)+'СЕТ СН'!$F$13</f>
        <v>0</v>
      </c>
      <c r="E399" s="36">
        <f>SUMIFS(СВЦЭМ!$L$34:$L$777,СВЦЭМ!$A$34:$A$777,$A399,СВЦЭМ!$B$33:$B$776,E$383)+'СЕТ СН'!$F$13</f>
        <v>0</v>
      </c>
      <c r="F399" s="36">
        <f>SUMIFS(СВЦЭМ!$L$34:$L$777,СВЦЭМ!$A$34:$A$777,$A399,СВЦЭМ!$B$33:$B$776,F$383)+'СЕТ СН'!$F$13</f>
        <v>0</v>
      </c>
      <c r="G399" s="36">
        <f>SUMIFS(СВЦЭМ!$L$34:$L$777,СВЦЭМ!$A$34:$A$777,$A399,СВЦЭМ!$B$33:$B$776,G$383)+'СЕТ СН'!$F$13</f>
        <v>0</v>
      </c>
      <c r="H399" s="36">
        <f>SUMIFS(СВЦЭМ!$L$34:$L$777,СВЦЭМ!$A$34:$A$777,$A399,СВЦЭМ!$B$33:$B$776,H$383)+'СЕТ СН'!$F$13</f>
        <v>0</v>
      </c>
      <c r="I399" s="36">
        <f>SUMIFS(СВЦЭМ!$L$34:$L$777,СВЦЭМ!$A$34:$A$777,$A399,СВЦЭМ!$B$33:$B$776,I$383)+'СЕТ СН'!$F$13</f>
        <v>0</v>
      </c>
      <c r="J399" s="36">
        <f>SUMIFS(СВЦЭМ!$L$34:$L$777,СВЦЭМ!$A$34:$A$777,$A399,СВЦЭМ!$B$33:$B$776,J$383)+'СЕТ СН'!$F$13</f>
        <v>0</v>
      </c>
      <c r="K399" s="36">
        <f>SUMIFS(СВЦЭМ!$L$34:$L$777,СВЦЭМ!$A$34:$A$777,$A399,СВЦЭМ!$B$33:$B$776,K$383)+'СЕТ СН'!$F$13</f>
        <v>0</v>
      </c>
      <c r="L399" s="36">
        <f>SUMIFS(СВЦЭМ!$L$34:$L$777,СВЦЭМ!$A$34:$A$777,$A399,СВЦЭМ!$B$33:$B$776,L$383)+'СЕТ СН'!$F$13</f>
        <v>0</v>
      </c>
      <c r="M399" s="36">
        <f>SUMIFS(СВЦЭМ!$L$34:$L$777,СВЦЭМ!$A$34:$A$777,$A399,СВЦЭМ!$B$33:$B$776,M$383)+'СЕТ СН'!$F$13</f>
        <v>0</v>
      </c>
      <c r="N399" s="36">
        <f>SUMIFS(СВЦЭМ!$L$34:$L$777,СВЦЭМ!$A$34:$A$777,$A399,СВЦЭМ!$B$33:$B$776,N$383)+'СЕТ СН'!$F$13</f>
        <v>0</v>
      </c>
      <c r="O399" s="36">
        <f>SUMIFS(СВЦЭМ!$L$34:$L$777,СВЦЭМ!$A$34:$A$777,$A399,СВЦЭМ!$B$33:$B$776,O$383)+'СЕТ СН'!$F$13</f>
        <v>0</v>
      </c>
      <c r="P399" s="36">
        <f>SUMIFS(СВЦЭМ!$L$34:$L$777,СВЦЭМ!$A$34:$A$777,$A399,СВЦЭМ!$B$33:$B$776,P$383)+'СЕТ СН'!$F$13</f>
        <v>0</v>
      </c>
      <c r="Q399" s="36">
        <f>SUMIFS(СВЦЭМ!$L$34:$L$777,СВЦЭМ!$A$34:$A$777,$A399,СВЦЭМ!$B$33:$B$776,Q$383)+'СЕТ СН'!$F$13</f>
        <v>0</v>
      </c>
      <c r="R399" s="36">
        <f>SUMIFS(СВЦЭМ!$L$34:$L$777,СВЦЭМ!$A$34:$A$777,$A399,СВЦЭМ!$B$33:$B$776,R$383)+'СЕТ СН'!$F$13</f>
        <v>0</v>
      </c>
      <c r="S399" s="36">
        <f>SUMIFS(СВЦЭМ!$L$34:$L$777,СВЦЭМ!$A$34:$A$777,$A399,СВЦЭМ!$B$33:$B$776,S$383)+'СЕТ СН'!$F$13</f>
        <v>0</v>
      </c>
      <c r="T399" s="36">
        <f>SUMIFS(СВЦЭМ!$L$34:$L$777,СВЦЭМ!$A$34:$A$777,$A399,СВЦЭМ!$B$33:$B$776,T$383)+'СЕТ СН'!$F$13</f>
        <v>0</v>
      </c>
      <c r="U399" s="36">
        <f>SUMIFS(СВЦЭМ!$L$34:$L$777,СВЦЭМ!$A$34:$A$777,$A399,СВЦЭМ!$B$33:$B$776,U$383)+'СЕТ СН'!$F$13</f>
        <v>0</v>
      </c>
      <c r="V399" s="36">
        <f>SUMIFS(СВЦЭМ!$L$34:$L$777,СВЦЭМ!$A$34:$A$777,$A399,СВЦЭМ!$B$33:$B$776,V$383)+'СЕТ СН'!$F$13</f>
        <v>0</v>
      </c>
      <c r="W399" s="36">
        <f>SUMIFS(СВЦЭМ!$L$34:$L$777,СВЦЭМ!$A$34:$A$777,$A399,СВЦЭМ!$B$33:$B$776,W$383)+'СЕТ СН'!$F$13</f>
        <v>0</v>
      </c>
      <c r="X399" s="36">
        <f>SUMIFS(СВЦЭМ!$L$34:$L$777,СВЦЭМ!$A$34:$A$777,$A399,СВЦЭМ!$B$33:$B$776,X$383)+'СЕТ СН'!$F$13</f>
        <v>0</v>
      </c>
      <c r="Y399" s="36">
        <f>SUMIFS(СВЦЭМ!$L$34:$L$777,СВЦЭМ!$A$34:$A$777,$A399,СВЦЭМ!$B$33:$B$776,Y$383)+'СЕТ СН'!$F$13</f>
        <v>0</v>
      </c>
    </row>
    <row r="400" spans="1:25" ht="15.75" hidden="1" x14ac:dyDescent="0.2">
      <c r="A400" s="35">
        <f t="shared" si="11"/>
        <v>44244</v>
      </c>
      <c r="B400" s="36">
        <f>SUMIFS(СВЦЭМ!$L$34:$L$777,СВЦЭМ!$A$34:$A$777,$A400,СВЦЭМ!$B$33:$B$776,B$383)+'СЕТ СН'!$F$13</f>
        <v>0</v>
      </c>
      <c r="C400" s="36">
        <f>SUMIFS(СВЦЭМ!$L$34:$L$777,СВЦЭМ!$A$34:$A$777,$A400,СВЦЭМ!$B$33:$B$776,C$383)+'СЕТ СН'!$F$13</f>
        <v>0</v>
      </c>
      <c r="D400" s="36">
        <f>SUMIFS(СВЦЭМ!$L$34:$L$777,СВЦЭМ!$A$34:$A$777,$A400,СВЦЭМ!$B$33:$B$776,D$383)+'СЕТ СН'!$F$13</f>
        <v>0</v>
      </c>
      <c r="E400" s="36">
        <f>SUMIFS(СВЦЭМ!$L$34:$L$777,СВЦЭМ!$A$34:$A$777,$A400,СВЦЭМ!$B$33:$B$776,E$383)+'СЕТ СН'!$F$13</f>
        <v>0</v>
      </c>
      <c r="F400" s="36">
        <f>SUMIFS(СВЦЭМ!$L$34:$L$777,СВЦЭМ!$A$34:$A$777,$A400,СВЦЭМ!$B$33:$B$776,F$383)+'СЕТ СН'!$F$13</f>
        <v>0</v>
      </c>
      <c r="G400" s="36">
        <f>SUMIFS(СВЦЭМ!$L$34:$L$777,СВЦЭМ!$A$34:$A$777,$A400,СВЦЭМ!$B$33:$B$776,G$383)+'СЕТ СН'!$F$13</f>
        <v>0</v>
      </c>
      <c r="H400" s="36">
        <f>SUMIFS(СВЦЭМ!$L$34:$L$777,СВЦЭМ!$A$34:$A$777,$A400,СВЦЭМ!$B$33:$B$776,H$383)+'СЕТ СН'!$F$13</f>
        <v>0</v>
      </c>
      <c r="I400" s="36">
        <f>SUMIFS(СВЦЭМ!$L$34:$L$777,СВЦЭМ!$A$34:$A$777,$A400,СВЦЭМ!$B$33:$B$776,I$383)+'СЕТ СН'!$F$13</f>
        <v>0</v>
      </c>
      <c r="J400" s="36">
        <f>SUMIFS(СВЦЭМ!$L$34:$L$777,СВЦЭМ!$A$34:$A$777,$A400,СВЦЭМ!$B$33:$B$776,J$383)+'СЕТ СН'!$F$13</f>
        <v>0</v>
      </c>
      <c r="K400" s="36">
        <f>SUMIFS(СВЦЭМ!$L$34:$L$777,СВЦЭМ!$A$34:$A$777,$A400,СВЦЭМ!$B$33:$B$776,K$383)+'СЕТ СН'!$F$13</f>
        <v>0</v>
      </c>
      <c r="L400" s="36">
        <f>SUMIFS(СВЦЭМ!$L$34:$L$777,СВЦЭМ!$A$34:$A$777,$A400,СВЦЭМ!$B$33:$B$776,L$383)+'СЕТ СН'!$F$13</f>
        <v>0</v>
      </c>
      <c r="M400" s="36">
        <f>SUMIFS(СВЦЭМ!$L$34:$L$777,СВЦЭМ!$A$34:$A$777,$A400,СВЦЭМ!$B$33:$B$776,M$383)+'СЕТ СН'!$F$13</f>
        <v>0</v>
      </c>
      <c r="N400" s="36">
        <f>SUMIFS(СВЦЭМ!$L$34:$L$777,СВЦЭМ!$A$34:$A$777,$A400,СВЦЭМ!$B$33:$B$776,N$383)+'СЕТ СН'!$F$13</f>
        <v>0</v>
      </c>
      <c r="O400" s="36">
        <f>SUMIFS(СВЦЭМ!$L$34:$L$777,СВЦЭМ!$A$34:$A$777,$A400,СВЦЭМ!$B$33:$B$776,O$383)+'СЕТ СН'!$F$13</f>
        <v>0</v>
      </c>
      <c r="P400" s="36">
        <f>SUMIFS(СВЦЭМ!$L$34:$L$777,СВЦЭМ!$A$34:$A$777,$A400,СВЦЭМ!$B$33:$B$776,P$383)+'СЕТ СН'!$F$13</f>
        <v>0</v>
      </c>
      <c r="Q400" s="36">
        <f>SUMIFS(СВЦЭМ!$L$34:$L$777,СВЦЭМ!$A$34:$A$777,$A400,СВЦЭМ!$B$33:$B$776,Q$383)+'СЕТ СН'!$F$13</f>
        <v>0</v>
      </c>
      <c r="R400" s="36">
        <f>SUMIFS(СВЦЭМ!$L$34:$L$777,СВЦЭМ!$A$34:$A$777,$A400,СВЦЭМ!$B$33:$B$776,R$383)+'СЕТ СН'!$F$13</f>
        <v>0</v>
      </c>
      <c r="S400" s="36">
        <f>SUMIFS(СВЦЭМ!$L$34:$L$777,СВЦЭМ!$A$34:$A$777,$A400,СВЦЭМ!$B$33:$B$776,S$383)+'СЕТ СН'!$F$13</f>
        <v>0</v>
      </c>
      <c r="T400" s="36">
        <f>SUMIFS(СВЦЭМ!$L$34:$L$777,СВЦЭМ!$A$34:$A$777,$A400,СВЦЭМ!$B$33:$B$776,T$383)+'СЕТ СН'!$F$13</f>
        <v>0</v>
      </c>
      <c r="U400" s="36">
        <f>SUMIFS(СВЦЭМ!$L$34:$L$777,СВЦЭМ!$A$34:$A$777,$A400,СВЦЭМ!$B$33:$B$776,U$383)+'СЕТ СН'!$F$13</f>
        <v>0</v>
      </c>
      <c r="V400" s="36">
        <f>SUMIFS(СВЦЭМ!$L$34:$L$777,СВЦЭМ!$A$34:$A$777,$A400,СВЦЭМ!$B$33:$B$776,V$383)+'СЕТ СН'!$F$13</f>
        <v>0</v>
      </c>
      <c r="W400" s="36">
        <f>SUMIFS(СВЦЭМ!$L$34:$L$777,СВЦЭМ!$A$34:$A$777,$A400,СВЦЭМ!$B$33:$B$776,W$383)+'СЕТ СН'!$F$13</f>
        <v>0</v>
      </c>
      <c r="X400" s="36">
        <f>SUMIFS(СВЦЭМ!$L$34:$L$777,СВЦЭМ!$A$34:$A$777,$A400,СВЦЭМ!$B$33:$B$776,X$383)+'СЕТ СН'!$F$13</f>
        <v>0</v>
      </c>
      <c r="Y400" s="36">
        <f>SUMIFS(СВЦЭМ!$L$34:$L$777,СВЦЭМ!$A$34:$A$777,$A400,СВЦЭМ!$B$33:$B$776,Y$383)+'СЕТ СН'!$F$13</f>
        <v>0</v>
      </c>
    </row>
    <row r="401" spans="1:26" ht="15.75" hidden="1" x14ac:dyDescent="0.2">
      <c r="A401" s="35">
        <f t="shared" si="11"/>
        <v>44245</v>
      </c>
      <c r="B401" s="36">
        <f>SUMIFS(СВЦЭМ!$L$34:$L$777,СВЦЭМ!$A$34:$A$777,$A401,СВЦЭМ!$B$33:$B$776,B$383)+'СЕТ СН'!$F$13</f>
        <v>0</v>
      </c>
      <c r="C401" s="36">
        <f>SUMIFS(СВЦЭМ!$L$34:$L$777,СВЦЭМ!$A$34:$A$777,$A401,СВЦЭМ!$B$33:$B$776,C$383)+'СЕТ СН'!$F$13</f>
        <v>0</v>
      </c>
      <c r="D401" s="36">
        <f>SUMIFS(СВЦЭМ!$L$34:$L$777,СВЦЭМ!$A$34:$A$777,$A401,СВЦЭМ!$B$33:$B$776,D$383)+'СЕТ СН'!$F$13</f>
        <v>0</v>
      </c>
      <c r="E401" s="36">
        <f>SUMIFS(СВЦЭМ!$L$34:$L$777,СВЦЭМ!$A$34:$A$777,$A401,СВЦЭМ!$B$33:$B$776,E$383)+'СЕТ СН'!$F$13</f>
        <v>0</v>
      </c>
      <c r="F401" s="36">
        <f>SUMIFS(СВЦЭМ!$L$34:$L$777,СВЦЭМ!$A$34:$A$777,$A401,СВЦЭМ!$B$33:$B$776,F$383)+'СЕТ СН'!$F$13</f>
        <v>0</v>
      </c>
      <c r="G401" s="36">
        <f>SUMIFS(СВЦЭМ!$L$34:$L$777,СВЦЭМ!$A$34:$A$777,$A401,СВЦЭМ!$B$33:$B$776,G$383)+'СЕТ СН'!$F$13</f>
        <v>0</v>
      </c>
      <c r="H401" s="36">
        <f>SUMIFS(СВЦЭМ!$L$34:$L$777,СВЦЭМ!$A$34:$A$777,$A401,СВЦЭМ!$B$33:$B$776,H$383)+'СЕТ СН'!$F$13</f>
        <v>0</v>
      </c>
      <c r="I401" s="36">
        <f>SUMIFS(СВЦЭМ!$L$34:$L$777,СВЦЭМ!$A$34:$A$777,$A401,СВЦЭМ!$B$33:$B$776,I$383)+'СЕТ СН'!$F$13</f>
        <v>0</v>
      </c>
      <c r="J401" s="36">
        <f>SUMIFS(СВЦЭМ!$L$34:$L$777,СВЦЭМ!$A$34:$A$777,$A401,СВЦЭМ!$B$33:$B$776,J$383)+'СЕТ СН'!$F$13</f>
        <v>0</v>
      </c>
      <c r="K401" s="36">
        <f>SUMIFS(СВЦЭМ!$L$34:$L$777,СВЦЭМ!$A$34:$A$777,$A401,СВЦЭМ!$B$33:$B$776,K$383)+'СЕТ СН'!$F$13</f>
        <v>0</v>
      </c>
      <c r="L401" s="36">
        <f>SUMIFS(СВЦЭМ!$L$34:$L$777,СВЦЭМ!$A$34:$A$777,$A401,СВЦЭМ!$B$33:$B$776,L$383)+'СЕТ СН'!$F$13</f>
        <v>0</v>
      </c>
      <c r="M401" s="36">
        <f>SUMIFS(СВЦЭМ!$L$34:$L$777,СВЦЭМ!$A$34:$A$777,$A401,СВЦЭМ!$B$33:$B$776,M$383)+'СЕТ СН'!$F$13</f>
        <v>0</v>
      </c>
      <c r="N401" s="36">
        <f>SUMIFS(СВЦЭМ!$L$34:$L$777,СВЦЭМ!$A$34:$A$777,$A401,СВЦЭМ!$B$33:$B$776,N$383)+'СЕТ СН'!$F$13</f>
        <v>0</v>
      </c>
      <c r="O401" s="36">
        <f>SUMIFS(СВЦЭМ!$L$34:$L$777,СВЦЭМ!$A$34:$A$777,$A401,СВЦЭМ!$B$33:$B$776,O$383)+'СЕТ СН'!$F$13</f>
        <v>0</v>
      </c>
      <c r="P401" s="36">
        <f>SUMIFS(СВЦЭМ!$L$34:$L$777,СВЦЭМ!$A$34:$A$777,$A401,СВЦЭМ!$B$33:$B$776,P$383)+'СЕТ СН'!$F$13</f>
        <v>0</v>
      </c>
      <c r="Q401" s="36">
        <f>SUMIFS(СВЦЭМ!$L$34:$L$777,СВЦЭМ!$A$34:$A$777,$A401,СВЦЭМ!$B$33:$B$776,Q$383)+'СЕТ СН'!$F$13</f>
        <v>0</v>
      </c>
      <c r="R401" s="36">
        <f>SUMIFS(СВЦЭМ!$L$34:$L$777,СВЦЭМ!$A$34:$A$777,$A401,СВЦЭМ!$B$33:$B$776,R$383)+'СЕТ СН'!$F$13</f>
        <v>0</v>
      </c>
      <c r="S401" s="36">
        <f>SUMIFS(СВЦЭМ!$L$34:$L$777,СВЦЭМ!$A$34:$A$777,$A401,СВЦЭМ!$B$33:$B$776,S$383)+'СЕТ СН'!$F$13</f>
        <v>0</v>
      </c>
      <c r="T401" s="36">
        <f>SUMIFS(СВЦЭМ!$L$34:$L$777,СВЦЭМ!$A$34:$A$777,$A401,СВЦЭМ!$B$33:$B$776,T$383)+'СЕТ СН'!$F$13</f>
        <v>0</v>
      </c>
      <c r="U401" s="36">
        <f>SUMIFS(СВЦЭМ!$L$34:$L$777,СВЦЭМ!$A$34:$A$777,$A401,СВЦЭМ!$B$33:$B$776,U$383)+'СЕТ СН'!$F$13</f>
        <v>0</v>
      </c>
      <c r="V401" s="36">
        <f>SUMIFS(СВЦЭМ!$L$34:$L$777,СВЦЭМ!$A$34:$A$777,$A401,СВЦЭМ!$B$33:$B$776,V$383)+'СЕТ СН'!$F$13</f>
        <v>0</v>
      </c>
      <c r="W401" s="36">
        <f>SUMIFS(СВЦЭМ!$L$34:$L$777,СВЦЭМ!$A$34:$A$777,$A401,СВЦЭМ!$B$33:$B$776,W$383)+'СЕТ СН'!$F$13</f>
        <v>0</v>
      </c>
      <c r="X401" s="36">
        <f>SUMIFS(СВЦЭМ!$L$34:$L$777,СВЦЭМ!$A$34:$A$777,$A401,СВЦЭМ!$B$33:$B$776,X$383)+'СЕТ СН'!$F$13</f>
        <v>0</v>
      </c>
      <c r="Y401" s="36">
        <f>SUMIFS(СВЦЭМ!$L$34:$L$777,СВЦЭМ!$A$34:$A$777,$A401,СВЦЭМ!$B$33:$B$776,Y$383)+'СЕТ СН'!$F$13</f>
        <v>0</v>
      </c>
    </row>
    <row r="402" spans="1:26" ht="15.75" hidden="1" x14ac:dyDescent="0.2">
      <c r="A402" s="35">
        <f t="shared" si="11"/>
        <v>44246</v>
      </c>
      <c r="B402" s="36">
        <f>SUMIFS(СВЦЭМ!$L$34:$L$777,СВЦЭМ!$A$34:$A$777,$A402,СВЦЭМ!$B$33:$B$776,B$383)+'СЕТ СН'!$F$13</f>
        <v>0</v>
      </c>
      <c r="C402" s="36">
        <f>SUMIFS(СВЦЭМ!$L$34:$L$777,СВЦЭМ!$A$34:$A$777,$A402,СВЦЭМ!$B$33:$B$776,C$383)+'СЕТ СН'!$F$13</f>
        <v>0</v>
      </c>
      <c r="D402" s="36">
        <f>SUMIFS(СВЦЭМ!$L$34:$L$777,СВЦЭМ!$A$34:$A$777,$A402,СВЦЭМ!$B$33:$B$776,D$383)+'СЕТ СН'!$F$13</f>
        <v>0</v>
      </c>
      <c r="E402" s="36">
        <f>SUMIFS(СВЦЭМ!$L$34:$L$777,СВЦЭМ!$A$34:$A$777,$A402,СВЦЭМ!$B$33:$B$776,E$383)+'СЕТ СН'!$F$13</f>
        <v>0</v>
      </c>
      <c r="F402" s="36">
        <f>SUMIFS(СВЦЭМ!$L$34:$L$777,СВЦЭМ!$A$34:$A$777,$A402,СВЦЭМ!$B$33:$B$776,F$383)+'СЕТ СН'!$F$13</f>
        <v>0</v>
      </c>
      <c r="G402" s="36">
        <f>SUMIFS(СВЦЭМ!$L$34:$L$777,СВЦЭМ!$A$34:$A$777,$A402,СВЦЭМ!$B$33:$B$776,G$383)+'СЕТ СН'!$F$13</f>
        <v>0</v>
      </c>
      <c r="H402" s="36">
        <f>SUMIFS(СВЦЭМ!$L$34:$L$777,СВЦЭМ!$A$34:$A$777,$A402,СВЦЭМ!$B$33:$B$776,H$383)+'СЕТ СН'!$F$13</f>
        <v>0</v>
      </c>
      <c r="I402" s="36">
        <f>SUMIFS(СВЦЭМ!$L$34:$L$777,СВЦЭМ!$A$34:$A$777,$A402,СВЦЭМ!$B$33:$B$776,I$383)+'СЕТ СН'!$F$13</f>
        <v>0</v>
      </c>
      <c r="J402" s="36">
        <f>SUMIFS(СВЦЭМ!$L$34:$L$777,СВЦЭМ!$A$34:$A$777,$A402,СВЦЭМ!$B$33:$B$776,J$383)+'СЕТ СН'!$F$13</f>
        <v>0</v>
      </c>
      <c r="K402" s="36">
        <f>SUMIFS(СВЦЭМ!$L$34:$L$777,СВЦЭМ!$A$34:$A$777,$A402,СВЦЭМ!$B$33:$B$776,K$383)+'СЕТ СН'!$F$13</f>
        <v>0</v>
      </c>
      <c r="L402" s="36">
        <f>SUMIFS(СВЦЭМ!$L$34:$L$777,СВЦЭМ!$A$34:$A$777,$A402,СВЦЭМ!$B$33:$B$776,L$383)+'СЕТ СН'!$F$13</f>
        <v>0</v>
      </c>
      <c r="M402" s="36">
        <f>SUMIFS(СВЦЭМ!$L$34:$L$777,СВЦЭМ!$A$34:$A$777,$A402,СВЦЭМ!$B$33:$B$776,M$383)+'СЕТ СН'!$F$13</f>
        <v>0</v>
      </c>
      <c r="N402" s="36">
        <f>SUMIFS(СВЦЭМ!$L$34:$L$777,СВЦЭМ!$A$34:$A$777,$A402,СВЦЭМ!$B$33:$B$776,N$383)+'СЕТ СН'!$F$13</f>
        <v>0</v>
      </c>
      <c r="O402" s="36">
        <f>SUMIFS(СВЦЭМ!$L$34:$L$777,СВЦЭМ!$A$34:$A$777,$A402,СВЦЭМ!$B$33:$B$776,O$383)+'СЕТ СН'!$F$13</f>
        <v>0</v>
      </c>
      <c r="P402" s="36">
        <f>SUMIFS(СВЦЭМ!$L$34:$L$777,СВЦЭМ!$A$34:$A$777,$A402,СВЦЭМ!$B$33:$B$776,P$383)+'СЕТ СН'!$F$13</f>
        <v>0</v>
      </c>
      <c r="Q402" s="36">
        <f>SUMIFS(СВЦЭМ!$L$34:$L$777,СВЦЭМ!$A$34:$A$777,$A402,СВЦЭМ!$B$33:$B$776,Q$383)+'СЕТ СН'!$F$13</f>
        <v>0</v>
      </c>
      <c r="R402" s="36">
        <f>SUMIFS(СВЦЭМ!$L$34:$L$777,СВЦЭМ!$A$34:$A$777,$A402,СВЦЭМ!$B$33:$B$776,R$383)+'СЕТ СН'!$F$13</f>
        <v>0</v>
      </c>
      <c r="S402" s="36">
        <f>SUMIFS(СВЦЭМ!$L$34:$L$777,СВЦЭМ!$A$34:$A$777,$A402,СВЦЭМ!$B$33:$B$776,S$383)+'СЕТ СН'!$F$13</f>
        <v>0</v>
      </c>
      <c r="T402" s="36">
        <f>SUMIFS(СВЦЭМ!$L$34:$L$777,СВЦЭМ!$A$34:$A$777,$A402,СВЦЭМ!$B$33:$B$776,T$383)+'СЕТ СН'!$F$13</f>
        <v>0</v>
      </c>
      <c r="U402" s="36">
        <f>SUMIFS(СВЦЭМ!$L$34:$L$777,СВЦЭМ!$A$34:$A$777,$A402,СВЦЭМ!$B$33:$B$776,U$383)+'СЕТ СН'!$F$13</f>
        <v>0</v>
      </c>
      <c r="V402" s="36">
        <f>SUMIFS(СВЦЭМ!$L$34:$L$777,СВЦЭМ!$A$34:$A$777,$A402,СВЦЭМ!$B$33:$B$776,V$383)+'СЕТ СН'!$F$13</f>
        <v>0</v>
      </c>
      <c r="W402" s="36">
        <f>SUMIFS(СВЦЭМ!$L$34:$L$777,СВЦЭМ!$A$34:$A$777,$A402,СВЦЭМ!$B$33:$B$776,W$383)+'СЕТ СН'!$F$13</f>
        <v>0</v>
      </c>
      <c r="X402" s="36">
        <f>SUMIFS(СВЦЭМ!$L$34:$L$777,СВЦЭМ!$A$34:$A$777,$A402,СВЦЭМ!$B$33:$B$776,X$383)+'СЕТ СН'!$F$13</f>
        <v>0</v>
      </c>
      <c r="Y402" s="36">
        <f>SUMIFS(СВЦЭМ!$L$34:$L$777,СВЦЭМ!$A$34:$A$777,$A402,СВЦЭМ!$B$33:$B$776,Y$383)+'СЕТ СН'!$F$13</f>
        <v>0</v>
      </c>
    </row>
    <row r="403" spans="1:26" ht="15.75" hidden="1" x14ac:dyDescent="0.2">
      <c r="A403" s="35">
        <f t="shared" si="11"/>
        <v>44247</v>
      </c>
      <c r="B403" s="36">
        <f>SUMIFS(СВЦЭМ!$L$34:$L$777,СВЦЭМ!$A$34:$A$777,$A403,СВЦЭМ!$B$33:$B$776,B$383)+'СЕТ СН'!$F$13</f>
        <v>0</v>
      </c>
      <c r="C403" s="36">
        <f>SUMIFS(СВЦЭМ!$L$34:$L$777,СВЦЭМ!$A$34:$A$777,$A403,СВЦЭМ!$B$33:$B$776,C$383)+'СЕТ СН'!$F$13</f>
        <v>0</v>
      </c>
      <c r="D403" s="36">
        <f>SUMIFS(СВЦЭМ!$L$34:$L$777,СВЦЭМ!$A$34:$A$777,$A403,СВЦЭМ!$B$33:$B$776,D$383)+'СЕТ СН'!$F$13</f>
        <v>0</v>
      </c>
      <c r="E403" s="36">
        <f>SUMIFS(СВЦЭМ!$L$34:$L$777,СВЦЭМ!$A$34:$A$777,$A403,СВЦЭМ!$B$33:$B$776,E$383)+'СЕТ СН'!$F$13</f>
        <v>0</v>
      </c>
      <c r="F403" s="36">
        <f>SUMIFS(СВЦЭМ!$L$34:$L$777,СВЦЭМ!$A$34:$A$777,$A403,СВЦЭМ!$B$33:$B$776,F$383)+'СЕТ СН'!$F$13</f>
        <v>0</v>
      </c>
      <c r="G403" s="36">
        <f>SUMIFS(СВЦЭМ!$L$34:$L$777,СВЦЭМ!$A$34:$A$777,$A403,СВЦЭМ!$B$33:$B$776,G$383)+'СЕТ СН'!$F$13</f>
        <v>0</v>
      </c>
      <c r="H403" s="36">
        <f>SUMIFS(СВЦЭМ!$L$34:$L$777,СВЦЭМ!$A$34:$A$777,$A403,СВЦЭМ!$B$33:$B$776,H$383)+'СЕТ СН'!$F$13</f>
        <v>0</v>
      </c>
      <c r="I403" s="36">
        <f>SUMIFS(СВЦЭМ!$L$34:$L$777,СВЦЭМ!$A$34:$A$777,$A403,СВЦЭМ!$B$33:$B$776,I$383)+'СЕТ СН'!$F$13</f>
        <v>0</v>
      </c>
      <c r="J403" s="36">
        <f>SUMIFS(СВЦЭМ!$L$34:$L$777,СВЦЭМ!$A$34:$A$777,$A403,СВЦЭМ!$B$33:$B$776,J$383)+'СЕТ СН'!$F$13</f>
        <v>0</v>
      </c>
      <c r="K403" s="36">
        <f>SUMIFS(СВЦЭМ!$L$34:$L$777,СВЦЭМ!$A$34:$A$777,$A403,СВЦЭМ!$B$33:$B$776,K$383)+'СЕТ СН'!$F$13</f>
        <v>0</v>
      </c>
      <c r="L403" s="36">
        <f>SUMIFS(СВЦЭМ!$L$34:$L$777,СВЦЭМ!$A$34:$A$777,$A403,СВЦЭМ!$B$33:$B$776,L$383)+'СЕТ СН'!$F$13</f>
        <v>0</v>
      </c>
      <c r="M403" s="36">
        <f>SUMIFS(СВЦЭМ!$L$34:$L$777,СВЦЭМ!$A$34:$A$777,$A403,СВЦЭМ!$B$33:$B$776,M$383)+'СЕТ СН'!$F$13</f>
        <v>0</v>
      </c>
      <c r="N403" s="36">
        <f>SUMIFS(СВЦЭМ!$L$34:$L$777,СВЦЭМ!$A$34:$A$777,$A403,СВЦЭМ!$B$33:$B$776,N$383)+'СЕТ СН'!$F$13</f>
        <v>0</v>
      </c>
      <c r="O403" s="36">
        <f>SUMIFS(СВЦЭМ!$L$34:$L$777,СВЦЭМ!$A$34:$A$777,$A403,СВЦЭМ!$B$33:$B$776,O$383)+'СЕТ СН'!$F$13</f>
        <v>0</v>
      </c>
      <c r="P403" s="36">
        <f>SUMIFS(СВЦЭМ!$L$34:$L$777,СВЦЭМ!$A$34:$A$777,$A403,СВЦЭМ!$B$33:$B$776,P$383)+'СЕТ СН'!$F$13</f>
        <v>0</v>
      </c>
      <c r="Q403" s="36">
        <f>SUMIFS(СВЦЭМ!$L$34:$L$777,СВЦЭМ!$A$34:$A$777,$A403,СВЦЭМ!$B$33:$B$776,Q$383)+'СЕТ СН'!$F$13</f>
        <v>0</v>
      </c>
      <c r="R403" s="36">
        <f>SUMIFS(СВЦЭМ!$L$34:$L$777,СВЦЭМ!$A$34:$A$777,$A403,СВЦЭМ!$B$33:$B$776,R$383)+'СЕТ СН'!$F$13</f>
        <v>0</v>
      </c>
      <c r="S403" s="36">
        <f>SUMIFS(СВЦЭМ!$L$34:$L$777,СВЦЭМ!$A$34:$A$777,$A403,СВЦЭМ!$B$33:$B$776,S$383)+'СЕТ СН'!$F$13</f>
        <v>0</v>
      </c>
      <c r="T403" s="36">
        <f>SUMIFS(СВЦЭМ!$L$34:$L$777,СВЦЭМ!$A$34:$A$777,$A403,СВЦЭМ!$B$33:$B$776,T$383)+'СЕТ СН'!$F$13</f>
        <v>0</v>
      </c>
      <c r="U403" s="36">
        <f>SUMIFS(СВЦЭМ!$L$34:$L$777,СВЦЭМ!$A$34:$A$777,$A403,СВЦЭМ!$B$33:$B$776,U$383)+'СЕТ СН'!$F$13</f>
        <v>0</v>
      </c>
      <c r="V403" s="36">
        <f>SUMIFS(СВЦЭМ!$L$34:$L$777,СВЦЭМ!$A$34:$A$777,$A403,СВЦЭМ!$B$33:$B$776,V$383)+'СЕТ СН'!$F$13</f>
        <v>0</v>
      </c>
      <c r="W403" s="36">
        <f>SUMIFS(СВЦЭМ!$L$34:$L$777,СВЦЭМ!$A$34:$A$777,$A403,СВЦЭМ!$B$33:$B$776,W$383)+'СЕТ СН'!$F$13</f>
        <v>0</v>
      </c>
      <c r="X403" s="36">
        <f>SUMIFS(СВЦЭМ!$L$34:$L$777,СВЦЭМ!$A$34:$A$777,$A403,СВЦЭМ!$B$33:$B$776,X$383)+'СЕТ СН'!$F$13</f>
        <v>0</v>
      </c>
      <c r="Y403" s="36">
        <f>SUMIFS(СВЦЭМ!$L$34:$L$777,СВЦЭМ!$A$34:$A$777,$A403,СВЦЭМ!$B$33:$B$776,Y$383)+'СЕТ СН'!$F$13</f>
        <v>0</v>
      </c>
    </row>
    <row r="404" spans="1:26" ht="15.75" hidden="1" x14ac:dyDescent="0.2">
      <c r="A404" s="35">
        <f t="shared" si="11"/>
        <v>44248</v>
      </c>
      <c r="B404" s="36">
        <f>SUMIFS(СВЦЭМ!$L$34:$L$777,СВЦЭМ!$A$34:$A$777,$A404,СВЦЭМ!$B$33:$B$776,B$383)+'СЕТ СН'!$F$13</f>
        <v>0</v>
      </c>
      <c r="C404" s="36">
        <f>SUMIFS(СВЦЭМ!$L$34:$L$777,СВЦЭМ!$A$34:$A$777,$A404,СВЦЭМ!$B$33:$B$776,C$383)+'СЕТ СН'!$F$13</f>
        <v>0</v>
      </c>
      <c r="D404" s="36">
        <f>SUMIFS(СВЦЭМ!$L$34:$L$777,СВЦЭМ!$A$34:$A$777,$A404,СВЦЭМ!$B$33:$B$776,D$383)+'СЕТ СН'!$F$13</f>
        <v>0</v>
      </c>
      <c r="E404" s="36">
        <f>SUMIFS(СВЦЭМ!$L$34:$L$777,СВЦЭМ!$A$34:$A$777,$A404,СВЦЭМ!$B$33:$B$776,E$383)+'СЕТ СН'!$F$13</f>
        <v>0</v>
      </c>
      <c r="F404" s="36">
        <f>SUMIFS(СВЦЭМ!$L$34:$L$777,СВЦЭМ!$A$34:$A$777,$A404,СВЦЭМ!$B$33:$B$776,F$383)+'СЕТ СН'!$F$13</f>
        <v>0</v>
      </c>
      <c r="G404" s="36">
        <f>SUMIFS(СВЦЭМ!$L$34:$L$777,СВЦЭМ!$A$34:$A$777,$A404,СВЦЭМ!$B$33:$B$776,G$383)+'СЕТ СН'!$F$13</f>
        <v>0</v>
      </c>
      <c r="H404" s="36">
        <f>SUMIFS(СВЦЭМ!$L$34:$L$777,СВЦЭМ!$A$34:$A$777,$A404,СВЦЭМ!$B$33:$B$776,H$383)+'СЕТ СН'!$F$13</f>
        <v>0</v>
      </c>
      <c r="I404" s="36">
        <f>SUMIFS(СВЦЭМ!$L$34:$L$777,СВЦЭМ!$A$34:$A$777,$A404,СВЦЭМ!$B$33:$B$776,I$383)+'СЕТ СН'!$F$13</f>
        <v>0</v>
      </c>
      <c r="J404" s="36">
        <f>SUMIFS(СВЦЭМ!$L$34:$L$777,СВЦЭМ!$A$34:$A$777,$A404,СВЦЭМ!$B$33:$B$776,J$383)+'СЕТ СН'!$F$13</f>
        <v>0</v>
      </c>
      <c r="K404" s="36">
        <f>SUMIFS(СВЦЭМ!$L$34:$L$777,СВЦЭМ!$A$34:$A$777,$A404,СВЦЭМ!$B$33:$B$776,K$383)+'СЕТ СН'!$F$13</f>
        <v>0</v>
      </c>
      <c r="L404" s="36">
        <f>SUMIFS(СВЦЭМ!$L$34:$L$777,СВЦЭМ!$A$34:$A$777,$A404,СВЦЭМ!$B$33:$B$776,L$383)+'СЕТ СН'!$F$13</f>
        <v>0</v>
      </c>
      <c r="M404" s="36">
        <f>SUMIFS(СВЦЭМ!$L$34:$L$777,СВЦЭМ!$A$34:$A$777,$A404,СВЦЭМ!$B$33:$B$776,M$383)+'СЕТ СН'!$F$13</f>
        <v>0</v>
      </c>
      <c r="N404" s="36">
        <f>SUMIFS(СВЦЭМ!$L$34:$L$777,СВЦЭМ!$A$34:$A$777,$A404,СВЦЭМ!$B$33:$B$776,N$383)+'СЕТ СН'!$F$13</f>
        <v>0</v>
      </c>
      <c r="O404" s="36">
        <f>SUMIFS(СВЦЭМ!$L$34:$L$777,СВЦЭМ!$A$34:$A$777,$A404,СВЦЭМ!$B$33:$B$776,O$383)+'СЕТ СН'!$F$13</f>
        <v>0</v>
      </c>
      <c r="P404" s="36">
        <f>SUMIFS(СВЦЭМ!$L$34:$L$777,СВЦЭМ!$A$34:$A$777,$A404,СВЦЭМ!$B$33:$B$776,P$383)+'СЕТ СН'!$F$13</f>
        <v>0</v>
      </c>
      <c r="Q404" s="36">
        <f>SUMIFS(СВЦЭМ!$L$34:$L$777,СВЦЭМ!$A$34:$A$777,$A404,СВЦЭМ!$B$33:$B$776,Q$383)+'СЕТ СН'!$F$13</f>
        <v>0</v>
      </c>
      <c r="R404" s="36">
        <f>SUMIFS(СВЦЭМ!$L$34:$L$777,СВЦЭМ!$A$34:$A$777,$A404,СВЦЭМ!$B$33:$B$776,R$383)+'СЕТ СН'!$F$13</f>
        <v>0</v>
      </c>
      <c r="S404" s="36">
        <f>SUMIFS(СВЦЭМ!$L$34:$L$777,СВЦЭМ!$A$34:$A$777,$A404,СВЦЭМ!$B$33:$B$776,S$383)+'СЕТ СН'!$F$13</f>
        <v>0</v>
      </c>
      <c r="T404" s="36">
        <f>SUMIFS(СВЦЭМ!$L$34:$L$777,СВЦЭМ!$A$34:$A$777,$A404,СВЦЭМ!$B$33:$B$776,T$383)+'СЕТ СН'!$F$13</f>
        <v>0</v>
      </c>
      <c r="U404" s="36">
        <f>SUMIFS(СВЦЭМ!$L$34:$L$777,СВЦЭМ!$A$34:$A$777,$A404,СВЦЭМ!$B$33:$B$776,U$383)+'СЕТ СН'!$F$13</f>
        <v>0</v>
      </c>
      <c r="V404" s="36">
        <f>SUMIFS(СВЦЭМ!$L$34:$L$777,СВЦЭМ!$A$34:$A$777,$A404,СВЦЭМ!$B$33:$B$776,V$383)+'СЕТ СН'!$F$13</f>
        <v>0</v>
      </c>
      <c r="W404" s="36">
        <f>SUMIFS(СВЦЭМ!$L$34:$L$777,СВЦЭМ!$A$34:$A$777,$A404,СВЦЭМ!$B$33:$B$776,W$383)+'СЕТ СН'!$F$13</f>
        <v>0</v>
      </c>
      <c r="X404" s="36">
        <f>SUMIFS(СВЦЭМ!$L$34:$L$777,СВЦЭМ!$A$34:$A$777,$A404,СВЦЭМ!$B$33:$B$776,X$383)+'СЕТ СН'!$F$13</f>
        <v>0</v>
      </c>
      <c r="Y404" s="36">
        <f>SUMIFS(СВЦЭМ!$L$34:$L$777,СВЦЭМ!$A$34:$A$777,$A404,СВЦЭМ!$B$33:$B$776,Y$383)+'СЕТ СН'!$F$13</f>
        <v>0</v>
      </c>
    </row>
    <row r="405" spans="1:26" ht="15.75" hidden="1" x14ac:dyDescent="0.2">
      <c r="A405" s="35">
        <f t="shared" si="11"/>
        <v>44249</v>
      </c>
      <c r="B405" s="36">
        <f>SUMIFS(СВЦЭМ!$L$34:$L$777,СВЦЭМ!$A$34:$A$777,$A405,СВЦЭМ!$B$33:$B$776,B$383)+'СЕТ СН'!$F$13</f>
        <v>0</v>
      </c>
      <c r="C405" s="36">
        <f>SUMIFS(СВЦЭМ!$L$34:$L$777,СВЦЭМ!$A$34:$A$777,$A405,СВЦЭМ!$B$33:$B$776,C$383)+'СЕТ СН'!$F$13</f>
        <v>0</v>
      </c>
      <c r="D405" s="36">
        <f>SUMIFS(СВЦЭМ!$L$34:$L$777,СВЦЭМ!$A$34:$A$777,$A405,СВЦЭМ!$B$33:$B$776,D$383)+'СЕТ СН'!$F$13</f>
        <v>0</v>
      </c>
      <c r="E405" s="36">
        <f>SUMIFS(СВЦЭМ!$L$34:$L$777,СВЦЭМ!$A$34:$A$777,$A405,СВЦЭМ!$B$33:$B$776,E$383)+'СЕТ СН'!$F$13</f>
        <v>0</v>
      </c>
      <c r="F405" s="36">
        <f>SUMIFS(СВЦЭМ!$L$34:$L$777,СВЦЭМ!$A$34:$A$777,$A405,СВЦЭМ!$B$33:$B$776,F$383)+'СЕТ СН'!$F$13</f>
        <v>0</v>
      </c>
      <c r="G405" s="36">
        <f>SUMIFS(СВЦЭМ!$L$34:$L$777,СВЦЭМ!$A$34:$A$777,$A405,СВЦЭМ!$B$33:$B$776,G$383)+'СЕТ СН'!$F$13</f>
        <v>0</v>
      </c>
      <c r="H405" s="36">
        <f>SUMIFS(СВЦЭМ!$L$34:$L$777,СВЦЭМ!$A$34:$A$777,$A405,СВЦЭМ!$B$33:$B$776,H$383)+'СЕТ СН'!$F$13</f>
        <v>0</v>
      </c>
      <c r="I405" s="36">
        <f>SUMIFS(СВЦЭМ!$L$34:$L$777,СВЦЭМ!$A$34:$A$777,$A405,СВЦЭМ!$B$33:$B$776,I$383)+'СЕТ СН'!$F$13</f>
        <v>0</v>
      </c>
      <c r="J405" s="36">
        <f>SUMIFS(СВЦЭМ!$L$34:$L$777,СВЦЭМ!$A$34:$A$777,$A405,СВЦЭМ!$B$33:$B$776,J$383)+'СЕТ СН'!$F$13</f>
        <v>0</v>
      </c>
      <c r="K405" s="36">
        <f>SUMIFS(СВЦЭМ!$L$34:$L$777,СВЦЭМ!$A$34:$A$777,$A405,СВЦЭМ!$B$33:$B$776,K$383)+'СЕТ СН'!$F$13</f>
        <v>0</v>
      </c>
      <c r="L405" s="36">
        <f>SUMIFS(СВЦЭМ!$L$34:$L$777,СВЦЭМ!$A$34:$A$777,$A405,СВЦЭМ!$B$33:$B$776,L$383)+'СЕТ СН'!$F$13</f>
        <v>0</v>
      </c>
      <c r="M405" s="36">
        <f>SUMIFS(СВЦЭМ!$L$34:$L$777,СВЦЭМ!$A$34:$A$777,$A405,СВЦЭМ!$B$33:$B$776,M$383)+'СЕТ СН'!$F$13</f>
        <v>0</v>
      </c>
      <c r="N405" s="36">
        <f>SUMIFS(СВЦЭМ!$L$34:$L$777,СВЦЭМ!$A$34:$A$777,$A405,СВЦЭМ!$B$33:$B$776,N$383)+'СЕТ СН'!$F$13</f>
        <v>0</v>
      </c>
      <c r="O405" s="36">
        <f>SUMIFS(СВЦЭМ!$L$34:$L$777,СВЦЭМ!$A$34:$A$777,$A405,СВЦЭМ!$B$33:$B$776,O$383)+'СЕТ СН'!$F$13</f>
        <v>0</v>
      </c>
      <c r="P405" s="36">
        <f>SUMIFS(СВЦЭМ!$L$34:$L$777,СВЦЭМ!$A$34:$A$777,$A405,СВЦЭМ!$B$33:$B$776,P$383)+'СЕТ СН'!$F$13</f>
        <v>0</v>
      </c>
      <c r="Q405" s="36">
        <f>SUMIFS(СВЦЭМ!$L$34:$L$777,СВЦЭМ!$A$34:$A$777,$A405,СВЦЭМ!$B$33:$B$776,Q$383)+'СЕТ СН'!$F$13</f>
        <v>0</v>
      </c>
      <c r="R405" s="36">
        <f>SUMIFS(СВЦЭМ!$L$34:$L$777,СВЦЭМ!$A$34:$A$777,$A405,СВЦЭМ!$B$33:$B$776,R$383)+'СЕТ СН'!$F$13</f>
        <v>0</v>
      </c>
      <c r="S405" s="36">
        <f>SUMIFS(СВЦЭМ!$L$34:$L$777,СВЦЭМ!$A$34:$A$777,$A405,СВЦЭМ!$B$33:$B$776,S$383)+'СЕТ СН'!$F$13</f>
        <v>0</v>
      </c>
      <c r="T405" s="36">
        <f>SUMIFS(СВЦЭМ!$L$34:$L$777,СВЦЭМ!$A$34:$A$777,$A405,СВЦЭМ!$B$33:$B$776,T$383)+'СЕТ СН'!$F$13</f>
        <v>0</v>
      </c>
      <c r="U405" s="36">
        <f>SUMIFS(СВЦЭМ!$L$34:$L$777,СВЦЭМ!$A$34:$A$777,$A405,СВЦЭМ!$B$33:$B$776,U$383)+'СЕТ СН'!$F$13</f>
        <v>0</v>
      </c>
      <c r="V405" s="36">
        <f>SUMIFS(СВЦЭМ!$L$34:$L$777,СВЦЭМ!$A$34:$A$777,$A405,СВЦЭМ!$B$33:$B$776,V$383)+'СЕТ СН'!$F$13</f>
        <v>0</v>
      </c>
      <c r="W405" s="36">
        <f>SUMIFS(СВЦЭМ!$L$34:$L$777,СВЦЭМ!$A$34:$A$777,$A405,СВЦЭМ!$B$33:$B$776,W$383)+'СЕТ СН'!$F$13</f>
        <v>0</v>
      </c>
      <c r="X405" s="36">
        <f>SUMIFS(СВЦЭМ!$L$34:$L$777,СВЦЭМ!$A$34:$A$777,$A405,СВЦЭМ!$B$33:$B$776,X$383)+'СЕТ СН'!$F$13</f>
        <v>0</v>
      </c>
      <c r="Y405" s="36">
        <f>SUMIFS(СВЦЭМ!$L$34:$L$777,СВЦЭМ!$A$34:$A$777,$A405,СВЦЭМ!$B$33:$B$776,Y$383)+'СЕТ СН'!$F$13</f>
        <v>0</v>
      </c>
    </row>
    <row r="406" spans="1:26" ht="15.75" hidden="1" x14ac:dyDescent="0.2">
      <c r="A406" s="35">
        <f t="shared" si="11"/>
        <v>44250</v>
      </c>
      <c r="B406" s="36">
        <f>SUMIFS(СВЦЭМ!$L$34:$L$777,СВЦЭМ!$A$34:$A$777,$A406,СВЦЭМ!$B$33:$B$776,B$383)+'СЕТ СН'!$F$13</f>
        <v>0</v>
      </c>
      <c r="C406" s="36">
        <f>SUMIFS(СВЦЭМ!$L$34:$L$777,СВЦЭМ!$A$34:$A$777,$A406,СВЦЭМ!$B$33:$B$776,C$383)+'СЕТ СН'!$F$13</f>
        <v>0</v>
      </c>
      <c r="D406" s="36">
        <f>SUMIFS(СВЦЭМ!$L$34:$L$777,СВЦЭМ!$A$34:$A$777,$A406,СВЦЭМ!$B$33:$B$776,D$383)+'СЕТ СН'!$F$13</f>
        <v>0</v>
      </c>
      <c r="E406" s="36">
        <f>SUMIFS(СВЦЭМ!$L$34:$L$777,СВЦЭМ!$A$34:$A$777,$A406,СВЦЭМ!$B$33:$B$776,E$383)+'СЕТ СН'!$F$13</f>
        <v>0</v>
      </c>
      <c r="F406" s="36">
        <f>SUMIFS(СВЦЭМ!$L$34:$L$777,СВЦЭМ!$A$34:$A$777,$A406,СВЦЭМ!$B$33:$B$776,F$383)+'СЕТ СН'!$F$13</f>
        <v>0</v>
      </c>
      <c r="G406" s="36">
        <f>SUMIFS(СВЦЭМ!$L$34:$L$777,СВЦЭМ!$A$34:$A$777,$A406,СВЦЭМ!$B$33:$B$776,G$383)+'СЕТ СН'!$F$13</f>
        <v>0</v>
      </c>
      <c r="H406" s="36">
        <f>SUMIFS(СВЦЭМ!$L$34:$L$777,СВЦЭМ!$A$34:$A$777,$A406,СВЦЭМ!$B$33:$B$776,H$383)+'СЕТ СН'!$F$13</f>
        <v>0</v>
      </c>
      <c r="I406" s="36">
        <f>SUMIFS(СВЦЭМ!$L$34:$L$777,СВЦЭМ!$A$34:$A$777,$A406,СВЦЭМ!$B$33:$B$776,I$383)+'СЕТ СН'!$F$13</f>
        <v>0</v>
      </c>
      <c r="J406" s="36">
        <f>SUMIFS(СВЦЭМ!$L$34:$L$777,СВЦЭМ!$A$34:$A$777,$A406,СВЦЭМ!$B$33:$B$776,J$383)+'СЕТ СН'!$F$13</f>
        <v>0</v>
      </c>
      <c r="K406" s="36">
        <f>SUMIFS(СВЦЭМ!$L$34:$L$777,СВЦЭМ!$A$34:$A$777,$A406,СВЦЭМ!$B$33:$B$776,K$383)+'СЕТ СН'!$F$13</f>
        <v>0</v>
      </c>
      <c r="L406" s="36">
        <f>SUMIFS(СВЦЭМ!$L$34:$L$777,СВЦЭМ!$A$34:$A$777,$A406,СВЦЭМ!$B$33:$B$776,L$383)+'СЕТ СН'!$F$13</f>
        <v>0</v>
      </c>
      <c r="M406" s="36">
        <f>SUMIFS(СВЦЭМ!$L$34:$L$777,СВЦЭМ!$A$34:$A$777,$A406,СВЦЭМ!$B$33:$B$776,M$383)+'СЕТ СН'!$F$13</f>
        <v>0</v>
      </c>
      <c r="N406" s="36">
        <f>SUMIFS(СВЦЭМ!$L$34:$L$777,СВЦЭМ!$A$34:$A$777,$A406,СВЦЭМ!$B$33:$B$776,N$383)+'СЕТ СН'!$F$13</f>
        <v>0</v>
      </c>
      <c r="O406" s="36">
        <f>SUMIFS(СВЦЭМ!$L$34:$L$777,СВЦЭМ!$A$34:$A$777,$A406,СВЦЭМ!$B$33:$B$776,O$383)+'СЕТ СН'!$F$13</f>
        <v>0</v>
      </c>
      <c r="P406" s="36">
        <f>SUMIFS(СВЦЭМ!$L$34:$L$777,СВЦЭМ!$A$34:$A$777,$A406,СВЦЭМ!$B$33:$B$776,P$383)+'СЕТ СН'!$F$13</f>
        <v>0</v>
      </c>
      <c r="Q406" s="36">
        <f>SUMIFS(СВЦЭМ!$L$34:$L$777,СВЦЭМ!$A$34:$A$777,$A406,СВЦЭМ!$B$33:$B$776,Q$383)+'СЕТ СН'!$F$13</f>
        <v>0</v>
      </c>
      <c r="R406" s="36">
        <f>SUMIFS(СВЦЭМ!$L$34:$L$777,СВЦЭМ!$A$34:$A$777,$A406,СВЦЭМ!$B$33:$B$776,R$383)+'СЕТ СН'!$F$13</f>
        <v>0</v>
      </c>
      <c r="S406" s="36">
        <f>SUMIFS(СВЦЭМ!$L$34:$L$777,СВЦЭМ!$A$34:$A$777,$A406,СВЦЭМ!$B$33:$B$776,S$383)+'СЕТ СН'!$F$13</f>
        <v>0</v>
      </c>
      <c r="T406" s="36">
        <f>SUMIFS(СВЦЭМ!$L$34:$L$777,СВЦЭМ!$A$34:$A$777,$A406,СВЦЭМ!$B$33:$B$776,T$383)+'СЕТ СН'!$F$13</f>
        <v>0</v>
      </c>
      <c r="U406" s="36">
        <f>SUMIFS(СВЦЭМ!$L$34:$L$777,СВЦЭМ!$A$34:$A$777,$A406,СВЦЭМ!$B$33:$B$776,U$383)+'СЕТ СН'!$F$13</f>
        <v>0</v>
      </c>
      <c r="V406" s="36">
        <f>SUMIFS(СВЦЭМ!$L$34:$L$777,СВЦЭМ!$A$34:$A$777,$A406,СВЦЭМ!$B$33:$B$776,V$383)+'СЕТ СН'!$F$13</f>
        <v>0</v>
      </c>
      <c r="W406" s="36">
        <f>SUMIFS(СВЦЭМ!$L$34:$L$777,СВЦЭМ!$A$34:$A$777,$A406,СВЦЭМ!$B$33:$B$776,W$383)+'СЕТ СН'!$F$13</f>
        <v>0</v>
      </c>
      <c r="X406" s="36">
        <f>SUMIFS(СВЦЭМ!$L$34:$L$777,СВЦЭМ!$A$34:$A$777,$A406,СВЦЭМ!$B$33:$B$776,X$383)+'СЕТ СН'!$F$13</f>
        <v>0</v>
      </c>
      <c r="Y406" s="36">
        <f>SUMIFS(СВЦЭМ!$L$34:$L$777,СВЦЭМ!$A$34:$A$777,$A406,СВЦЭМ!$B$33:$B$776,Y$383)+'СЕТ СН'!$F$13</f>
        <v>0</v>
      </c>
    </row>
    <row r="407" spans="1:26" ht="15.75" hidden="1" x14ac:dyDescent="0.2">
      <c r="A407" s="35">
        <f t="shared" si="11"/>
        <v>44251</v>
      </c>
      <c r="B407" s="36">
        <f>SUMIFS(СВЦЭМ!$L$34:$L$777,СВЦЭМ!$A$34:$A$777,$A407,СВЦЭМ!$B$33:$B$776,B$383)+'СЕТ СН'!$F$13</f>
        <v>0</v>
      </c>
      <c r="C407" s="36">
        <f>SUMIFS(СВЦЭМ!$L$34:$L$777,СВЦЭМ!$A$34:$A$777,$A407,СВЦЭМ!$B$33:$B$776,C$383)+'СЕТ СН'!$F$13</f>
        <v>0</v>
      </c>
      <c r="D407" s="36">
        <f>SUMIFS(СВЦЭМ!$L$34:$L$777,СВЦЭМ!$A$34:$A$777,$A407,СВЦЭМ!$B$33:$B$776,D$383)+'СЕТ СН'!$F$13</f>
        <v>0</v>
      </c>
      <c r="E407" s="36">
        <f>SUMIFS(СВЦЭМ!$L$34:$L$777,СВЦЭМ!$A$34:$A$777,$A407,СВЦЭМ!$B$33:$B$776,E$383)+'СЕТ СН'!$F$13</f>
        <v>0</v>
      </c>
      <c r="F407" s="36">
        <f>SUMIFS(СВЦЭМ!$L$34:$L$777,СВЦЭМ!$A$34:$A$777,$A407,СВЦЭМ!$B$33:$B$776,F$383)+'СЕТ СН'!$F$13</f>
        <v>0</v>
      </c>
      <c r="G407" s="36">
        <f>SUMIFS(СВЦЭМ!$L$34:$L$777,СВЦЭМ!$A$34:$A$777,$A407,СВЦЭМ!$B$33:$B$776,G$383)+'СЕТ СН'!$F$13</f>
        <v>0</v>
      </c>
      <c r="H407" s="36">
        <f>SUMIFS(СВЦЭМ!$L$34:$L$777,СВЦЭМ!$A$34:$A$777,$A407,СВЦЭМ!$B$33:$B$776,H$383)+'СЕТ СН'!$F$13</f>
        <v>0</v>
      </c>
      <c r="I407" s="36">
        <f>SUMIFS(СВЦЭМ!$L$34:$L$777,СВЦЭМ!$A$34:$A$777,$A407,СВЦЭМ!$B$33:$B$776,I$383)+'СЕТ СН'!$F$13</f>
        <v>0</v>
      </c>
      <c r="J407" s="36">
        <f>SUMIFS(СВЦЭМ!$L$34:$L$777,СВЦЭМ!$A$34:$A$777,$A407,СВЦЭМ!$B$33:$B$776,J$383)+'СЕТ СН'!$F$13</f>
        <v>0</v>
      </c>
      <c r="K407" s="36">
        <f>SUMIFS(СВЦЭМ!$L$34:$L$777,СВЦЭМ!$A$34:$A$777,$A407,СВЦЭМ!$B$33:$B$776,K$383)+'СЕТ СН'!$F$13</f>
        <v>0</v>
      </c>
      <c r="L407" s="36">
        <f>SUMIFS(СВЦЭМ!$L$34:$L$777,СВЦЭМ!$A$34:$A$777,$A407,СВЦЭМ!$B$33:$B$776,L$383)+'СЕТ СН'!$F$13</f>
        <v>0</v>
      </c>
      <c r="M407" s="36">
        <f>SUMIFS(СВЦЭМ!$L$34:$L$777,СВЦЭМ!$A$34:$A$777,$A407,СВЦЭМ!$B$33:$B$776,M$383)+'СЕТ СН'!$F$13</f>
        <v>0</v>
      </c>
      <c r="N407" s="36">
        <f>SUMIFS(СВЦЭМ!$L$34:$L$777,СВЦЭМ!$A$34:$A$777,$A407,СВЦЭМ!$B$33:$B$776,N$383)+'СЕТ СН'!$F$13</f>
        <v>0</v>
      </c>
      <c r="O407" s="36">
        <f>SUMIFS(СВЦЭМ!$L$34:$L$777,СВЦЭМ!$A$34:$A$777,$A407,СВЦЭМ!$B$33:$B$776,O$383)+'СЕТ СН'!$F$13</f>
        <v>0</v>
      </c>
      <c r="P407" s="36">
        <f>SUMIFS(СВЦЭМ!$L$34:$L$777,СВЦЭМ!$A$34:$A$777,$A407,СВЦЭМ!$B$33:$B$776,P$383)+'СЕТ СН'!$F$13</f>
        <v>0</v>
      </c>
      <c r="Q407" s="36">
        <f>SUMIFS(СВЦЭМ!$L$34:$L$777,СВЦЭМ!$A$34:$A$777,$A407,СВЦЭМ!$B$33:$B$776,Q$383)+'СЕТ СН'!$F$13</f>
        <v>0</v>
      </c>
      <c r="R407" s="36">
        <f>SUMIFS(СВЦЭМ!$L$34:$L$777,СВЦЭМ!$A$34:$A$777,$A407,СВЦЭМ!$B$33:$B$776,R$383)+'СЕТ СН'!$F$13</f>
        <v>0</v>
      </c>
      <c r="S407" s="36">
        <f>SUMIFS(СВЦЭМ!$L$34:$L$777,СВЦЭМ!$A$34:$A$777,$A407,СВЦЭМ!$B$33:$B$776,S$383)+'СЕТ СН'!$F$13</f>
        <v>0</v>
      </c>
      <c r="T407" s="36">
        <f>SUMIFS(СВЦЭМ!$L$34:$L$777,СВЦЭМ!$A$34:$A$777,$A407,СВЦЭМ!$B$33:$B$776,T$383)+'СЕТ СН'!$F$13</f>
        <v>0</v>
      </c>
      <c r="U407" s="36">
        <f>SUMIFS(СВЦЭМ!$L$34:$L$777,СВЦЭМ!$A$34:$A$777,$A407,СВЦЭМ!$B$33:$B$776,U$383)+'СЕТ СН'!$F$13</f>
        <v>0</v>
      </c>
      <c r="V407" s="36">
        <f>SUMIFS(СВЦЭМ!$L$34:$L$777,СВЦЭМ!$A$34:$A$777,$A407,СВЦЭМ!$B$33:$B$776,V$383)+'СЕТ СН'!$F$13</f>
        <v>0</v>
      </c>
      <c r="W407" s="36">
        <f>SUMIFS(СВЦЭМ!$L$34:$L$777,СВЦЭМ!$A$34:$A$777,$A407,СВЦЭМ!$B$33:$B$776,W$383)+'СЕТ СН'!$F$13</f>
        <v>0</v>
      </c>
      <c r="X407" s="36">
        <f>SUMIFS(СВЦЭМ!$L$34:$L$777,СВЦЭМ!$A$34:$A$777,$A407,СВЦЭМ!$B$33:$B$776,X$383)+'СЕТ СН'!$F$13</f>
        <v>0</v>
      </c>
      <c r="Y407" s="36">
        <f>SUMIFS(СВЦЭМ!$L$34:$L$777,СВЦЭМ!$A$34:$A$777,$A407,СВЦЭМ!$B$33:$B$776,Y$383)+'СЕТ СН'!$F$13</f>
        <v>0</v>
      </c>
    </row>
    <row r="408" spans="1:26" ht="15.75" hidden="1" x14ac:dyDescent="0.2">
      <c r="A408" s="35">
        <f t="shared" si="11"/>
        <v>44252</v>
      </c>
      <c r="B408" s="36">
        <f>SUMIFS(СВЦЭМ!$L$34:$L$777,СВЦЭМ!$A$34:$A$777,$A408,СВЦЭМ!$B$33:$B$776,B$383)+'СЕТ СН'!$F$13</f>
        <v>0</v>
      </c>
      <c r="C408" s="36">
        <f>SUMIFS(СВЦЭМ!$L$34:$L$777,СВЦЭМ!$A$34:$A$777,$A408,СВЦЭМ!$B$33:$B$776,C$383)+'СЕТ СН'!$F$13</f>
        <v>0</v>
      </c>
      <c r="D408" s="36">
        <f>SUMIFS(СВЦЭМ!$L$34:$L$777,СВЦЭМ!$A$34:$A$777,$A408,СВЦЭМ!$B$33:$B$776,D$383)+'СЕТ СН'!$F$13</f>
        <v>0</v>
      </c>
      <c r="E408" s="36">
        <f>SUMIFS(СВЦЭМ!$L$34:$L$777,СВЦЭМ!$A$34:$A$777,$A408,СВЦЭМ!$B$33:$B$776,E$383)+'СЕТ СН'!$F$13</f>
        <v>0</v>
      </c>
      <c r="F408" s="36">
        <f>SUMIFS(СВЦЭМ!$L$34:$L$777,СВЦЭМ!$A$34:$A$777,$A408,СВЦЭМ!$B$33:$B$776,F$383)+'СЕТ СН'!$F$13</f>
        <v>0</v>
      </c>
      <c r="G408" s="36">
        <f>SUMIFS(СВЦЭМ!$L$34:$L$777,СВЦЭМ!$A$34:$A$777,$A408,СВЦЭМ!$B$33:$B$776,G$383)+'СЕТ СН'!$F$13</f>
        <v>0</v>
      </c>
      <c r="H408" s="36">
        <f>SUMIFS(СВЦЭМ!$L$34:$L$777,СВЦЭМ!$A$34:$A$777,$A408,СВЦЭМ!$B$33:$B$776,H$383)+'СЕТ СН'!$F$13</f>
        <v>0</v>
      </c>
      <c r="I408" s="36">
        <f>SUMIFS(СВЦЭМ!$L$34:$L$777,СВЦЭМ!$A$34:$A$777,$A408,СВЦЭМ!$B$33:$B$776,I$383)+'СЕТ СН'!$F$13</f>
        <v>0</v>
      </c>
      <c r="J408" s="36">
        <f>SUMIFS(СВЦЭМ!$L$34:$L$777,СВЦЭМ!$A$34:$A$777,$A408,СВЦЭМ!$B$33:$B$776,J$383)+'СЕТ СН'!$F$13</f>
        <v>0</v>
      </c>
      <c r="K408" s="36">
        <f>SUMIFS(СВЦЭМ!$L$34:$L$777,СВЦЭМ!$A$34:$A$777,$A408,СВЦЭМ!$B$33:$B$776,K$383)+'СЕТ СН'!$F$13</f>
        <v>0</v>
      </c>
      <c r="L408" s="36">
        <f>SUMIFS(СВЦЭМ!$L$34:$L$777,СВЦЭМ!$A$34:$A$777,$A408,СВЦЭМ!$B$33:$B$776,L$383)+'СЕТ СН'!$F$13</f>
        <v>0</v>
      </c>
      <c r="M408" s="36">
        <f>SUMIFS(СВЦЭМ!$L$34:$L$777,СВЦЭМ!$A$34:$A$777,$A408,СВЦЭМ!$B$33:$B$776,M$383)+'СЕТ СН'!$F$13</f>
        <v>0</v>
      </c>
      <c r="N408" s="36">
        <f>SUMIFS(СВЦЭМ!$L$34:$L$777,СВЦЭМ!$A$34:$A$777,$A408,СВЦЭМ!$B$33:$B$776,N$383)+'СЕТ СН'!$F$13</f>
        <v>0</v>
      </c>
      <c r="O408" s="36">
        <f>SUMIFS(СВЦЭМ!$L$34:$L$777,СВЦЭМ!$A$34:$A$777,$A408,СВЦЭМ!$B$33:$B$776,O$383)+'СЕТ СН'!$F$13</f>
        <v>0</v>
      </c>
      <c r="P408" s="36">
        <f>SUMIFS(СВЦЭМ!$L$34:$L$777,СВЦЭМ!$A$34:$A$777,$A408,СВЦЭМ!$B$33:$B$776,P$383)+'СЕТ СН'!$F$13</f>
        <v>0</v>
      </c>
      <c r="Q408" s="36">
        <f>SUMIFS(СВЦЭМ!$L$34:$L$777,СВЦЭМ!$A$34:$A$777,$A408,СВЦЭМ!$B$33:$B$776,Q$383)+'СЕТ СН'!$F$13</f>
        <v>0</v>
      </c>
      <c r="R408" s="36">
        <f>SUMIFS(СВЦЭМ!$L$34:$L$777,СВЦЭМ!$A$34:$A$777,$A408,СВЦЭМ!$B$33:$B$776,R$383)+'СЕТ СН'!$F$13</f>
        <v>0</v>
      </c>
      <c r="S408" s="36">
        <f>SUMIFS(СВЦЭМ!$L$34:$L$777,СВЦЭМ!$A$34:$A$777,$A408,СВЦЭМ!$B$33:$B$776,S$383)+'СЕТ СН'!$F$13</f>
        <v>0</v>
      </c>
      <c r="T408" s="36">
        <f>SUMIFS(СВЦЭМ!$L$34:$L$777,СВЦЭМ!$A$34:$A$777,$A408,СВЦЭМ!$B$33:$B$776,T$383)+'СЕТ СН'!$F$13</f>
        <v>0</v>
      </c>
      <c r="U408" s="36">
        <f>SUMIFS(СВЦЭМ!$L$34:$L$777,СВЦЭМ!$A$34:$A$777,$A408,СВЦЭМ!$B$33:$B$776,U$383)+'СЕТ СН'!$F$13</f>
        <v>0</v>
      </c>
      <c r="V408" s="36">
        <f>SUMIFS(СВЦЭМ!$L$34:$L$777,СВЦЭМ!$A$34:$A$777,$A408,СВЦЭМ!$B$33:$B$776,V$383)+'СЕТ СН'!$F$13</f>
        <v>0</v>
      </c>
      <c r="W408" s="36">
        <f>SUMIFS(СВЦЭМ!$L$34:$L$777,СВЦЭМ!$A$34:$A$777,$A408,СВЦЭМ!$B$33:$B$776,W$383)+'СЕТ СН'!$F$13</f>
        <v>0</v>
      </c>
      <c r="X408" s="36">
        <f>SUMIFS(СВЦЭМ!$L$34:$L$777,СВЦЭМ!$A$34:$A$777,$A408,СВЦЭМ!$B$33:$B$776,X$383)+'СЕТ СН'!$F$13</f>
        <v>0</v>
      </c>
      <c r="Y408" s="36">
        <f>SUMIFS(СВЦЭМ!$L$34:$L$777,СВЦЭМ!$A$34:$A$777,$A408,СВЦЭМ!$B$33:$B$776,Y$383)+'СЕТ СН'!$F$13</f>
        <v>0</v>
      </c>
    </row>
    <row r="409" spans="1:26" ht="15.75" hidden="1" x14ac:dyDescent="0.2">
      <c r="A409" s="35">
        <f t="shared" si="11"/>
        <v>44253</v>
      </c>
      <c r="B409" s="36">
        <f>SUMIFS(СВЦЭМ!$L$34:$L$777,СВЦЭМ!$A$34:$A$777,$A409,СВЦЭМ!$B$33:$B$776,B$383)+'СЕТ СН'!$F$13</f>
        <v>0</v>
      </c>
      <c r="C409" s="36">
        <f>SUMIFS(СВЦЭМ!$L$34:$L$777,СВЦЭМ!$A$34:$A$777,$A409,СВЦЭМ!$B$33:$B$776,C$383)+'СЕТ СН'!$F$13</f>
        <v>0</v>
      </c>
      <c r="D409" s="36">
        <f>SUMIFS(СВЦЭМ!$L$34:$L$777,СВЦЭМ!$A$34:$A$777,$A409,СВЦЭМ!$B$33:$B$776,D$383)+'СЕТ СН'!$F$13</f>
        <v>0</v>
      </c>
      <c r="E409" s="36">
        <f>SUMIFS(СВЦЭМ!$L$34:$L$777,СВЦЭМ!$A$34:$A$777,$A409,СВЦЭМ!$B$33:$B$776,E$383)+'СЕТ СН'!$F$13</f>
        <v>0</v>
      </c>
      <c r="F409" s="36">
        <f>SUMIFS(СВЦЭМ!$L$34:$L$777,СВЦЭМ!$A$34:$A$777,$A409,СВЦЭМ!$B$33:$B$776,F$383)+'СЕТ СН'!$F$13</f>
        <v>0</v>
      </c>
      <c r="G409" s="36">
        <f>SUMIFS(СВЦЭМ!$L$34:$L$777,СВЦЭМ!$A$34:$A$777,$A409,СВЦЭМ!$B$33:$B$776,G$383)+'СЕТ СН'!$F$13</f>
        <v>0</v>
      </c>
      <c r="H409" s="36">
        <f>SUMIFS(СВЦЭМ!$L$34:$L$777,СВЦЭМ!$A$34:$A$777,$A409,СВЦЭМ!$B$33:$B$776,H$383)+'СЕТ СН'!$F$13</f>
        <v>0</v>
      </c>
      <c r="I409" s="36">
        <f>SUMIFS(СВЦЭМ!$L$34:$L$777,СВЦЭМ!$A$34:$A$777,$A409,СВЦЭМ!$B$33:$B$776,I$383)+'СЕТ СН'!$F$13</f>
        <v>0</v>
      </c>
      <c r="J409" s="36">
        <f>SUMIFS(СВЦЭМ!$L$34:$L$777,СВЦЭМ!$A$34:$A$777,$A409,СВЦЭМ!$B$33:$B$776,J$383)+'СЕТ СН'!$F$13</f>
        <v>0</v>
      </c>
      <c r="K409" s="36">
        <f>SUMIFS(СВЦЭМ!$L$34:$L$777,СВЦЭМ!$A$34:$A$777,$A409,СВЦЭМ!$B$33:$B$776,K$383)+'СЕТ СН'!$F$13</f>
        <v>0</v>
      </c>
      <c r="L409" s="36">
        <f>SUMIFS(СВЦЭМ!$L$34:$L$777,СВЦЭМ!$A$34:$A$777,$A409,СВЦЭМ!$B$33:$B$776,L$383)+'СЕТ СН'!$F$13</f>
        <v>0</v>
      </c>
      <c r="M409" s="36">
        <f>SUMIFS(СВЦЭМ!$L$34:$L$777,СВЦЭМ!$A$34:$A$777,$A409,СВЦЭМ!$B$33:$B$776,M$383)+'СЕТ СН'!$F$13</f>
        <v>0</v>
      </c>
      <c r="N409" s="36">
        <f>SUMIFS(СВЦЭМ!$L$34:$L$777,СВЦЭМ!$A$34:$A$777,$A409,СВЦЭМ!$B$33:$B$776,N$383)+'СЕТ СН'!$F$13</f>
        <v>0</v>
      </c>
      <c r="O409" s="36">
        <f>SUMIFS(СВЦЭМ!$L$34:$L$777,СВЦЭМ!$A$34:$A$777,$A409,СВЦЭМ!$B$33:$B$776,O$383)+'СЕТ СН'!$F$13</f>
        <v>0</v>
      </c>
      <c r="P409" s="36">
        <f>SUMIFS(СВЦЭМ!$L$34:$L$777,СВЦЭМ!$A$34:$A$777,$A409,СВЦЭМ!$B$33:$B$776,P$383)+'СЕТ СН'!$F$13</f>
        <v>0</v>
      </c>
      <c r="Q409" s="36">
        <f>SUMIFS(СВЦЭМ!$L$34:$L$777,СВЦЭМ!$A$34:$A$777,$A409,СВЦЭМ!$B$33:$B$776,Q$383)+'СЕТ СН'!$F$13</f>
        <v>0</v>
      </c>
      <c r="R409" s="36">
        <f>SUMIFS(СВЦЭМ!$L$34:$L$777,СВЦЭМ!$A$34:$A$777,$A409,СВЦЭМ!$B$33:$B$776,R$383)+'СЕТ СН'!$F$13</f>
        <v>0</v>
      </c>
      <c r="S409" s="36">
        <f>SUMIFS(СВЦЭМ!$L$34:$L$777,СВЦЭМ!$A$34:$A$777,$A409,СВЦЭМ!$B$33:$B$776,S$383)+'СЕТ СН'!$F$13</f>
        <v>0</v>
      </c>
      <c r="T409" s="36">
        <f>SUMIFS(СВЦЭМ!$L$34:$L$777,СВЦЭМ!$A$34:$A$777,$A409,СВЦЭМ!$B$33:$B$776,T$383)+'СЕТ СН'!$F$13</f>
        <v>0</v>
      </c>
      <c r="U409" s="36">
        <f>SUMIFS(СВЦЭМ!$L$34:$L$777,СВЦЭМ!$A$34:$A$777,$A409,СВЦЭМ!$B$33:$B$776,U$383)+'СЕТ СН'!$F$13</f>
        <v>0</v>
      </c>
      <c r="V409" s="36">
        <f>SUMIFS(СВЦЭМ!$L$34:$L$777,СВЦЭМ!$A$34:$A$777,$A409,СВЦЭМ!$B$33:$B$776,V$383)+'СЕТ СН'!$F$13</f>
        <v>0</v>
      </c>
      <c r="W409" s="36">
        <f>SUMIFS(СВЦЭМ!$L$34:$L$777,СВЦЭМ!$A$34:$A$777,$A409,СВЦЭМ!$B$33:$B$776,W$383)+'СЕТ СН'!$F$13</f>
        <v>0</v>
      </c>
      <c r="X409" s="36">
        <f>SUMIFS(СВЦЭМ!$L$34:$L$777,СВЦЭМ!$A$34:$A$777,$A409,СВЦЭМ!$B$33:$B$776,X$383)+'СЕТ СН'!$F$13</f>
        <v>0</v>
      </c>
      <c r="Y409" s="36">
        <f>SUMIFS(СВЦЭМ!$L$34:$L$777,СВЦЭМ!$A$34:$A$777,$A409,СВЦЭМ!$B$33:$B$776,Y$383)+'СЕТ СН'!$F$13</f>
        <v>0</v>
      </c>
    </row>
    <row r="410" spans="1:26" ht="15.75" hidden="1" x14ac:dyDescent="0.2">
      <c r="A410" s="35">
        <f t="shared" si="11"/>
        <v>44254</v>
      </c>
      <c r="B410" s="36">
        <f>SUMIFS(СВЦЭМ!$L$34:$L$777,СВЦЭМ!$A$34:$A$777,$A410,СВЦЭМ!$B$33:$B$776,B$383)+'СЕТ СН'!$F$13</f>
        <v>0</v>
      </c>
      <c r="C410" s="36">
        <f>SUMIFS(СВЦЭМ!$L$34:$L$777,СВЦЭМ!$A$34:$A$777,$A410,СВЦЭМ!$B$33:$B$776,C$383)+'СЕТ СН'!$F$13</f>
        <v>0</v>
      </c>
      <c r="D410" s="36">
        <f>SUMIFS(СВЦЭМ!$L$34:$L$777,СВЦЭМ!$A$34:$A$777,$A410,СВЦЭМ!$B$33:$B$776,D$383)+'СЕТ СН'!$F$13</f>
        <v>0</v>
      </c>
      <c r="E410" s="36">
        <f>SUMIFS(СВЦЭМ!$L$34:$L$777,СВЦЭМ!$A$34:$A$777,$A410,СВЦЭМ!$B$33:$B$776,E$383)+'СЕТ СН'!$F$13</f>
        <v>0</v>
      </c>
      <c r="F410" s="36">
        <f>SUMIFS(СВЦЭМ!$L$34:$L$777,СВЦЭМ!$A$34:$A$777,$A410,СВЦЭМ!$B$33:$B$776,F$383)+'СЕТ СН'!$F$13</f>
        <v>0</v>
      </c>
      <c r="G410" s="36">
        <f>SUMIFS(СВЦЭМ!$L$34:$L$777,СВЦЭМ!$A$34:$A$777,$A410,СВЦЭМ!$B$33:$B$776,G$383)+'СЕТ СН'!$F$13</f>
        <v>0</v>
      </c>
      <c r="H410" s="36">
        <f>SUMIFS(СВЦЭМ!$L$34:$L$777,СВЦЭМ!$A$34:$A$777,$A410,СВЦЭМ!$B$33:$B$776,H$383)+'СЕТ СН'!$F$13</f>
        <v>0</v>
      </c>
      <c r="I410" s="36">
        <f>SUMIFS(СВЦЭМ!$L$34:$L$777,СВЦЭМ!$A$34:$A$777,$A410,СВЦЭМ!$B$33:$B$776,I$383)+'СЕТ СН'!$F$13</f>
        <v>0</v>
      </c>
      <c r="J410" s="36">
        <f>SUMIFS(СВЦЭМ!$L$34:$L$777,СВЦЭМ!$A$34:$A$777,$A410,СВЦЭМ!$B$33:$B$776,J$383)+'СЕТ СН'!$F$13</f>
        <v>0</v>
      </c>
      <c r="K410" s="36">
        <f>SUMIFS(СВЦЭМ!$L$34:$L$777,СВЦЭМ!$A$34:$A$777,$A410,СВЦЭМ!$B$33:$B$776,K$383)+'СЕТ СН'!$F$13</f>
        <v>0</v>
      </c>
      <c r="L410" s="36">
        <f>SUMIFS(СВЦЭМ!$L$34:$L$777,СВЦЭМ!$A$34:$A$777,$A410,СВЦЭМ!$B$33:$B$776,L$383)+'СЕТ СН'!$F$13</f>
        <v>0</v>
      </c>
      <c r="M410" s="36">
        <f>SUMIFS(СВЦЭМ!$L$34:$L$777,СВЦЭМ!$A$34:$A$777,$A410,СВЦЭМ!$B$33:$B$776,M$383)+'СЕТ СН'!$F$13</f>
        <v>0</v>
      </c>
      <c r="N410" s="36">
        <f>SUMIFS(СВЦЭМ!$L$34:$L$777,СВЦЭМ!$A$34:$A$777,$A410,СВЦЭМ!$B$33:$B$776,N$383)+'СЕТ СН'!$F$13</f>
        <v>0</v>
      </c>
      <c r="O410" s="36">
        <f>SUMIFS(СВЦЭМ!$L$34:$L$777,СВЦЭМ!$A$34:$A$777,$A410,СВЦЭМ!$B$33:$B$776,O$383)+'СЕТ СН'!$F$13</f>
        <v>0</v>
      </c>
      <c r="P410" s="36">
        <f>SUMIFS(СВЦЭМ!$L$34:$L$777,СВЦЭМ!$A$34:$A$777,$A410,СВЦЭМ!$B$33:$B$776,P$383)+'СЕТ СН'!$F$13</f>
        <v>0</v>
      </c>
      <c r="Q410" s="36">
        <f>SUMIFS(СВЦЭМ!$L$34:$L$777,СВЦЭМ!$A$34:$A$777,$A410,СВЦЭМ!$B$33:$B$776,Q$383)+'СЕТ СН'!$F$13</f>
        <v>0</v>
      </c>
      <c r="R410" s="36">
        <f>SUMIFS(СВЦЭМ!$L$34:$L$777,СВЦЭМ!$A$34:$A$777,$A410,СВЦЭМ!$B$33:$B$776,R$383)+'СЕТ СН'!$F$13</f>
        <v>0</v>
      </c>
      <c r="S410" s="36">
        <f>SUMIFS(СВЦЭМ!$L$34:$L$777,СВЦЭМ!$A$34:$A$777,$A410,СВЦЭМ!$B$33:$B$776,S$383)+'СЕТ СН'!$F$13</f>
        <v>0</v>
      </c>
      <c r="T410" s="36">
        <f>SUMIFS(СВЦЭМ!$L$34:$L$777,СВЦЭМ!$A$34:$A$777,$A410,СВЦЭМ!$B$33:$B$776,T$383)+'СЕТ СН'!$F$13</f>
        <v>0</v>
      </c>
      <c r="U410" s="36">
        <f>SUMIFS(СВЦЭМ!$L$34:$L$777,СВЦЭМ!$A$34:$A$777,$A410,СВЦЭМ!$B$33:$B$776,U$383)+'СЕТ СН'!$F$13</f>
        <v>0</v>
      </c>
      <c r="V410" s="36">
        <f>SUMIFS(СВЦЭМ!$L$34:$L$777,СВЦЭМ!$A$34:$A$777,$A410,СВЦЭМ!$B$33:$B$776,V$383)+'СЕТ СН'!$F$13</f>
        <v>0</v>
      </c>
      <c r="W410" s="36">
        <f>SUMIFS(СВЦЭМ!$L$34:$L$777,СВЦЭМ!$A$34:$A$777,$A410,СВЦЭМ!$B$33:$B$776,W$383)+'СЕТ СН'!$F$13</f>
        <v>0</v>
      </c>
      <c r="X410" s="36">
        <f>SUMIFS(СВЦЭМ!$L$34:$L$777,СВЦЭМ!$A$34:$A$777,$A410,СВЦЭМ!$B$33:$B$776,X$383)+'СЕТ СН'!$F$13</f>
        <v>0</v>
      </c>
      <c r="Y410" s="36">
        <f>SUMIFS(СВЦЭМ!$L$34:$L$777,СВЦЭМ!$A$34:$A$777,$A410,СВЦЭМ!$B$33:$B$776,Y$383)+'СЕТ СН'!$F$13</f>
        <v>0</v>
      </c>
    </row>
    <row r="411" spans="1:26" ht="15.75" hidden="1" x14ac:dyDescent="0.2">
      <c r="A411" s="35">
        <f t="shared" si="11"/>
        <v>44255</v>
      </c>
      <c r="B411" s="36">
        <f>SUMIFS(СВЦЭМ!$L$34:$L$777,СВЦЭМ!$A$34:$A$777,$A411,СВЦЭМ!$B$33:$B$776,B$383)+'СЕТ СН'!$F$13</f>
        <v>0</v>
      </c>
      <c r="C411" s="36">
        <f>SUMIFS(СВЦЭМ!$L$34:$L$777,СВЦЭМ!$A$34:$A$777,$A411,СВЦЭМ!$B$33:$B$776,C$383)+'СЕТ СН'!$F$13</f>
        <v>0</v>
      </c>
      <c r="D411" s="36">
        <f>SUMIFS(СВЦЭМ!$L$34:$L$777,СВЦЭМ!$A$34:$A$777,$A411,СВЦЭМ!$B$33:$B$776,D$383)+'СЕТ СН'!$F$13</f>
        <v>0</v>
      </c>
      <c r="E411" s="36">
        <f>SUMIFS(СВЦЭМ!$L$34:$L$777,СВЦЭМ!$A$34:$A$777,$A411,СВЦЭМ!$B$33:$B$776,E$383)+'СЕТ СН'!$F$13</f>
        <v>0</v>
      </c>
      <c r="F411" s="36">
        <f>SUMIFS(СВЦЭМ!$L$34:$L$777,СВЦЭМ!$A$34:$A$777,$A411,СВЦЭМ!$B$33:$B$776,F$383)+'СЕТ СН'!$F$13</f>
        <v>0</v>
      </c>
      <c r="G411" s="36">
        <f>SUMIFS(СВЦЭМ!$L$34:$L$777,СВЦЭМ!$A$34:$A$777,$A411,СВЦЭМ!$B$33:$B$776,G$383)+'СЕТ СН'!$F$13</f>
        <v>0</v>
      </c>
      <c r="H411" s="36">
        <f>SUMIFS(СВЦЭМ!$L$34:$L$777,СВЦЭМ!$A$34:$A$777,$A411,СВЦЭМ!$B$33:$B$776,H$383)+'СЕТ СН'!$F$13</f>
        <v>0</v>
      </c>
      <c r="I411" s="36">
        <f>SUMIFS(СВЦЭМ!$L$34:$L$777,СВЦЭМ!$A$34:$A$777,$A411,СВЦЭМ!$B$33:$B$776,I$383)+'СЕТ СН'!$F$13</f>
        <v>0</v>
      </c>
      <c r="J411" s="36">
        <f>SUMIFS(СВЦЭМ!$L$34:$L$777,СВЦЭМ!$A$34:$A$777,$A411,СВЦЭМ!$B$33:$B$776,J$383)+'СЕТ СН'!$F$13</f>
        <v>0</v>
      </c>
      <c r="K411" s="36">
        <f>SUMIFS(СВЦЭМ!$L$34:$L$777,СВЦЭМ!$A$34:$A$777,$A411,СВЦЭМ!$B$33:$B$776,K$383)+'СЕТ СН'!$F$13</f>
        <v>0</v>
      </c>
      <c r="L411" s="36">
        <f>SUMIFS(СВЦЭМ!$L$34:$L$777,СВЦЭМ!$A$34:$A$777,$A411,СВЦЭМ!$B$33:$B$776,L$383)+'СЕТ СН'!$F$13</f>
        <v>0</v>
      </c>
      <c r="M411" s="36">
        <f>SUMIFS(СВЦЭМ!$L$34:$L$777,СВЦЭМ!$A$34:$A$777,$A411,СВЦЭМ!$B$33:$B$776,M$383)+'СЕТ СН'!$F$13</f>
        <v>0</v>
      </c>
      <c r="N411" s="36">
        <f>SUMIFS(СВЦЭМ!$L$34:$L$777,СВЦЭМ!$A$34:$A$777,$A411,СВЦЭМ!$B$33:$B$776,N$383)+'СЕТ СН'!$F$13</f>
        <v>0</v>
      </c>
      <c r="O411" s="36">
        <f>SUMIFS(СВЦЭМ!$L$34:$L$777,СВЦЭМ!$A$34:$A$777,$A411,СВЦЭМ!$B$33:$B$776,O$383)+'СЕТ СН'!$F$13</f>
        <v>0</v>
      </c>
      <c r="P411" s="36">
        <f>SUMIFS(СВЦЭМ!$L$34:$L$777,СВЦЭМ!$A$34:$A$777,$A411,СВЦЭМ!$B$33:$B$776,P$383)+'СЕТ СН'!$F$13</f>
        <v>0</v>
      </c>
      <c r="Q411" s="36">
        <f>SUMIFS(СВЦЭМ!$L$34:$L$777,СВЦЭМ!$A$34:$A$777,$A411,СВЦЭМ!$B$33:$B$776,Q$383)+'СЕТ СН'!$F$13</f>
        <v>0</v>
      </c>
      <c r="R411" s="36">
        <f>SUMIFS(СВЦЭМ!$L$34:$L$777,СВЦЭМ!$A$34:$A$777,$A411,СВЦЭМ!$B$33:$B$776,R$383)+'СЕТ СН'!$F$13</f>
        <v>0</v>
      </c>
      <c r="S411" s="36">
        <f>SUMIFS(СВЦЭМ!$L$34:$L$777,СВЦЭМ!$A$34:$A$777,$A411,СВЦЭМ!$B$33:$B$776,S$383)+'СЕТ СН'!$F$13</f>
        <v>0</v>
      </c>
      <c r="T411" s="36">
        <f>SUMIFS(СВЦЭМ!$L$34:$L$777,СВЦЭМ!$A$34:$A$777,$A411,СВЦЭМ!$B$33:$B$776,T$383)+'СЕТ СН'!$F$13</f>
        <v>0</v>
      </c>
      <c r="U411" s="36">
        <f>SUMIFS(СВЦЭМ!$L$34:$L$777,СВЦЭМ!$A$34:$A$777,$A411,СВЦЭМ!$B$33:$B$776,U$383)+'СЕТ СН'!$F$13</f>
        <v>0</v>
      </c>
      <c r="V411" s="36">
        <f>SUMIFS(СВЦЭМ!$L$34:$L$777,СВЦЭМ!$A$34:$A$777,$A411,СВЦЭМ!$B$33:$B$776,V$383)+'СЕТ СН'!$F$13</f>
        <v>0</v>
      </c>
      <c r="W411" s="36">
        <f>SUMIFS(СВЦЭМ!$L$34:$L$777,СВЦЭМ!$A$34:$A$777,$A411,СВЦЭМ!$B$33:$B$776,W$383)+'СЕТ СН'!$F$13</f>
        <v>0</v>
      </c>
      <c r="X411" s="36">
        <f>SUMIFS(СВЦЭМ!$L$34:$L$777,СВЦЭМ!$A$34:$A$777,$A411,СВЦЭМ!$B$33:$B$776,X$383)+'СЕТ СН'!$F$13</f>
        <v>0</v>
      </c>
      <c r="Y411" s="36">
        <f>SUMIFS(СВЦЭМ!$L$34:$L$777,СВЦЭМ!$A$34:$A$777,$A411,СВЦЭМ!$B$33:$B$776,Y$383)+'СЕТ СН'!$F$13</f>
        <v>0</v>
      </c>
    </row>
    <row r="412" spans="1:26" ht="15.75" hidden="1" x14ac:dyDescent="0.2">
      <c r="A412" s="35">
        <f t="shared" si="11"/>
        <v>44256</v>
      </c>
      <c r="B412" s="36">
        <f>SUMIFS(СВЦЭМ!$L$34:$L$777,СВЦЭМ!$A$34:$A$777,$A412,СВЦЭМ!$B$33:$B$776,B$383)+'СЕТ СН'!$F$13</f>
        <v>0</v>
      </c>
      <c r="C412" s="36">
        <f>SUMIFS(СВЦЭМ!$L$34:$L$777,СВЦЭМ!$A$34:$A$777,$A412,СВЦЭМ!$B$33:$B$776,C$383)+'СЕТ СН'!$F$13</f>
        <v>0</v>
      </c>
      <c r="D412" s="36">
        <f>SUMIFS(СВЦЭМ!$L$34:$L$777,СВЦЭМ!$A$34:$A$777,$A412,СВЦЭМ!$B$33:$B$776,D$383)+'СЕТ СН'!$F$13</f>
        <v>0</v>
      </c>
      <c r="E412" s="36">
        <f>SUMIFS(СВЦЭМ!$L$34:$L$777,СВЦЭМ!$A$34:$A$777,$A412,СВЦЭМ!$B$33:$B$776,E$383)+'СЕТ СН'!$F$13</f>
        <v>0</v>
      </c>
      <c r="F412" s="36">
        <f>SUMIFS(СВЦЭМ!$L$34:$L$777,СВЦЭМ!$A$34:$A$777,$A412,СВЦЭМ!$B$33:$B$776,F$383)+'СЕТ СН'!$F$13</f>
        <v>0</v>
      </c>
      <c r="G412" s="36">
        <f>SUMIFS(СВЦЭМ!$L$34:$L$777,СВЦЭМ!$A$34:$A$777,$A412,СВЦЭМ!$B$33:$B$776,G$383)+'СЕТ СН'!$F$13</f>
        <v>0</v>
      </c>
      <c r="H412" s="36">
        <f>SUMIFS(СВЦЭМ!$L$34:$L$777,СВЦЭМ!$A$34:$A$777,$A412,СВЦЭМ!$B$33:$B$776,H$383)+'СЕТ СН'!$F$13</f>
        <v>0</v>
      </c>
      <c r="I412" s="36">
        <f>SUMIFS(СВЦЭМ!$L$34:$L$777,СВЦЭМ!$A$34:$A$777,$A412,СВЦЭМ!$B$33:$B$776,I$383)+'СЕТ СН'!$F$13</f>
        <v>0</v>
      </c>
      <c r="J412" s="36">
        <f>SUMIFS(СВЦЭМ!$L$34:$L$777,СВЦЭМ!$A$34:$A$777,$A412,СВЦЭМ!$B$33:$B$776,J$383)+'СЕТ СН'!$F$13</f>
        <v>0</v>
      </c>
      <c r="K412" s="36">
        <f>SUMIFS(СВЦЭМ!$L$34:$L$777,СВЦЭМ!$A$34:$A$777,$A412,СВЦЭМ!$B$33:$B$776,K$383)+'СЕТ СН'!$F$13</f>
        <v>0</v>
      </c>
      <c r="L412" s="36">
        <f>SUMIFS(СВЦЭМ!$L$34:$L$777,СВЦЭМ!$A$34:$A$777,$A412,СВЦЭМ!$B$33:$B$776,L$383)+'СЕТ СН'!$F$13</f>
        <v>0</v>
      </c>
      <c r="M412" s="36">
        <f>SUMIFS(СВЦЭМ!$L$34:$L$777,СВЦЭМ!$A$34:$A$777,$A412,СВЦЭМ!$B$33:$B$776,M$383)+'СЕТ СН'!$F$13</f>
        <v>0</v>
      </c>
      <c r="N412" s="36">
        <f>SUMIFS(СВЦЭМ!$L$34:$L$777,СВЦЭМ!$A$34:$A$777,$A412,СВЦЭМ!$B$33:$B$776,N$383)+'СЕТ СН'!$F$13</f>
        <v>0</v>
      </c>
      <c r="O412" s="36">
        <f>SUMIFS(СВЦЭМ!$L$34:$L$777,СВЦЭМ!$A$34:$A$777,$A412,СВЦЭМ!$B$33:$B$776,O$383)+'СЕТ СН'!$F$13</f>
        <v>0</v>
      </c>
      <c r="P412" s="36">
        <f>SUMIFS(СВЦЭМ!$L$34:$L$777,СВЦЭМ!$A$34:$A$777,$A412,СВЦЭМ!$B$33:$B$776,P$383)+'СЕТ СН'!$F$13</f>
        <v>0</v>
      </c>
      <c r="Q412" s="36">
        <f>SUMIFS(СВЦЭМ!$L$34:$L$777,СВЦЭМ!$A$34:$A$777,$A412,СВЦЭМ!$B$33:$B$776,Q$383)+'СЕТ СН'!$F$13</f>
        <v>0</v>
      </c>
      <c r="R412" s="36">
        <f>SUMIFS(СВЦЭМ!$L$34:$L$777,СВЦЭМ!$A$34:$A$777,$A412,СВЦЭМ!$B$33:$B$776,R$383)+'СЕТ СН'!$F$13</f>
        <v>0</v>
      </c>
      <c r="S412" s="36">
        <f>SUMIFS(СВЦЭМ!$L$34:$L$777,СВЦЭМ!$A$34:$A$777,$A412,СВЦЭМ!$B$33:$B$776,S$383)+'СЕТ СН'!$F$13</f>
        <v>0</v>
      </c>
      <c r="T412" s="36">
        <f>SUMIFS(СВЦЭМ!$L$34:$L$777,СВЦЭМ!$A$34:$A$777,$A412,СВЦЭМ!$B$33:$B$776,T$383)+'СЕТ СН'!$F$13</f>
        <v>0</v>
      </c>
      <c r="U412" s="36">
        <f>SUMIFS(СВЦЭМ!$L$34:$L$777,СВЦЭМ!$A$34:$A$777,$A412,СВЦЭМ!$B$33:$B$776,U$383)+'СЕТ СН'!$F$13</f>
        <v>0</v>
      </c>
      <c r="V412" s="36">
        <f>SUMIFS(СВЦЭМ!$L$34:$L$777,СВЦЭМ!$A$34:$A$777,$A412,СВЦЭМ!$B$33:$B$776,V$383)+'СЕТ СН'!$F$13</f>
        <v>0</v>
      </c>
      <c r="W412" s="36">
        <f>SUMIFS(СВЦЭМ!$L$34:$L$777,СВЦЭМ!$A$34:$A$777,$A412,СВЦЭМ!$B$33:$B$776,W$383)+'СЕТ СН'!$F$13</f>
        <v>0</v>
      </c>
      <c r="X412" s="36">
        <f>SUMIFS(СВЦЭМ!$L$34:$L$777,СВЦЭМ!$A$34:$A$777,$A412,СВЦЭМ!$B$33:$B$776,X$383)+'СЕТ СН'!$F$13</f>
        <v>0</v>
      </c>
      <c r="Y412" s="36">
        <f>SUMIFS(СВЦЭМ!$L$34:$L$777,СВЦЭМ!$A$34:$A$777,$A412,СВЦЭМ!$B$33:$B$776,Y$383)+'СЕТ СН'!$F$13</f>
        <v>0</v>
      </c>
    </row>
    <row r="413" spans="1:26" ht="15.75" hidden="1" x14ac:dyDescent="0.2">
      <c r="A413" s="35">
        <f t="shared" si="11"/>
        <v>44257</v>
      </c>
      <c r="B413" s="36">
        <f>SUMIFS(СВЦЭМ!$L$34:$L$777,СВЦЭМ!$A$34:$A$777,$A413,СВЦЭМ!$B$33:$B$776,B$383)+'СЕТ СН'!$F$13</f>
        <v>0</v>
      </c>
      <c r="C413" s="36">
        <f>SUMIFS(СВЦЭМ!$L$34:$L$777,СВЦЭМ!$A$34:$A$777,$A413,СВЦЭМ!$B$33:$B$776,C$383)+'СЕТ СН'!$F$13</f>
        <v>0</v>
      </c>
      <c r="D413" s="36">
        <f>SUMIFS(СВЦЭМ!$L$34:$L$777,СВЦЭМ!$A$34:$A$777,$A413,СВЦЭМ!$B$33:$B$776,D$383)+'СЕТ СН'!$F$13</f>
        <v>0</v>
      </c>
      <c r="E413" s="36">
        <f>SUMIFS(СВЦЭМ!$L$34:$L$777,СВЦЭМ!$A$34:$A$777,$A413,СВЦЭМ!$B$33:$B$776,E$383)+'СЕТ СН'!$F$13</f>
        <v>0</v>
      </c>
      <c r="F413" s="36">
        <f>SUMIFS(СВЦЭМ!$L$34:$L$777,СВЦЭМ!$A$34:$A$777,$A413,СВЦЭМ!$B$33:$B$776,F$383)+'СЕТ СН'!$F$13</f>
        <v>0</v>
      </c>
      <c r="G413" s="36">
        <f>SUMIFS(СВЦЭМ!$L$34:$L$777,СВЦЭМ!$A$34:$A$777,$A413,СВЦЭМ!$B$33:$B$776,G$383)+'СЕТ СН'!$F$13</f>
        <v>0</v>
      </c>
      <c r="H413" s="36">
        <f>SUMIFS(СВЦЭМ!$L$34:$L$777,СВЦЭМ!$A$34:$A$777,$A413,СВЦЭМ!$B$33:$B$776,H$383)+'СЕТ СН'!$F$13</f>
        <v>0</v>
      </c>
      <c r="I413" s="36">
        <f>SUMIFS(СВЦЭМ!$L$34:$L$777,СВЦЭМ!$A$34:$A$777,$A413,СВЦЭМ!$B$33:$B$776,I$383)+'СЕТ СН'!$F$13</f>
        <v>0</v>
      </c>
      <c r="J413" s="36">
        <f>SUMIFS(СВЦЭМ!$L$34:$L$777,СВЦЭМ!$A$34:$A$777,$A413,СВЦЭМ!$B$33:$B$776,J$383)+'СЕТ СН'!$F$13</f>
        <v>0</v>
      </c>
      <c r="K413" s="36">
        <f>SUMIFS(СВЦЭМ!$L$34:$L$777,СВЦЭМ!$A$34:$A$777,$A413,СВЦЭМ!$B$33:$B$776,K$383)+'СЕТ СН'!$F$13</f>
        <v>0</v>
      </c>
      <c r="L413" s="36">
        <f>SUMIFS(СВЦЭМ!$L$34:$L$777,СВЦЭМ!$A$34:$A$777,$A413,СВЦЭМ!$B$33:$B$776,L$383)+'СЕТ СН'!$F$13</f>
        <v>0</v>
      </c>
      <c r="M413" s="36">
        <f>SUMIFS(СВЦЭМ!$L$34:$L$777,СВЦЭМ!$A$34:$A$777,$A413,СВЦЭМ!$B$33:$B$776,M$383)+'СЕТ СН'!$F$13</f>
        <v>0</v>
      </c>
      <c r="N413" s="36">
        <f>SUMIFS(СВЦЭМ!$L$34:$L$777,СВЦЭМ!$A$34:$A$777,$A413,СВЦЭМ!$B$33:$B$776,N$383)+'СЕТ СН'!$F$13</f>
        <v>0</v>
      </c>
      <c r="O413" s="36">
        <f>SUMIFS(СВЦЭМ!$L$34:$L$777,СВЦЭМ!$A$34:$A$777,$A413,СВЦЭМ!$B$33:$B$776,O$383)+'СЕТ СН'!$F$13</f>
        <v>0</v>
      </c>
      <c r="P413" s="36">
        <f>SUMIFS(СВЦЭМ!$L$34:$L$777,СВЦЭМ!$A$34:$A$777,$A413,СВЦЭМ!$B$33:$B$776,P$383)+'СЕТ СН'!$F$13</f>
        <v>0</v>
      </c>
      <c r="Q413" s="36">
        <f>SUMIFS(СВЦЭМ!$L$34:$L$777,СВЦЭМ!$A$34:$A$777,$A413,СВЦЭМ!$B$33:$B$776,Q$383)+'СЕТ СН'!$F$13</f>
        <v>0</v>
      </c>
      <c r="R413" s="36">
        <f>SUMIFS(СВЦЭМ!$L$34:$L$777,СВЦЭМ!$A$34:$A$777,$A413,СВЦЭМ!$B$33:$B$776,R$383)+'СЕТ СН'!$F$13</f>
        <v>0</v>
      </c>
      <c r="S413" s="36">
        <f>SUMIFS(СВЦЭМ!$L$34:$L$777,СВЦЭМ!$A$34:$A$777,$A413,СВЦЭМ!$B$33:$B$776,S$383)+'СЕТ СН'!$F$13</f>
        <v>0</v>
      </c>
      <c r="T413" s="36">
        <f>SUMIFS(СВЦЭМ!$L$34:$L$777,СВЦЭМ!$A$34:$A$777,$A413,СВЦЭМ!$B$33:$B$776,T$383)+'СЕТ СН'!$F$13</f>
        <v>0</v>
      </c>
      <c r="U413" s="36">
        <f>SUMIFS(СВЦЭМ!$L$34:$L$777,СВЦЭМ!$A$34:$A$777,$A413,СВЦЭМ!$B$33:$B$776,U$383)+'СЕТ СН'!$F$13</f>
        <v>0</v>
      </c>
      <c r="V413" s="36">
        <f>SUMIFS(СВЦЭМ!$L$34:$L$777,СВЦЭМ!$A$34:$A$777,$A413,СВЦЭМ!$B$33:$B$776,V$383)+'СЕТ СН'!$F$13</f>
        <v>0</v>
      </c>
      <c r="W413" s="36">
        <f>SUMIFS(СВЦЭМ!$L$34:$L$777,СВЦЭМ!$A$34:$A$777,$A413,СВЦЭМ!$B$33:$B$776,W$383)+'СЕТ СН'!$F$13</f>
        <v>0</v>
      </c>
      <c r="X413" s="36">
        <f>SUMIFS(СВЦЭМ!$L$34:$L$777,СВЦЭМ!$A$34:$A$777,$A413,СВЦЭМ!$B$33:$B$776,X$383)+'СЕТ СН'!$F$13</f>
        <v>0</v>
      </c>
      <c r="Y413" s="36">
        <f>SUMIFS(СВЦЭМ!$L$34:$L$777,СВЦЭМ!$A$34:$A$777,$A413,СВЦЭМ!$B$33:$B$776,Y$383)+'СЕТ СН'!$F$13</f>
        <v>0</v>
      </c>
    </row>
    <row r="414" spans="1:26" ht="15.75" hidden="1" x14ac:dyDescent="0.2">
      <c r="A414" s="35">
        <f t="shared" si="11"/>
        <v>44258</v>
      </c>
      <c r="B414" s="36">
        <f>SUMIFS(СВЦЭМ!$L$34:$L$777,СВЦЭМ!$A$34:$A$777,$A414,СВЦЭМ!$B$33:$B$776,B$383)+'СЕТ СН'!$F$13</f>
        <v>0</v>
      </c>
      <c r="C414" s="36">
        <f>SUMIFS(СВЦЭМ!$L$34:$L$777,СВЦЭМ!$A$34:$A$777,$A414,СВЦЭМ!$B$33:$B$776,C$383)+'СЕТ СН'!$F$13</f>
        <v>0</v>
      </c>
      <c r="D414" s="36">
        <f>SUMIFS(СВЦЭМ!$L$34:$L$777,СВЦЭМ!$A$34:$A$777,$A414,СВЦЭМ!$B$33:$B$776,D$383)+'СЕТ СН'!$F$13</f>
        <v>0</v>
      </c>
      <c r="E414" s="36">
        <f>SUMIFS(СВЦЭМ!$L$34:$L$777,СВЦЭМ!$A$34:$A$777,$A414,СВЦЭМ!$B$33:$B$776,E$383)+'СЕТ СН'!$F$13</f>
        <v>0</v>
      </c>
      <c r="F414" s="36">
        <f>SUMIFS(СВЦЭМ!$L$34:$L$777,СВЦЭМ!$A$34:$A$777,$A414,СВЦЭМ!$B$33:$B$776,F$383)+'СЕТ СН'!$F$13</f>
        <v>0</v>
      </c>
      <c r="G414" s="36">
        <f>SUMIFS(СВЦЭМ!$L$34:$L$777,СВЦЭМ!$A$34:$A$777,$A414,СВЦЭМ!$B$33:$B$776,G$383)+'СЕТ СН'!$F$13</f>
        <v>0</v>
      </c>
      <c r="H414" s="36">
        <f>SUMIFS(СВЦЭМ!$L$34:$L$777,СВЦЭМ!$A$34:$A$777,$A414,СВЦЭМ!$B$33:$B$776,H$383)+'СЕТ СН'!$F$13</f>
        <v>0</v>
      </c>
      <c r="I414" s="36">
        <f>SUMIFS(СВЦЭМ!$L$34:$L$777,СВЦЭМ!$A$34:$A$777,$A414,СВЦЭМ!$B$33:$B$776,I$383)+'СЕТ СН'!$F$13</f>
        <v>0</v>
      </c>
      <c r="J414" s="36">
        <f>SUMIFS(СВЦЭМ!$L$34:$L$777,СВЦЭМ!$A$34:$A$777,$A414,СВЦЭМ!$B$33:$B$776,J$383)+'СЕТ СН'!$F$13</f>
        <v>0</v>
      </c>
      <c r="K414" s="36">
        <f>SUMIFS(СВЦЭМ!$L$34:$L$777,СВЦЭМ!$A$34:$A$777,$A414,СВЦЭМ!$B$33:$B$776,K$383)+'СЕТ СН'!$F$13</f>
        <v>0</v>
      </c>
      <c r="L414" s="36">
        <f>SUMIFS(СВЦЭМ!$L$34:$L$777,СВЦЭМ!$A$34:$A$777,$A414,СВЦЭМ!$B$33:$B$776,L$383)+'СЕТ СН'!$F$13</f>
        <v>0</v>
      </c>
      <c r="M414" s="36">
        <f>SUMIFS(СВЦЭМ!$L$34:$L$777,СВЦЭМ!$A$34:$A$777,$A414,СВЦЭМ!$B$33:$B$776,M$383)+'СЕТ СН'!$F$13</f>
        <v>0</v>
      </c>
      <c r="N414" s="36">
        <f>SUMIFS(СВЦЭМ!$L$34:$L$777,СВЦЭМ!$A$34:$A$777,$A414,СВЦЭМ!$B$33:$B$776,N$383)+'СЕТ СН'!$F$13</f>
        <v>0</v>
      </c>
      <c r="O414" s="36">
        <f>SUMIFS(СВЦЭМ!$L$34:$L$777,СВЦЭМ!$A$34:$A$777,$A414,СВЦЭМ!$B$33:$B$776,O$383)+'СЕТ СН'!$F$13</f>
        <v>0</v>
      </c>
      <c r="P414" s="36">
        <f>SUMIFS(СВЦЭМ!$L$34:$L$777,СВЦЭМ!$A$34:$A$777,$A414,СВЦЭМ!$B$33:$B$776,P$383)+'СЕТ СН'!$F$13</f>
        <v>0</v>
      </c>
      <c r="Q414" s="36">
        <f>SUMIFS(СВЦЭМ!$L$34:$L$777,СВЦЭМ!$A$34:$A$777,$A414,СВЦЭМ!$B$33:$B$776,Q$383)+'СЕТ СН'!$F$13</f>
        <v>0</v>
      </c>
      <c r="R414" s="36">
        <f>SUMIFS(СВЦЭМ!$L$34:$L$777,СВЦЭМ!$A$34:$A$777,$A414,СВЦЭМ!$B$33:$B$776,R$383)+'СЕТ СН'!$F$13</f>
        <v>0</v>
      </c>
      <c r="S414" s="36">
        <f>SUMIFS(СВЦЭМ!$L$34:$L$777,СВЦЭМ!$A$34:$A$777,$A414,СВЦЭМ!$B$33:$B$776,S$383)+'СЕТ СН'!$F$13</f>
        <v>0</v>
      </c>
      <c r="T414" s="36">
        <f>SUMIFS(СВЦЭМ!$L$34:$L$777,СВЦЭМ!$A$34:$A$777,$A414,СВЦЭМ!$B$33:$B$776,T$383)+'СЕТ СН'!$F$13</f>
        <v>0</v>
      </c>
      <c r="U414" s="36">
        <f>SUMIFS(СВЦЭМ!$L$34:$L$777,СВЦЭМ!$A$34:$A$777,$A414,СВЦЭМ!$B$33:$B$776,U$383)+'СЕТ СН'!$F$13</f>
        <v>0</v>
      </c>
      <c r="V414" s="36">
        <f>SUMIFS(СВЦЭМ!$L$34:$L$777,СВЦЭМ!$A$34:$A$777,$A414,СВЦЭМ!$B$33:$B$776,V$383)+'СЕТ СН'!$F$13</f>
        <v>0</v>
      </c>
      <c r="W414" s="36">
        <f>SUMIFS(СВЦЭМ!$L$34:$L$777,СВЦЭМ!$A$34:$A$777,$A414,СВЦЭМ!$B$33:$B$776,W$383)+'СЕТ СН'!$F$13</f>
        <v>0</v>
      </c>
      <c r="X414" s="36">
        <f>SUMIFS(СВЦЭМ!$L$34:$L$777,СВЦЭМ!$A$34:$A$777,$A414,СВЦЭМ!$B$33:$B$776,X$383)+'СЕТ СН'!$F$13</f>
        <v>0</v>
      </c>
      <c r="Y414" s="36">
        <f>SUMIFS(СВЦЭМ!$L$34:$L$777,СВЦЭМ!$A$34:$A$777,$A414,СВЦЭМ!$B$33:$B$776,Y$383)+'СЕТ СН'!$F$13</f>
        <v>0</v>
      </c>
    </row>
    <row r="415" spans="1:26" ht="15.75" x14ac:dyDescent="0.2">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x14ac:dyDescent="0.2">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5" s="48" customFormat="1" ht="66" customHeight="1" x14ac:dyDescent="0.25">
      <c r="A417" s="150" t="s">
        <v>126</v>
      </c>
      <c r="B417" s="150"/>
      <c r="C417" s="150"/>
      <c r="D417" s="150"/>
      <c r="E417" s="150"/>
      <c r="F417" s="150"/>
      <c r="G417" s="150"/>
      <c r="H417" s="150"/>
      <c r="I417" s="150"/>
      <c r="J417" s="150"/>
      <c r="K417" s="150"/>
      <c r="L417" s="151">
        <f>СВЦЭМ!$D$18+'СЕТ СН'!$F$14</f>
        <v>0</v>
      </c>
      <c r="M417" s="152"/>
      <c r="N417" s="47"/>
      <c r="O417" s="47"/>
      <c r="P417" s="47"/>
      <c r="Q417" s="47"/>
      <c r="R417" s="47"/>
      <c r="S417" s="47"/>
      <c r="T417" s="47"/>
      <c r="U417" s="47"/>
      <c r="V417" s="47"/>
      <c r="W417" s="47"/>
      <c r="X417" s="47"/>
      <c r="Y417" s="47"/>
    </row>
    <row r="418" spans="1:25" ht="30" customHeight="1" x14ac:dyDescent="0.2">
      <c r="A418" s="38"/>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row>
    <row r="419" spans="1:25" ht="15.75" x14ac:dyDescent="0.2">
      <c r="A419" s="132" t="s">
        <v>77</v>
      </c>
      <c r="B419" s="132"/>
      <c r="C419" s="132"/>
      <c r="D419" s="132"/>
      <c r="E419" s="132"/>
      <c r="F419" s="132"/>
      <c r="G419" s="132"/>
      <c r="H419" s="132"/>
      <c r="I419" s="132"/>
      <c r="J419" s="132"/>
      <c r="K419" s="132"/>
      <c r="L419" s="132"/>
      <c r="M419" s="132"/>
      <c r="N419" s="133" t="s">
        <v>29</v>
      </c>
      <c r="O419" s="133"/>
      <c r="P419" s="133"/>
      <c r="Q419" s="133"/>
      <c r="R419" s="133"/>
      <c r="S419" s="133"/>
      <c r="T419" s="133"/>
      <c r="U419" s="133"/>
      <c r="V419" s="47"/>
      <c r="W419" s="47"/>
      <c r="X419" s="47"/>
      <c r="Y419" s="47"/>
    </row>
    <row r="420" spans="1:25" ht="15.75" x14ac:dyDescent="0.25">
      <c r="A420" s="132"/>
      <c r="B420" s="132"/>
      <c r="C420" s="132"/>
      <c r="D420" s="132"/>
      <c r="E420" s="132"/>
      <c r="F420" s="132"/>
      <c r="G420" s="132"/>
      <c r="H420" s="132"/>
      <c r="I420" s="132"/>
      <c r="J420" s="132"/>
      <c r="K420" s="132"/>
      <c r="L420" s="132"/>
      <c r="M420" s="132"/>
      <c r="N420" s="134" t="s">
        <v>0</v>
      </c>
      <c r="O420" s="134"/>
      <c r="P420" s="134" t="s">
        <v>1</v>
      </c>
      <c r="Q420" s="134"/>
      <c r="R420" s="134" t="s">
        <v>2</v>
      </c>
      <c r="S420" s="134"/>
      <c r="T420" s="134" t="s">
        <v>3</v>
      </c>
      <c r="U420" s="134"/>
    </row>
    <row r="421" spans="1:25" ht="15.75" x14ac:dyDescent="0.25">
      <c r="A421" s="132"/>
      <c r="B421" s="132"/>
      <c r="C421" s="132"/>
      <c r="D421" s="132"/>
      <c r="E421" s="132"/>
      <c r="F421" s="132"/>
      <c r="G421" s="132"/>
      <c r="H421" s="132"/>
      <c r="I421" s="132"/>
      <c r="J421" s="132"/>
      <c r="K421" s="132"/>
      <c r="L421" s="132"/>
      <c r="M421" s="132"/>
      <c r="N421" s="135">
        <f>СВЦЭМ!$D$12+'СЕТ СН'!$F$10-'СЕТ СН'!$F$22</f>
        <v>511852.98113662872</v>
      </c>
      <c r="O421" s="136"/>
      <c r="P421" s="135">
        <f>СВЦЭМ!$D$12+'СЕТ СН'!$F$10-'СЕТ СН'!$G$22</f>
        <v>511852.98113662872</v>
      </c>
      <c r="Q421" s="136"/>
      <c r="R421" s="135">
        <f>СВЦЭМ!$D$12+'СЕТ СН'!$F$10-'СЕТ СН'!$H$22</f>
        <v>511852.98113662872</v>
      </c>
      <c r="S421" s="136"/>
      <c r="T421" s="135">
        <f>СВЦЭМ!$D$12+'СЕТ СН'!$F$10-'СЕТ СН'!$I$22</f>
        <v>511852.98113662872</v>
      </c>
      <c r="U421" s="136"/>
    </row>
    <row r="422" spans="1:25" ht="30" customHeight="1" x14ac:dyDescent="0.25"/>
    <row r="423" spans="1:25" ht="30" customHeight="1" x14ac:dyDescent="0.25"/>
    <row r="424" spans="1:25" ht="30" customHeight="1" x14ac:dyDescent="0.25"/>
    <row r="425" spans="1:25" ht="30" customHeight="1" x14ac:dyDescent="0.25"/>
    <row r="426" spans="1:25" ht="30" customHeight="1" x14ac:dyDescent="0.25"/>
    <row r="427" spans="1:25" ht="30" customHeight="1" x14ac:dyDescent="0.25"/>
    <row r="428" spans="1:25" ht="30" customHeight="1" x14ac:dyDescent="0.25"/>
    <row r="429" spans="1:25" ht="30" customHeight="1" x14ac:dyDescent="0.25"/>
    <row r="430" spans="1:25" ht="30" customHeight="1" x14ac:dyDescent="0.25"/>
    <row r="431" spans="1:25" ht="30" customHeight="1" x14ac:dyDescent="0.25"/>
    <row r="432" spans="1:25"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2:Y43"/>
    <mergeCell ref="A346:A348"/>
    <mergeCell ref="B346:Y347"/>
    <mergeCell ref="A381:A383"/>
    <mergeCell ref="B381:Y382"/>
    <mergeCell ref="A42:A44"/>
    <mergeCell ref="B75:Y76"/>
    <mergeCell ref="B108:Y109"/>
    <mergeCell ref="A75:A77"/>
    <mergeCell ref="A108:A110"/>
    <mergeCell ref="A141:A143"/>
    <mergeCell ref="B141:Y142"/>
    <mergeCell ref="A1:Y1"/>
    <mergeCell ref="A3:Y3"/>
    <mergeCell ref="A4:Y4"/>
    <mergeCell ref="A9:A11"/>
    <mergeCell ref="B9:Y10"/>
    <mergeCell ref="A417:K417"/>
    <mergeCell ref="L417:M417"/>
    <mergeCell ref="A173:A175"/>
    <mergeCell ref="B173:Y174"/>
    <mergeCell ref="N421:O421"/>
    <mergeCell ref="P421:Q421"/>
    <mergeCell ref="R421:S421"/>
    <mergeCell ref="T421:U421"/>
    <mergeCell ref="A311:A313"/>
    <mergeCell ref="B311:Y312"/>
    <mergeCell ref="A205:A207"/>
    <mergeCell ref="B205:Y206"/>
    <mergeCell ref="A240:A242"/>
    <mergeCell ref="B240:Y241"/>
    <mergeCell ref="A276:A278"/>
    <mergeCell ref="B276:Y277"/>
    <mergeCell ref="A419:M421"/>
    <mergeCell ref="N419:U419"/>
    <mergeCell ref="N420:O420"/>
    <mergeCell ref="P420:Q420"/>
    <mergeCell ref="R420:S420"/>
    <mergeCell ref="T420:U42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0"/>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2021г.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0" t="s">
        <v>42</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84</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01.02.2021</v>
      </c>
      <c r="B12" s="36">
        <f>SUMIFS(СВЦЭМ!$D$33:$D$776,СВЦЭМ!$A$33:$A$776,$A12,СВЦЭМ!$B$33:$B$776,B$11)+'СЕТ СН'!$F$11+СВЦЭМ!$D$10+'СЕТ СН'!$F$6-'СЕТ СН'!$F$23</f>
        <v>1124.3238988200001</v>
      </c>
      <c r="C12" s="36">
        <f>SUMIFS(СВЦЭМ!$D$33:$D$776,СВЦЭМ!$A$33:$A$776,$A12,СВЦЭМ!$B$33:$B$776,C$11)+'СЕТ СН'!$F$11+СВЦЭМ!$D$10+'СЕТ СН'!$F$6-'СЕТ СН'!$F$23</f>
        <v>1166.67305794</v>
      </c>
      <c r="D12" s="36">
        <f>SUMIFS(СВЦЭМ!$D$33:$D$776,СВЦЭМ!$A$33:$A$776,$A12,СВЦЭМ!$B$33:$B$776,D$11)+'СЕТ СН'!$F$11+СВЦЭМ!$D$10+'СЕТ СН'!$F$6-'СЕТ СН'!$F$23</f>
        <v>1190.1073518599999</v>
      </c>
      <c r="E12" s="36">
        <f>SUMIFS(СВЦЭМ!$D$33:$D$776,СВЦЭМ!$A$33:$A$776,$A12,СВЦЭМ!$B$33:$B$776,E$11)+'СЕТ СН'!$F$11+СВЦЭМ!$D$10+'СЕТ СН'!$F$6-'СЕТ СН'!$F$23</f>
        <v>1200.84539178</v>
      </c>
      <c r="F12" s="36">
        <f>SUMIFS(СВЦЭМ!$D$33:$D$776,СВЦЭМ!$A$33:$A$776,$A12,СВЦЭМ!$B$33:$B$776,F$11)+'СЕТ СН'!$F$11+СВЦЭМ!$D$10+'СЕТ СН'!$F$6-'СЕТ СН'!$F$23</f>
        <v>1216.3297920099999</v>
      </c>
      <c r="G12" s="36">
        <f>SUMIFS(СВЦЭМ!$D$33:$D$776,СВЦЭМ!$A$33:$A$776,$A12,СВЦЭМ!$B$33:$B$776,G$11)+'СЕТ СН'!$F$11+СВЦЭМ!$D$10+'СЕТ СН'!$F$6-'СЕТ СН'!$F$23</f>
        <v>1199.5960744500001</v>
      </c>
      <c r="H12" s="36">
        <f>SUMIFS(СВЦЭМ!$D$33:$D$776,СВЦЭМ!$A$33:$A$776,$A12,СВЦЭМ!$B$33:$B$776,H$11)+'СЕТ СН'!$F$11+СВЦЭМ!$D$10+'СЕТ СН'!$F$6-'СЕТ СН'!$F$23</f>
        <v>1175.77706242</v>
      </c>
      <c r="I12" s="36">
        <f>SUMIFS(СВЦЭМ!$D$33:$D$776,СВЦЭМ!$A$33:$A$776,$A12,СВЦЭМ!$B$33:$B$776,I$11)+'СЕТ СН'!$F$11+СВЦЭМ!$D$10+'СЕТ СН'!$F$6-'СЕТ СН'!$F$23</f>
        <v>1153.1423299999999</v>
      </c>
      <c r="J12" s="36">
        <f>SUMIFS(СВЦЭМ!$D$33:$D$776,СВЦЭМ!$A$33:$A$776,$A12,СВЦЭМ!$B$33:$B$776,J$11)+'СЕТ СН'!$F$11+СВЦЭМ!$D$10+'СЕТ СН'!$F$6-'СЕТ СН'!$F$23</f>
        <v>1127.01943704</v>
      </c>
      <c r="K12" s="36">
        <f>SUMIFS(СВЦЭМ!$D$33:$D$776,СВЦЭМ!$A$33:$A$776,$A12,СВЦЭМ!$B$33:$B$776,K$11)+'СЕТ СН'!$F$11+СВЦЭМ!$D$10+'СЕТ СН'!$F$6-'СЕТ СН'!$F$23</f>
        <v>1123.29023031</v>
      </c>
      <c r="L12" s="36">
        <f>SUMIFS(СВЦЭМ!$D$33:$D$776,СВЦЭМ!$A$33:$A$776,$A12,СВЦЭМ!$B$33:$B$776,L$11)+'СЕТ СН'!$F$11+СВЦЭМ!$D$10+'СЕТ СН'!$F$6-'СЕТ СН'!$F$23</f>
        <v>1125.0920533799999</v>
      </c>
      <c r="M12" s="36">
        <f>SUMIFS(СВЦЭМ!$D$33:$D$776,СВЦЭМ!$A$33:$A$776,$A12,СВЦЭМ!$B$33:$B$776,M$11)+'СЕТ СН'!$F$11+СВЦЭМ!$D$10+'СЕТ СН'!$F$6-'СЕТ СН'!$F$23</f>
        <v>1133.8626784200001</v>
      </c>
      <c r="N12" s="36">
        <f>SUMIFS(СВЦЭМ!$D$33:$D$776,СВЦЭМ!$A$33:$A$776,$A12,СВЦЭМ!$B$33:$B$776,N$11)+'СЕТ СН'!$F$11+СВЦЭМ!$D$10+'СЕТ СН'!$F$6-'СЕТ СН'!$F$23</f>
        <v>1147.95436212</v>
      </c>
      <c r="O12" s="36">
        <f>SUMIFS(СВЦЭМ!$D$33:$D$776,СВЦЭМ!$A$33:$A$776,$A12,СВЦЭМ!$B$33:$B$776,O$11)+'СЕТ СН'!$F$11+СВЦЭМ!$D$10+'СЕТ СН'!$F$6-'СЕТ СН'!$F$23</f>
        <v>1163.53181083</v>
      </c>
      <c r="P12" s="36">
        <f>SUMIFS(СВЦЭМ!$D$33:$D$776,СВЦЭМ!$A$33:$A$776,$A12,СВЦЭМ!$B$33:$B$776,P$11)+'СЕТ СН'!$F$11+СВЦЭМ!$D$10+'СЕТ СН'!$F$6-'СЕТ СН'!$F$23</f>
        <v>1175.6134617499999</v>
      </c>
      <c r="Q12" s="36">
        <f>SUMIFS(СВЦЭМ!$D$33:$D$776,СВЦЭМ!$A$33:$A$776,$A12,СВЦЭМ!$B$33:$B$776,Q$11)+'СЕТ СН'!$F$11+СВЦЭМ!$D$10+'СЕТ СН'!$F$6-'СЕТ СН'!$F$23</f>
        <v>1180.22551374</v>
      </c>
      <c r="R12" s="36">
        <f>SUMIFS(СВЦЭМ!$D$33:$D$776,СВЦЭМ!$A$33:$A$776,$A12,СВЦЭМ!$B$33:$B$776,R$11)+'СЕТ СН'!$F$11+СВЦЭМ!$D$10+'СЕТ СН'!$F$6-'СЕТ СН'!$F$23</f>
        <v>1174.35242894</v>
      </c>
      <c r="S12" s="36">
        <f>SUMIFS(СВЦЭМ!$D$33:$D$776,СВЦЭМ!$A$33:$A$776,$A12,СВЦЭМ!$B$33:$B$776,S$11)+'СЕТ СН'!$F$11+СВЦЭМ!$D$10+'СЕТ СН'!$F$6-'СЕТ СН'!$F$23</f>
        <v>1159.04754637</v>
      </c>
      <c r="T12" s="36">
        <f>SUMIFS(СВЦЭМ!$D$33:$D$776,СВЦЭМ!$A$33:$A$776,$A12,СВЦЭМ!$B$33:$B$776,T$11)+'СЕТ СН'!$F$11+СВЦЭМ!$D$10+'СЕТ СН'!$F$6-'СЕТ СН'!$F$23</f>
        <v>1134.42460828</v>
      </c>
      <c r="U12" s="36">
        <f>SUMIFS(СВЦЭМ!$D$33:$D$776,СВЦЭМ!$A$33:$A$776,$A12,СВЦЭМ!$B$33:$B$776,U$11)+'СЕТ СН'!$F$11+СВЦЭМ!$D$10+'СЕТ СН'!$F$6-'СЕТ СН'!$F$23</f>
        <v>1130.5453966999999</v>
      </c>
      <c r="V12" s="36">
        <f>SUMIFS(СВЦЭМ!$D$33:$D$776,СВЦЭМ!$A$33:$A$776,$A12,СВЦЭМ!$B$33:$B$776,V$11)+'СЕТ СН'!$F$11+СВЦЭМ!$D$10+'СЕТ СН'!$F$6-'СЕТ СН'!$F$23</f>
        <v>1138.5975541</v>
      </c>
      <c r="W12" s="36">
        <f>SUMIFS(СВЦЭМ!$D$33:$D$776,СВЦЭМ!$A$33:$A$776,$A12,СВЦЭМ!$B$33:$B$776,W$11)+'СЕТ СН'!$F$11+СВЦЭМ!$D$10+'СЕТ СН'!$F$6-'СЕТ СН'!$F$23</f>
        <v>1153.7092750100001</v>
      </c>
      <c r="X12" s="36">
        <f>SUMIFS(СВЦЭМ!$D$33:$D$776,СВЦЭМ!$A$33:$A$776,$A12,СВЦЭМ!$B$33:$B$776,X$11)+'СЕТ СН'!$F$11+СВЦЭМ!$D$10+'СЕТ СН'!$F$6-'СЕТ СН'!$F$23</f>
        <v>1180.2958571199999</v>
      </c>
      <c r="Y12" s="36">
        <f>SUMIFS(СВЦЭМ!$D$33:$D$776,СВЦЭМ!$A$33:$A$776,$A12,СВЦЭМ!$B$33:$B$776,Y$11)+'СЕТ СН'!$F$11+СВЦЭМ!$D$10+'СЕТ СН'!$F$6-'СЕТ СН'!$F$23</f>
        <v>1193.2802538799999</v>
      </c>
      <c r="AA12" s="45"/>
    </row>
    <row r="13" spans="1:27" ht="15.75" x14ac:dyDescent="0.2">
      <c r="A13" s="35">
        <f>A12+1</f>
        <v>44229</v>
      </c>
      <c r="B13" s="36">
        <f>SUMIFS(СВЦЭМ!$D$33:$D$776,СВЦЭМ!$A$33:$A$776,$A13,СВЦЭМ!$B$33:$B$776,B$11)+'СЕТ СН'!$F$11+СВЦЭМ!$D$10+'СЕТ СН'!$F$6-'СЕТ СН'!$F$23</f>
        <v>1161.05763802</v>
      </c>
      <c r="C13" s="36">
        <f>SUMIFS(СВЦЭМ!$D$33:$D$776,СВЦЭМ!$A$33:$A$776,$A13,СВЦЭМ!$B$33:$B$776,C$11)+'СЕТ СН'!$F$11+СВЦЭМ!$D$10+'СЕТ СН'!$F$6-'СЕТ СН'!$F$23</f>
        <v>1182.6854939</v>
      </c>
      <c r="D13" s="36">
        <f>SUMIFS(СВЦЭМ!$D$33:$D$776,СВЦЭМ!$A$33:$A$776,$A13,СВЦЭМ!$B$33:$B$776,D$11)+'СЕТ СН'!$F$11+СВЦЭМ!$D$10+'СЕТ СН'!$F$6-'СЕТ СН'!$F$23</f>
        <v>1195.42463853</v>
      </c>
      <c r="E13" s="36">
        <f>SUMIFS(СВЦЭМ!$D$33:$D$776,СВЦЭМ!$A$33:$A$776,$A13,СВЦЭМ!$B$33:$B$776,E$11)+'СЕТ СН'!$F$11+СВЦЭМ!$D$10+'СЕТ СН'!$F$6-'СЕТ СН'!$F$23</f>
        <v>1200.6963932599999</v>
      </c>
      <c r="F13" s="36">
        <f>SUMIFS(СВЦЭМ!$D$33:$D$776,СВЦЭМ!$A$33:$A$776,$A13,СВЦЭМ!$B$33:$B$776,F$11)+'СЕТ СН'!$F$11+СВЦЭМ!$D$10+'СЕТ СН'!$F$6-'СЕТ СН'!$F$23</f>
        <v>1206.5194641600001</v>
      </c>
      <c r="G13" s="36">
        <f>SUMIFS(СВЦЭМ!$D$33:$D$776,СВЦЭМ!$A$33:$A$776,$A13,СВЦЭМ!$B$33:$B$776,G$11)+'СЕТ СН'!$F$11+СВЦЭМ!$D$10+'СЕТ СН'!$F$6-'СЕТ СН'!$F$23</f>
        <v>1183.4388882400001</v>
      </c>
      <c r="H13" s="36">
        <f>SUMIFS(СВЦЭМ!$D$33:$D$776,СВЦЭМ!$A$33:$A$776,$A13,СВЦЭМ!$B$33:$B$776,H$11)+'СЕТ СН'!$F$11+СВЦЭМ!$D$10+'СЕТ СН'!$F$6-'СЕТ СН'!$F$23</f>
        <v>1144.0027943099999</v>
      </c>
      <c r="I13" s="36">
        <f>SUMIFS(СВЦЭМ!$D$33:$D$776,СВЦЭМ!$A$33:$A$776,$A13,СВЦЭМ!$B$33:$B$776,I$11)+'СЕТ СН'!$F$11+СВЦЭМ!$D$10+'СЕТ СН'!$F$6-'СЕТ СН'!$F$23</f>
        <v>1125.7300460500001</v>
      </c>
      <c r="J13" s="36">
        <f>SUMIFS(СВЦЭМ!$D$33:$D$776,СВЦЭМ!$A$33:$A$776,$A13,СВЦЭМ!$B$33:$B$776,J$11)+'СЕТ СН'!$F$11+СВЦЭМ!$D$10+'СЕТ СН'!$F$6-'СЕТ СН'!$F$23</f>
        <v>1100.30847485</v>
      </c>
      <c r="K13" s="36">
        <f>SUMIFS(СВЦЭМ!$D$33:$D$776,СВЦЭМ!$A$33:$A$776,$A13,СВЦЭМ!$B$33:$B$776,K$11)+'СЕТ СН'!$F$11+СВЦЭМ!$D$10+'СЕТ СН'!$F$6-'СЕТ СН'!$F$23</f>
        <v>1087.5256626099999</v>
      </c>
      <c r="L13" s="36">
        <f>SUMIFS(СВЦЭМ!$D$33:$D$776,СВЦЭМ!$A$33:$A$776,$A13,СВЦЭМ!$B$33:$B$776,L$11)+'СЕТ СН'!$F$11+СВЦЭМ!$D$10+'СЕТ СН'!$F$6-'СЕТ СН'!$F$23</f>
        <v>1088.9253555599998</v>
      </c>
      <c r="M13" s="36">
        <f>SUMIFS(СВЦЭМ!$D$33:$D$776,СВЦЭМ!$A$33:$A$776,$A13,СВЦЭМ!$B$33:$B$776,M$11)+'СЕТ СН'!$F$11+СВЦЭМ!$D$10+'СЕТ СН'!$F$6-'СЕТ СН'!$F$23</f>
        <v>1123.78938038</v>
      </c>
      <c r="N13" s="36">
        <f>SUMIFS(СВЦЭМ!$D$33:$D$776,СВЦЭМ!$A$33:$A$776,$A13,СВЦЭМ!$B$33:$B$776,N$11)+'СЕТ СН'!$F$11+СВЦЭМ!$D$10+'СЕТ СН'!$F$6-'СЕТ СН'!$F$23</f>
        <v>1162.5431117000001</v>
      </c>
      <c r="O13" s="36">
        <f>SUMIFS(СВЦЭМ!$D$33:$D$776,СВЦЭМ!$A$33:$A$776,$A13,СВЦЭМ!$B$33:$B$776,O$11)+'СЕТ СН'!$F$11+СВЦЭМ!$D$10+'СЕТ СН'!$F$6-'СЕТ СН'!$F$23</f>
        <v>1179.4910999199999</v>
      </c>
      <c r="P13" s="36">
        <f>SUMIFS(СВЦЭМ!$D$33:$D$776,СВЦЭМ!$A$33:$A$776,$A13,СВЦЭМ!$B$33:$B$776,P$11)+'СЕТ СН'!$F$11+СВЦЭМ!$D$10+'СЕТ СН'!$F$6-'СЕТ СН'!$F$23</f>
        <v>1195.99036548</v>
      </c>
      <c r="Q13" s="36">
        <f>SUMIFS(СВЦЭМ!$D$33:$D$776,СВЦЭМ!$A$33:$A$776,$A13,СВЦЭМ!$B$33:$B$776,Q$11)+'СЕТ СН'!$F$11+СВЦЭМ!$D$10+'СЕТ СН'!$F$6-'СЕТ СН'!$F$23</f>
        <v>1198.7279259100001</v>
      </c>
      <c r="R13" s="36">
        <f>SUMIFS(СВЦЭМ!$D$33:$D$776,СВЦЭМ!$A$33:$A$776,$A13,СВЦЭМ!$B$33:$B$776,R$11)+'СЕТ СН'!$F$11+СВЦЭМ!$D$10+'СЕТ СН'!$F$6-'СЕТ СН'!$F$23</f>
        <v>1198.7127930500001</v>
      </c>
      <c r="S13" s="36">
        <f>SUMIFS(СВЦЭМ!$D$33:$D$776,СВЦЭМ!$A$33:$A$776,$A13,СВЦЭМ!$B$33:$B$776,S$11)+'СЕТ СН'!$F$11+СВЦЭМ!$D$10+'СЕТ СН'!$F$6-'СЕТ СН'!$F$23</f>
        <v>1186.89264936</v>
      </c>
      <c r="T13" s="36">
        <f>SUMIFS(СВЦЭМ!$D$33:$D$776,СВЦЭМ!$A$33:$A$776,$A13,СВЦЭМ!$B$33:$B$776,T$11)+'СЕТ СН'!$F$11+СВЦЭМ!$D$10+'СЕТ СН'!$F$6-'СЕТ СН'!$F$23</f>
        <v>1157.2380318999999</v>
      </c>
      <c r="U13" s="36">
        <f>SUMIFS(СВЦЭМ!$D$33:$D$776,СВЦЭМ!$A$33:$A$776,$A13,СВЦЭМ!$B$33:$B$776,U$11)+'СЕТ СН'!$F$11+СВЦЭМ!$D$10+'СЕТ СН'!$F$6-'СЕТ СН'!$F$23</f>
        <v>1154.41235403</v>
      </c>
      <c r="V13" s="36">
        <f>SUMIFS(СВЦЭМ!$D$33:$D$776,СВЦЭМ!$A$33:$A$776,$A13,СВЦЭМ!$B$33:$B$776,V$11)+'СЕТ СН'!$F$11+СВЦЭМ!$D$10+'СЕТ СН'!$F$6-'СЕТ СН'!$F$23</f>
        <v>1169.78112429</v>
      </c>
      <c r="W13" s="36">
        <f>SUMIFS(СВЦЭМ!$D$33:$D$776,СВЦЭМ!$A$33:$A$776,$A13,СВЦЭМ!$B$33:$B$776,W$11)+'СЕТ СН'!$F$11+СВЦЭМ!$D$10+'СЕТ СН'!$F$6-'СЕТ СН'!$F$23</f>
        <v>1192.02560748</v>
      </c>
      <c r="X13" s="36">
        <f>SUMIFS(СВЦЭМ!$D$33:$D$776,СВЦЭМ!$A$33:$A$776,$A13,СВЦЭМ!$B$33:$B$776,X$11)+'СЕТ СН'!$F$11+СВЦЭМ!$D$10+'СЕТ СН'!$F$6-'СЕТ СН'!$F$23</f>
        <v>1221.5118298899999</v>
      </c>
      <c r="Y13" s="36">
        <f>SUMIFS(СВЦЭМ!$D$33:$D$776,СВЦЭМ!$A$33:$A$776,$A13,СВЦЭМ!$B$33:$B$776,Y$11)+'СЕТ СН'!$F$11+СВЦЭМ!$D$10+'СЕТ СН'!$F$6-'СЕТ СН'!$F$23</f>
        <v>1234.1025296400001</v>
      </c>
    </row>
    <row r="14" spans="1:27" ht="15.75" x14ac:dyDescent="0.2">
      <c r="A14" s="35">
        <f t="shared" ref="A14:A39" si="0">A13+1</f>
        <v>44230</v>
      </c>
      <c r="B14" s="36">
        <f>SUMIFS(СВЦЭМ!$D$33:$D$776,СВЦЭМ!$A$33:$A$776,$A14,СВЦЭМ!$B$33:$B$776,B$11)+'СЕТ СН'!$F$11+СВЦЭМ!$D$10+'СЕТ СН'!$F$6-'СЕТ СН'!$F$23</f>
        <v>1141.3413266100001</v>
      </c>
      <c r="C14" s="36">
        <f>SUMIFS(СВЦЭМ!$D$33:$D$776,СВЦЭМ!$A$33:$A$776,$A14,СВЦЭМ!$B$33:$B$776,C$11)+'СЕТ СН'!$F$11+СВЦЭМ!$D$10+'СЕТ СН'!$F$6-'СЕТ СН'!$F$23</f>
        <v>1169.3045915499999</v>
      </c>
      <c r="D14" s="36">
        <f>SUMIFS(СВЦЭМ!$D$33:$D$776,СВЦЭМ!$A$33:$A$776,$A14,СВЦЭМ!$B$33:$B$776,D$11)+'СЕТ СН'!$F$11+СВЦЭМ!$D$10+'СЕТ СН'!$F$6-'СЕТ СН'!$F$23</f>
        <v>1175.7915872799999</v>
      </c>
      <c r="E14" s="36">
        <f>SUMIFS(СВЦЭМ!$D$33:$D$776,СВЦЭМ!$A$33:$A$776,$A14,СВЦЭМ!$B$33:$B$776,E$11)+'СЕТ СН'!$F$11+СВЦЭМ!$D$10+'СЕТ СН'!$F$6-'СЕТ СН'!$F$23</f>
        <v>1174.4711341299999</v>
      </c>
      <c r="F14" s="36">
        <f>SUMIFS(СВЦЭМ!$D$33:$D$776,СВЦЭМ!$A$33:$A$776,$A14,СВЦЭМ!$B$33:$B$776,F$11)+'СЕТ СН'!$F$11+СВЦЭМ!$D$10+'СЕТ СН'!$F$6-'СЕТ СН'!$F$23</f>
        <v>1168.2644564899999</v>
      </c>
      <c r="G14" s="36">
        <f>SUMIFS(СВЦЭМ!$D$33:$D$776,СВЦЭМ!$A$33:$A$776,$A14,СВЦЭМ!$B$33:$B$776,G$11)+'СЕТ СН'!$F$11+СВЦЭМ!$D$10+'СЕТ СН'!$F$6-'СЕТ СН'!$F$23</f>
        <v>1159.7563755199999</v>
      </c>
      <c r="H14" s="36">
        <f>SUMIFS(СВЦЭМ!$D$33:$D$776,СВЦЭМ!$A$33:$A$776,$A14,СВЦЭМ!$B$33:$B$776,H$11)+'СЕТ СН'!$F$11+СВЦЭМ!$D$10+'СЕТ СН'!$F$6-'СЕТ СН'!$F$23</f>
        <v>1131.3052833500001</v>
      </c>
      <c r="I14" s="36">
        <f>SUMIFS(СВЦЭМ!$D$33:$D$776,СВЦЭМ!$A$33:$A$776,$A14,СВЦЭМ!$B$33:$B$776,I$11)+'СЕТ СН'!$F$11+СВЦЭМ!$D$10+'СЕТ СН'!$F$6-'СЕТ СН'!$F$23</f>
        <v>1141.67622957</v>
      </c>
      <c r="J14" s="36">
        <f>SUMIFS(СВЦЭМ!$D$33:$D$776,СВЦЭМ!$A$33:$A$776,$A14,СВЦЭМ!$B$33:$B$776,J$11)+'СЕТ СН'!$F$11+СВЦЭМ!$D$10+'СЕТ СН'!$F$6-'СЕТ СН'!$F$23</f>
        <v>1141.0719155100001</v>
      </c>
      <c r="K14" s="36">
        <f>SUMIFS(СВЦЭМ!$D$33:$D$776,СВЦЭМ!$A$33:$A$776,$A14,СВЦЭМ!$B$33:$B$776,K$11)+'СЕТ СН'!$F$11+СВЦЭМ!$D$10+'СЕТ СН'!$F$6-'СЕТ СН'!$F$23</f>
        <v>1122.4327900200001</v>
      </c>
      <c r="L14" s="36">
        <f>SUMIFS(СВЦЭМ!$D$33:$D$776,СВЦЭМ!$A$33:$A$776,$A14,СВЦЭМ!$B$33:$B$776,L$11)+'СЕТ СН'!$F$11+СВЦЭМ!$D$10+'СЕТ СН'!$F$6-'СЕТ СН'!$F$23</f>
        <v>1127.8586546699999</v>
      </c>
      <c r="M14" s="36">
        <f>SUMIFS(СВЦЭМ!$D$33:$D$776,СВЦЭМ!$A$33:$A$776,$A14,СВЦЭМ!$B$33:$B$776,M$11)+'СЕТ СН'!$F$11+СВЦЭМ!$D$10+'СЕТ СН'!$F$6-'СЕТ СН'!$F$23</f>
        <v>1125.9053503499999</v>
      </c>
      <c r="N14" s="36">
        <f>SUMIFS(СВЦЭМ!$D$33:$D$776,СВЦЭМ!$A$33:$A$776,$A14,СВЦЭМ!$B$33:$B$776,N$11)+'СЕТ СН'!$F$11+СВЦЭМ!$D$10+'СЕТ СН'!$F$6-'СЕТ СН'!$F$23</f>
        <v>1142.9520770499998</v>
      </c>
      <c r="O14" s="36">
        <f>SUMIFS(СВЦЭМ!$D$33:$D$776,СВЦЭМ!$A$33:$A$776,$A14,СВЦЭМ!$B$33:$B$776,O$11)+'СЕТ СН'!$F$11+СВЦЭМ!$D$10+'СЕТ СН'!$F$6-'СЕТ СН'!$F$23</f>
        <v>1144.1157694200001</v>
      </c>
      <c r="P14" s="36">
        <f>SUMIFS(СВЦЭМ!$D$33:$D$776,СВЦЭМ!$A$33:$A$776,$A14,СВЦЭМ!$B$33:$B$776,P$11)+'СЕТ СН'!$F$11+СВЦЭМ!$D$10+'СЕТ СН'!$F$6-'СЕТ СН'!$F$23</f>
        <v>1140.6046995699999</v>
      </c>
      <c r="Q14" s="36">
        <f>SUMIFS(СВЦЭМ!$D$33:$D$776,СВЦЭМ!$A$33:$A$776,$A14,СВЦЭМ!$B$33:$B$776,Q$11)+'СЕТ СН'!$F$11+СВЦЭМ!$D$10+'СЕТ СН'!$F$6-'СЕТ СН'!$F$23</f>
        <v>1143.45465139</v>
      </c>
      <c r="R14" s="36">
        <f>SUMIFS(СВЦЭМ!$D$33:$D$776,СВЦЭМ!$A$33:$A$776,$A14,СВЦЭМ!$B$33:$B$776,R$11)+'СЕТ СН'!$F$11+СВЦЭМ!$D$10+'СЕТ СН'!$F$6-'СЕТ СН'!$F$23</f>
        <v>1144.23123659</v>
      </c>
      <c r="S14" s="36">
        <f>SUMIFS(СВЦЭМ!$D$33:$D$776,СВЦЭМ!$A$33:$A$776,$A14,СВЦЭМ!$B$33:$B$776,S$11)+'СЕТ СН'!$F$11+СВЦЭМ!$D$10+'СЕТ СН'!$F$6-'СЕТ СН'!$F$23</f>
        <v>1146.6857603600001</v>
      </c>
      <c r="T14" s="36">
        <f>SUMIFS(СВЦЭМ!$D$33:$D$776,СВЦЭМ!$A$33:$A$776,$A14,СВЦЭМ!$B$33:$B$776,T$11)+'СЕТ СН'!$F$11+СВЦЭМ!$D$10+'СЕТ СН'!$F$6-'СЕТ СН'!$F$23</f>
        <v>1144.40769576</v>
      </c>
      <c r="U14" s="36">
        <f>SUMIFS(СВЦЭМ!$D$33:$D$776,СВЦЭМ!$A$33:$A$776,$A14,СВЦЭМ!$B$33:$B$776,U$11)+'СЕТ СН'!$F$11+СВЦЭМ!$D$10+'СЕТ СН'!$F$6-'СЕТ СН'!$F$23</f>
        <v>1143.65273712</v>
      </c>
      <c r="V14" s="36">
        <f>SUMIFS(СВЦЭМ!$D$33:$D$776,СВЦЭМ!$A$33:$A$776,$A14,СВЦЭМ!$B$33:$B$776,V$11)+'СЕТ СН'!$F$11+СВЦЭМ!$D$10+'СЕТ СН'!$F$6-'СЕТ СН'!$F$23</f>
        <v>1142.33460919</v>
      </c>
      <c r="W14" s="36">
        <f>SUMIFS(СВЦЭМ!$D$33:$D$776,СВЦЭМ!$A$33:$A$776,$A14,СВЦЭМ!$B$33:$B$776,W$11)+'СЕТ СН'!$F$11+СВЦЭМ!$D$10+'СЕТ СН'!$F$6-'СЕТ СН'!$F$23</f>
        <v>1148.5721691700001</v>
      </c>
      <c r="X14" s="36">
        <f>SUMIFS(СВЦЭМ!$D$33:$D$776,СВЦЭМ!$A$33:$A$776,$A14,СВЦЭМ!$B$33:$B$776,X$11)+'СЕТ СН'!$F$11+СВЦЭМ!$D$10+'СЕТ СН'!$F$6-'СЕТ СН'!$F$23</f>
        <v>1149.7590417399999</v>
      </c>
      <c r="Y14" s="36">
        <f>SUMIFS(СВЦЭМ!$D$33:$D$776,СВЦЭМ!$A$33:$A$776,$A14,СВЦЭМ!$B$33:$B$776,Y$11)+'СЕТ СН'!$F$11+СВЦЭМ!$D$10+'СЕТ СН'!$F$6-'СЕТ СН'!$F$23</f>
        <v>1173.13271775</v>
      </c>
    </row>
    <row r="15" spans="1:27" ht="15.75" x14ac:dyDescent="0.2">
      <c r="A15" s="35">
        <f t="shared" si="0"/>
        <v>44231</v>
      </c>
      <c r="B15" s="36">
        <f>SUMIFS(СВЦЭМ!$D$33:$D$776,СВЦЭМ!$A$33:$A$776,$A15,СВЦЭМ!$B$33:$B$776,B$11)+'СЕТ СН'!$F$11+СВЦЭМ!$D$10+'СЕТ СН'!$F$6-'СЕТ СН'!$F$23</f>
        <v>1220.7328457199999</v>
      </c>
      <c r="C15" s="36">
        <f>SUMIFS(СВЦЭМ!$D$33:$D$776,СВЦЭМ!$A$33:$A$776,$A15,СВЦЭМ!$B$33:$B$776,C$11)+'СЕТ СН'!$F$11+СВЦЭМ!$D$10+'СЕТ СН'!$F$6-'СЕТ СН'!$F$23</f>
        <v>1242.19026016</v>
      </c>
      <c r="D15" s="36">
        <f>SUMIFS(СВЦЭМ!$D$33:$D$776,СВЦЭМ!$A$33:$A$776,$A15,СВЦЭМ!$B$33:$B$776,D$11)+'СЕТ СН'!$F$11+СВЦЭМ!$D$10+'СЕТ СН'!$F$6-'СЕТ СН'!$F$23</f>
        <v>1246.39959006</v>
      </c>
      <c r="E15" s="36">
        <f>SUMIFS(СВЦЭМ!$D$33:$D$776,СВЦЭМ!$A$33:$A$776,$A15,СВЦЭМ!$B$33:$B$776,E$11)+'СЕТ СН'!$F$11+СВЦЭМ!$D$10+'СЕТ СН'!$F$6-'СЕТ СН'!$F$23</f>
        <v>1243.0008785800001</v>
      </c>
      <c r="F15" s="36">
        <f>SUMIFS(СВЦЭМ!$D$33:$D$776,СВЦЭМ!$A$33:$A$776,$A15,СВЦЭМ!$B$33:$B$776,F$11)+'СЕТ СН'!$F$11+СВЦЭМ!$D$10+'СЕТ СН'!$F$6-'СЕТ СН'!$F$23</f>
        <v>1238.2137010500001</v>
      </c>
      <c r="G15" s="36">
        <f>SUMIFS(СВЦЭМ!$D$33:$D$776,СВЦЭМ!$A$33:$A$776,$A15,СВЦЭМ!$B$33:$B$776,G$11)+'СЕТ СН'!$F$11+СВЦЭМ!$D$10+'СЕТ СН'!$F$6-'СЕТ СН'!$F$23</f>
        <v>1237.0242965899999</v>
      </c>
      <c r="H15" s="36">
        <f>SUMIFS(СВЦЭМ!$D$33:$D$776,СВЦЭМ!$A$33:$A$776,$A15,СВЦЭМ!$B$33:$B$776,H$11)+'СЕТ СН'!$F$11+СВЦЭМ!$D$10+'СЕТ СН'!$F$6-'СЕТ СН'!$F$23</f>
        <v>1199.1995995899999</v>
      </c>
      <c r="I15" s="36">
        <f>SUMIFS(СВЦЭМ!$D$33:$D$776,СВЦЭМ!$A$33:$A$776,$A15,СВЦЭМ!$B$33:$B$776,I$11)+'СЕТ СН'!$F$11+СВЦЭМ!$D$10+'СЕТ СН'!$F$6-'СЕТ СН'!$F$23</f>
        <v>1176.86750901</v>
      </c>
      <c r="J15" s="36">
        <f>SUMIFS(СВЦЭМ!$D$33:$D$776,СВЦЭМ!$A$33:$A$776,$A15,СВЦЭМ!$B$33:$B$776,J$11)+'СЕТ СН'!$F$11+СВЦЭМ!$D$10+'СЕТ СН'!$F$6-'СЕТ СН'!$F$23</f>
        <v>1151.3021484400001</v>
      </c>
      <c r="K15" s="36">
        <f>SUMIFS(СВЦЭМ!$D$33:$D$776,СВЦЭМ!$A$33:$A$776,$A15,СВЦЭМ!$B$33:$B$776,K$11)+'СЕТ СН'!$F$11+СВЦЭМ!$D$10+'СЕТ СН'!$F$6-'СЕТ СН'!$F$23</f>
        <v>1149.1090055099999</v>
      </c>
      <c r="L15" s="36">
        <f>SUMIFS(СВЦЭМ!$D$33:$D$776,СВЦЭМ!$A$33:$A$776,$A15,СВЦЭМ!$B$33:$B$776,L$11)+'СЕТ СН'!$F$11+СВЦЭМ!$D$10+'СЕТ СН'!$F$6-'СЕТ СН'!$F$23</f>
        <v>1140.8517388499999</v>
      </c>
      <c r="M15" s="36">
        <f>SUMIFS(СВЦЭМ!$D$33:$D$776,СВЦЭМ!$A$33:$A$776,$A15,СВЦЭМ!$B$33:$B$776,M$11)+'СЕТ СН'!$F$11+СВЦЭМ!$D$10+'СЕТ СН'!$F$6-'СЕТ СН'!$F$23</f>
        <v>1156.41094535</v>
      </c>
      <c r="N15" s="36">
        <f>SUMIFS(СВЦЭМ!$D$33:$D$776,СВЦЭМ!$A$33:$A$776,$A15,СВЦЭМ!$B$33:$B$776,N$11)+'СЕТ СН'!$F$11+СВЦЭМ!$D$10+'СЕТ СН'!$F$6-'СЕТ СН'!$F$23</f>
        <v>1182.87053827</v>
      </c>
      <c r="O15" s="36">
        <f>SUMIFS(СВЦЭМ!$D$33:$D$776,СВЦЭМ!$A$33:$A$776,$A15,СВЦЭМ!$B$33:$B$776,O$11)+'СЕТ СН'!$F$11+СВЦЭМ!$D$10+'СЕТ СН'!$F$6-'СЕТ СН'!$F$23</f>
        <v>1182.8004483899999</v>
      </c>
      <c r="P15" s="36">
        <f>SUMIFS(СВЦЭМ!$D$33:$D$776,СВЦЭМ!$A$33:$A$776,$A15,СВЦЭМ!$B$33:$B$776,P$11)+'СЕТ СН'!$F$11+СВЦЭМ!$D$10+'СЕТ СН'!$F$6-'СЕТ СН'!$F$23</f>
        <v>1190.64626303</v>
      </c>
      <c r="Q15" s="36">
        <f>SUMIFS(СВЦЭМ!$D$33:$D$776,СВЦЭМ!$A$33:$A$776,$A15,СВЦЭМ!$B$33:$B$776,Q$11)+'СЕТ СН'!$F$11+СВЦЭМ!$D$10+'СЕТ СН'!$F$6-'СЕТ СН'!$F$23</f>
        <v>1189.8056821600001</v>
      </c>
      <c r="R15" s="36">
        <f>SUMIFS(СВЦЭМ!$D$33:$D$776,СВЦЭМ!$A$33:$A$776,$A15,СВЦЭМ!$B$33:$B$776,R$11)+'СЕТ СН'!$F$11+СВЦЭМ!$D$10+'СЕТ СН'!$F$6-'СЕТ СН'!$F$23</f>
        <v>1187.5812893</v>
      </c>
      <c r="S15" s="36">
        <f>SUMIFS(СВЦЭМ!$D$33:$D$776,СВЦЭМ!$A$33:$A$776,$A15,СВЦЭМ!$B$33:$B$776,S$11)+'СЕТ СН'!$F$11+СВЦЭМ!$D$10+'СЕТ СН'!$F$6-'СЕТ СН'!$F$23</f>
        <v>1185.7203207699999</v>
      </c>
      <c r="T15" s="36">
        <f>SUMIFS(СВЦЭМ!$D$33:$D$776,СВЦЭМ!$A$33:$A$776,$A15,СВЦЭМ!$B$33:$B$776,T$11)+'СЕТ СН'!$F$11+СВЦЭМ!$D$10+'СЕТ СН'!$F$6-'СЕТ СН'!$F$23</f>
        <v>1156.8322101599999</v>
      </c>
      <c r="U15" s="36">
        <f>SUMIFS(СВЦЭМ!$D$33:$D$776,СВЦЭМ!$A$33:$A$776,$A15,СВЦЭМ!$B$33:$B$776,U$11)+'СЕТ СН'!$F$11+СВЦЭМ!$D$10+'СЕТ СН'!$F$6-'СЕТ СН'!$F$23</f>
        <v>1147.78084539</v>
      </c>
      <c r="V15" s="36">
        <f>SUMIFS(СВЦЭМ!$D$33:$D$776,СВЦЭМ!$A$33:$A$776,$A15,СВЦЭМ!$B$33:$B$776,V$11)+'СЕТ СН'!$F$11+СВЦЭМ!$D$10+'СЕТ СН'!$F$6-'СЕТ СН'!$F$23</f>
        <v>1170.0663584900001</v>
      </c>
      <c r="W15" s="36">
        <f>SUMIFS(СВЦЭМ!$D$33:$D$776,СВЦЭМ!$A$33:$A$776,$A15,СВЦЭМ!$B$33:$B$776,W$11)+'СЕТ СН'!$F$11+СВЦЭМ!$D$10+'СЕТ СН'!$F$6-'СЕТ СН'!$F$23</f>
        <v>1196.0062101999999</v>
      </c>
      <c r="X15" s="36">
        <f>SUMIFS(СВЦЭМ!$D$33:$D$776,СВЦЭМ!$A$33:$A$776,$A15,СВЦЭМ!$B$33:$B$776,X$11)+'СЕТ СН'!$F$11+СВЦЭМ!$D$10+'СЕТ СН'!$F$6-'СЕТ СН'!$F$23</f>
        <v>1207.44251558</v>
      </c>
      <c r="Y15" s="36">
        <f>SUMIFS(СВЦЭМ!$D$33:$D$776,СВЦЭМ!$A$33:$A$776,$A15,СВЦЭМ!$B$33:$B$776,Y$11)+'СЕТ СН'!$F$11+СВЦЭМ!$D$10+'СЕТ СН'!$F$6-'СЕТ СН'!$F$23</f>
        <v>1230.9611587699999</v>
      </c>
    </row>
    <row r="16" spans="1:27" ht="15.75" x14ac:dyDescent="0.2">
      <c r="A16" s="35">
        <f t="shared" si="0"/>
        <v>44232</v>
      </c>
      <c r="B16" s="36">
        <f>SUMIFS(СВЦЭМ!$D$33:$D$776,СВЦЭМ!$A$33:$A$776,$A16,СВЦЭМ!$B$33:$B$776,B$11)+'СЕТ СН'!$F$11+СВЦЭМ!$D$10+'СЕТ СН'!$F$6-'СЕТ СН'!$F$23</f>
        <v>1236.9963246899999</v>
      </c>
      <c r="C16" s="36">
        <f>SUMIFS(СВЦЭМ!$D$33:$D$776,СВЦЭМ!$A$33:$A$776,$A16,СВЦЭМ!$B$33:$B$776,C$11)+'СЕТ СН'!$F$11+СВЦЭМ!$D$10+'СЕТ СН'!$F$6-'СЕТ СН'!$F$23</f>
        <v>1260.02597079</v>
      </c>
      <c r="D16" s="36">
        <f>SUMIFS(СВЦЭМ!$D$33:$D$776,СВЦЭМ!$A$33:$A$776,$A16,СВЦЭМ!$B$33:$B$776,D$11)+'СЕТ СН'!$F$11+СВЦЭМ!$D$10+'СЕТ СН'!$F$6-'СЕТ СН'!$F$23</f>
        <v>1264.6369972099999</v>
      </c>
      <c r="E16" s="36">
        <f>SUMIFS(СВЦЭМ!$D$33:$D$776,СВЦЭМ!$A$33:$A$776,$A16,СВЦЭМ!$B$33:$B$776,E$11)+'СЕТ СН'!$F$11+СВЦЭМ!$D$10+'СЕТ СН'!$F$6-'СЕТ СН'!$F$23</f>
        <v>1266.30199507</v>
      </c>
      <c r="F16" s="36">
        <f>SUMIFS(СВЦЭМ!$D$33:$D$776,СВЦЭМ!$A$33:$A$776,$A16,СВЦЭМ!$B$33:$B$776,F$11)+'СЕТ СН'!$F$11+СВЦЭМ!$D$10+'СЕТ СН'!$F$6-'СЕТ СН'!$F$23</f>
        <v>1257.1137204300001</v>
      </c>
      <c r="G16" s="36">
        <f>SUMIFS(СВЦЭМ!$D$33:$D$776,СВЦЭМ!$A$33:$A$776,$A16,СВЦЭМ!$B$33:$B$776,G$11)+'СЕТ СН'!$F$11+СВЦЭМ!$D$10+'СЕТ СН'!$F$6-'СЕТ СН'!$F$23</f>
        <v>1253.9159067799999</v>
      </c>
      <c r="H16" s="36">
        <f>SUMIFS(СВЦЭМ!$D$33:$D$776,СВЦЭМ!$A$33:$A$776,$A16,СВЦЭМ!$B$33:$B$776,H$11)+'СЕТ СН'!$F$11+СВЦЭМ!$D$10+'СЕТ СН'!$F$6-'СЕТ СН'!$F$23</f>
        <v>1219.05233417</v>
      </c>
      <c r="I16" s="36">
        <f>SUMIFS(СВЦЭМ!$D$33:$D$776,СВЦЭМ!$A$33:$A$776,$A16,СВЦЭМ!$B$33:$B$776,I$11)+'СЕТ СН'!$F$11+СВЦЭМ!$D$10+'СЕТ СН'!$F$6-'СЕТ СН'!$F$23</f>
        <v>1205.4729242599999</v>
      </c>
      <c r="J16" s="36">
        <f>SUMIFS(СВЦЭМ!$D$33:$D$776,СВЦЭМ!$A$33:$A$776,$A16,СВЦЭМ!$B$33:$B$776,J$11)+'СЕТ СН'!$F$11+СВЦЭМ!$D$10+'СЕТ СН'!$F$6-'СЕТ СН'!$F$23</f>
        <v>1169.12059864</v>
      </c>
      <c r="K16" s="36">
        <f>SUMIFS(СВЦЭМ!$D$33:$D$776,СВЦЭМ!$A$33:$A$776,$A16,СВЦЭМ!$B$33:$B$776,K$11)+'СЕТ СН'!$F$11+СВЦЭМ!$D$10+'СЕТ СН'!$F$6-'СЕТ СН'!$F$23</f>
        <v>1155.67843285</v>
      </c>
      <c r="L16" s="36">
        <f>SUMIFS(СВЦЭМ!$D$33:$D$776,СВЦЭМ!$A$33:$A$776,$A16,СВЦЭМ!$B$33:$B$776,L$11)+'СЕТ СН'!$F$11+СВЦЭМ!$D$10+'СЕТ СН'!$F$6-'СЕТ СН'!$F$23</f>
        <v>1145.7899995100001</v>
      </c>
      <c r="M16" s="36">
        <f>SUMIFS(СВЦЭМ!$D$33:$D$776,СВЦЭМ!$A$33:$A$776,$A16,СВЦЭМ!$B$33:$B$776,M$11)+'СЕТ СН'!$F$11+СВЦЭМ!$D$10+'СЕТ СН'!$F$6-'СЕТ СН'!$F$23</f>
        <v>1139.04665578</v>
      </c>
      <c r="N16" s="36">
        <f>SUMIFS(СВЦЭМ!$D$33:$D$776,СВЦЭМ!$A$33:$A$776,$A16,СВЦЭМ!$B$33:$B$776,N$11)+'СЕТ СН'!$F$11+СВЦЭМ!$D$10+'СЕТ СН'!$F$6-'СЕТ СН'!$F$23</f>
        <v>1157.6262851500001</v>
      </c>
      <c r="O16" s="36">
        <f>SUMIFS(СВЦЭМ!$D$33:$D$776,СВЦЭМ!$A$33:$A$776,$A16,СВЦЭМ!$B$33:$B$776,O$11)+'СЕТ СН'!$F$11+СВЦЭМ!$D$10+'СЕТ СН'!$F$6-'СЕТ СН'!$F$23</f>
        <v>1158.8213997</v>
      </c>
      <c r="P16" s="36">
        <f>SUMIFS(СВЦЭМ!$D$33:$D$776,СВЦЭМ!$A$33:$A$776,$A16,СВЦЭМ!$B$33:$B$776,P$11)+'СЕТ СН'!$F$11+СВЦЭМ!$D$10+'СЕТ СН'!$F$6-'СЕТ СН'!$F$23</f>
        <v>1168.84065562</v>
      </c>
      <c r="Q16" s="36">
        <f>SUMIFS(СВЦЭМ!$D$33:$D$776,СВЦЭМ!$A$33:$A$776,$A16,СВЦЭМ!$B$33:$B$776,Q$11)+'СЕТ СН'!$F$11+СВЦЭМ!$D$10+'СЕТ СН'!$F$6-'СЕТ СН'!$F$23</f>
        <v>1176.5298091299999</v>
      </c>
      <c r="R16" s="36">
        <f>SUMIFS(СВЦЭМ!$D$33:$D$776,СВЦЭМ!$A$33:$A$776,$A16,СВЦЭМ!$B$33:$B$776,R$11)+'СЕТ СН'!$F$11+СВЦЭМ!$D$10+'СЕТ СН'!$F$6-'СЕТ СН'!$F$23</f>
        <v>1175.34211712</v>
      </c>
      <c r="S16" s="36">
        <f>SUMIFS(СВЦЭМ!$D$33:$D$776,СВЦЭМ!$A$33:$A$776,$A16,СВЦЭМ!$B$33:$B$776,S$11)+'СЕТ СН'!$F$11+СВЦЭМ!$D$10+'СЕТ СН'!$F$6-'СЕТ СН'!$F$23</f>
        <v>1164.00091372</v>
      </c>
      <c r="T16" s="36">
        <f>SUMIFS(СВЦЭМ!$D$33:$D$776,СВЦЭМ!$A$33:$A$776,$A16,СВЦЭМ!$B$33:$B$776,T$11)+'СЕТ СН'!$F$11+СВЦЭМ!$D$10+'СЕТ СН'!$F$6-'СЕТ СН'!$F$23</f>
        <v>1138.47253022</v>
      </c>
      <c r="U16" s="36">
        <f>SUMIFS(СВЦЭМ!$D$33:$D$776,СВЦЭМ!$A$33:$A$776,$A16,СВЦЭМ!$B$33:$B$776,U$11)+'СЕТ СН'!$F$11+СВЦЭМ!$D$10+'СЕТ СН'!$F$6-'СЕТ СН'!$F$23</f>
        <v>1116.14207859</v>
      </c>
      <c r="V16" s="36">
        <f>SUMIFS(СВЦЭМ!$D$33:$D$776,СВЦЭМ!$A$33:$A$776,$A16,СВЦЭМ!$B$33:$B$776,V$11)+'СЕТ СН'!$F$11+СВЦЭМ!$D$10+'СЕТ СН'!$F$6-'СЕТ СН'!$F$23</f>
        <v>1119.13356877</v>
      </c>
      <c r="W16" s="36">
        <f>SUMIFS(СВЦЭМ!$D$33:$D$776,СВЦЭМ!$A$33:$A$776,$A16,СВЦЭМ!$B$33:$B$776,W$11)+'СЕТ СН'!$F$11+СВЦЭМ!$D$10+'СЕТ СН'!$F$6-'СЕТ СН'!$F$23</f>
        <v>1133.8203598</v>
      </c>
      <c r="X16" s="36">
        <f>SUMIFS(СВЦЭМ!$D$33:$D$776,СВЦЭМ!$A$33:$A$776,$A16,СВЦЭМ!$B$33:$B$776,X$11)+'СЕТ СН'!$F$11+СВЦЭМ!$D$10+'СЕТ СН'!$F$6-'СЕТ СН'!$F$23</f>
        <v>1154.59424569</v>
      </c>
      <c r="Y16" s="36">
        <f>SUMIFS(СВЦЭМ!$D$33:$D$776,СВЦЭМ!$A$33:$A$776,$A16,СВЦЭМ!$B$33:$B$776,Y$11)+'СЕТ СН'!$F$11+СВЦЭМ!$D$10+'СЕТ СН'!$F$6-'СЕТ СН'!$F$23</f>
        <v>1169.2490258</v>
      </c>
    </row>
    <row r="17" spans="1:25" ht="15.75" x14ac:dyDescent="0.2">
      <c r="A17" s="35">
        <f t="shared" si="0"/>
        <v>44233</v>
      </c>
      <c r="B17" s="36">
        <f>SUMIFS(СВЦЭМ!$D$33:$D$776,СВЦЭМ!$A$33:$A$776,$A17,СВЦЭМ!$B$33:$B$776,B$11)+'СЕТ СН'!$F$11+СВЦЭМ!$D$10+'СЕТ СН'!$F$6-'СЕТ СН'!$F$23</f>
        <v>1198.6799605399999</v>
      </c>
      <c r="C17" s="36">
        <f>SUMIFS(СВЦЭМ!$D$33:$D$776,СВЦЭМ!$A$33:$A$776,$A17,СВЦЭМ!$B$33:$B$776,C$11)+'СЕТ СН'!$F$11+СВЦЭМ!$D$10+'СЕТ СН'!$F$6-'СЕТ СН'!$F$23</f>
        <v>1221.69480593</v>
      </c>
      <c r="D17" s="36">
        <f>SUMIFS(СВЦЭМ!$D$33:$D$776,СВЦЭМ!$A$33:$A$776,$A17,СВЦЭМ!$B$33:$B$776,D$11)+'СЕТ СН'!$F$11+СВЦЭМ!$D$10+'СЕТ СН'!$F$6-'СЕТ СН'!$F$23</f>
        <v>1220.7988072799999</v>
      </c>
      <c r="E17" s="36">
        <f>SUMIFS(СВЦЭМ!$D$33:$D$776,СВЦЭМ!$A$33:$A$776,$A17,СВЦЭМ!$B$33:$B$776,E$11)+'СЕТ СН'!$F$11+СВЦЭМ!$D$10+'СЕТ СН'!$F$6-'СЕТ СН'!$F$23</f>
        <v>1230.7690507699999</v>
      </c>
      <c r="F17" s="36">
        <f>SUMIFS(СВЦЭМ!$D$33:$D$776,СВЦЭМ!$A$33:$A$776,$A17,СВЦЭМ!$B$33:$B$776,F$11)+'СЕТ СН'!$F$11+СВЦЭМ!$D$10+'СЕТ СН'!$F$6-'СЕТ СН'!$F$23</f>
        <v>1245.6032466300001</v>
      </c>
      <c r="G17" s="36">
        <f>SUMIFS(СВЦЭМ!$D$33:$D$776,СВЦЭМ!$A$33:$A$776,$A17,СВЦЭМ!$B$33:$B$776,G$11)+'СЕТ СН'!$F$11+СВЦЭМ!$D$10+'СЕТ СН'!$F$6-'СЕТ СН'!$F$23</f>
        <v>1240.8362776199999</v>
      </c>
      <c r="H17" s="36">
        <f>SUMIFS(СВЦЭМ!$D$33:$D$776,СВЦЭМ!$A$33:$A$776,$A17,СВЦЭМ!$B$33:$B$776,H$11)+'СЕТ СН'!$F$11+СВЦЭМ!$D$10+'СЕТ СН'!$F$6-'СЕТ СН'!$F$23</f>
        <v>1227.4730214599999</v>
      </c>
      <c r="I17" s="36">
        <f>SUMIFS(СВЦЭМ!$D$33:$D$776,СВЦЭМ!$A$33:$A$776,$A17,СВЦЭМ!$B$33:$B$776,I$11)+'СЕТ СН'!$F$11+СВЦЭМ!$D$10+'СЕТ СН'!$F$6-'СЕТ СН'!$F$23</f>
        <v>1202.4562668000001</v>
      </c>
      <c r="J17" s="36">
        <f>SUMIFS(СВЦЭМ!$D$33:$D$776,СВЦЭМ!$A$33:$A$776,$A17,СВЦЭМ!$B$33:$B$776,J$11)+'СЕТ СН'!$F$11+СВЦЭМ!$D$10+'СЕТ СН'!$F$6-'СЕТ СН'!$F$23</f>
        <v>1164.7608929200001</v>
      </c>
      <c r="K17" s="36">
        <f>SUMIFS(СВЦЭМ!$D$33:$D$776,СВЦЭМ!$A$33:$A$776,$A17,СВЦЭМ!$B$33:$B$776,K$11)+'СЕТ СН'!$F$11+СВЦЭМ!$D$10+'СЕТ СН'!$F$6-'СЕТ СН'!$F$23</f>
        <v>1128.7401669599999</v>
      </c>
      <c r="L17" s="36">
        <f>SUMIFS(СВЦЭМ!$D$33:$D$776,СВЦЭМ!$A$33:$A$776,$A17,СВЦЭМ!$B$33:$B$776,L$11)+'СЕТ СН'!$F$11+СВЦЭМ!$D$10+'СЕТ СН'!$F$6-'СЕТ СН'!$F$23</f>
        <v>1117.4175892200001</v>
      </c>
      <c r="M17" s="36">
        <f>SUMIFS(СВЦЭМ!$D$33:$D$776,СВЦЭМ!$A$33:$A$776,$A17,СВЦЭМ!$B$33:$B$776,M$11)+'СЕТ СН'!$F$11+СВЦЭМ!$D$10+'СЕТ СН'!$F$6-'СЕТ СН'!$F$23</f>
        <v>1119.04171402</v>
      </c>
      <c r="N17" s="36">
        <f>SUMIFS(СВЦЭМ!$D$33:$D$776,СВЦЭМ!$A$33:$A$776,$A17,СВЦЭМ!$B$33:$B$776,N$11)+'СЕТ СН'!$F$11+СВЦЭМ!$D$10+'СЕТ СН'!$F$6-'СЕТ СН'!$F$23</f>
        <v>1134.827546</v>
      </c>
      <c r="O17" s="36">
        <f>SUMIFS(СВЦЭМ!$D$33:$D$776,СВЦЭМ!$A$33:$A$776,$A17,СВЦЭМ!$B$33:$B$776,O$11)+'СЕТ СН'!$F$11+СВЦЭМ!$D$10+'СЕТ СН'!$F$6-'СЕТ СН'!$F$23</f>
        <v>1150.75412093</v>
      </c>
      <c r="P17" s="36">
        <f>SUMIFS(СВЦЭМ!$D$33:$D$776,СВЦЭМ!$A$33:$A$776,$A17,СВЦЭМ!$B$33:$B$776,P$11)+'СЕТ СН'!$F$11+СВЦЭМ!$D$10+'СЕТ СН'!$F$6-'СЕТ СН'!$F$23</f>
        <v>1157.3453206199999</v>
      </c>
      <c r="Q17" s="36">
        <f>SUMIFS(СВЦЭМ!$D$33:$D$776,СВЦЭМ!$A$33:$A$776,$A17,СВЦЭМ!$B$33:$B$776,Q$11)+'СЕТ СН'!$F$11+СВЦЭМ!$D$10+'СЕТ СН'!$F$6-'СЕТ СН'!$F$23</f>
        <v>1170.78696193</v>
      </c>
      <c r="R17" s="36">
        <f>SUMIFS(СВЦЭМ!$D$33:$D$776,СВЦЭМ!$A$33:$A$776,$A17,СВЦЭМ!$B$33:$B$776,R$11)+'СЕТ СН'!$F$11+СВЦЭМ!$D$10+'СЕТ СН'!$F$6-'СЕТ СН'!$F$23</f>
        <v>1168.7682304299999</v>
      </c>
      <c r="S17" s="36">
        <f>SUMIFS(СВЦЭМ!$D$33:$D$776,СВЦЭМ!$A$33:$A$776,$A17,СВЦЭМ!$B$33:$B$776,S$11)+'СЕТ СН'!$F$11+СВЦЭМ!$D$10+'СЕТ СН'!$F$6-'СЕТ СН'!$F$23</f>
        <v>1150.4630899700001</v>
      </c>
      <c r="T17" s="36">
        <f>SUMIFS(СВЦЭМ!$D$33:$D$776,СВЦЭМ!$A$33:$A$776,$A17,СВЦЭМ!$B$33:$B$776,T$11)+'СЕТ СН'!$F$11+СВЦЭМ!$D$10+'СЕТ СН'!$F$6-'СЕТ СН'!$F$23</f>
        <v>1126.1933577099999</v>
      </c>
      <c r="U17" s="36">
        <f>SUMIFS(СВЦЭМ!$D$33:$D$776,СВЦЭМ!$A$33:$A$776,$A17,СВЦЭМ!$B$33:$B$776,U$11)+'СЕТ СН'!$F$11+СВЦЭМ!$D$10+'СЕТ СН'!$F$6-'СЕТ СН'!$F$23</f>
        <v>1130.05589523</v>
      </c>
      <c r="V17" s="36">
        <f>SUMIFS(СВЦЭМ!$D$33:$D$776,СВЦЭМ!$A$33:$A$776,$A17,СВЦЭМ!$B$33:$B$776,V$11)+'СЕТ СН'!$F$11+СВЦЭМ!$D$10+'СЕТ СН'!$F$6-'СЕТ СН'!$F$23</f>
        <v>1146.9405873599999</v>
      </c>
      <c r="W17" s="36">
        <f>SUMIFS(СВЦЭМ!$D$33:$D$776,СВЦЭМ!$A$33:$A$776,$A17,СВЦЭМ!$B$33:$B$776,W$11)+'СЕТ СН'!$F$11+СВЦЭМ!$D$10+'СЕТ СН'!$F$6-'СЕТ СН'!$F$23</f>
        <v>1163.48587481</v>
      </c>
      <c r="X17" s="36">
        <f>SUMIFS(СВЦЭМ!$D$33:$D$776,СВЦЭМ!$A$33:$A$776,$A17,СВЦЭМ!$B$33:$B$776,X$11)+'СЕТ СН'!$F$11+СВЦЭМ!$D$10+'СЕТ СН'!$F$6-'СЕТ СН'!$F$23</f>
        <v>1181.3442790500001</v>
      </c>
      <c r="Y17" s="36">
        <f>SUMIFS(СВЦЭМ!$D$33:$D$776,СВЦЭМ!$A$33:$A$776,$A17,СВЦЭМ!$B$33:$B$776,Y$11)+'СЕТ СН'!$F$11+СВЦЭМ!$D$10+'СЕТ СН'!$F$6-'СЕТ СН'!$F$23</f>
        <v>1202.13174288</v>
      </c>
    </row>
    <row r="18" spans="1:25" ht="15.75" x14ac:dyDescent="0.2">
      <c r="A18" s="35">
        <f t="shared" si="0"/>
        <v>44234</v>
      </c>
      <c r="B18" s="36">
        <f>SUMIFS(СВЦЭМ!$D$33:$D$776,СВЦЭМ!$A$33:$A$776,$A18,СВЦЭМ!$B$33:$B$776,B$11)+'СЕТ СН'!$F$11+СВЦЭМ!$D$10+'СЕТ СН'!$F$6-'СЕТ СН'!$F$23</f>
        <v>1197.9916852399999</v>
      </c>
      <c r="C18" s="36">
        <f>SUMIFS(СВЦЭМ!$D$33:$D$776,СВЦЭМ!$A$33:$A$776,$A18,СВЦЭМ!$B$33:$B$776,C$11)+'СЕТ СН'!$F$11+СВЦЭМ!$D$10+'СЕТ СН'!$F$6-'СЕТ СН'!$F$23</f>
        <v>1218.7468364700001</v>
      </c>
      <c r="D18" s="36">
        <f>SUMIFS(СВЦЭМ!$D$33:$D$776,СВЦЭМ!$A$33:$A$776,$A18,СВЦЭМ!$B$33:$B$776,D$11)+'СЕТ СН'!$F$11+СВЦЭМ!$D$10+'СЕТ СН'!$F$6-'СЕТ СН'!$F$23</f>
        <v>1218.0190659800001</v>
      </c>
      <c r="E18" s="36">
        <f>SUMIFS(СВЦЭМ!$D$33:$D$776,СВЦЭМ!$A$33:$A$776,$A18,СВЦЭМ!$B$33:$B$776,E$11)+'СЕТ СН'!$F$11+СВЦЭМ!$D$10+'СЕТ СН'!$F$6-'СЕТ СН'!$F$23</f>
        <v>1224.5430926900001</v>
      </c>
      <c r="F18" s="36">
        <f>SUMIFS(СВЦЭМ!$D$33:$D$776,СВЦЭМ!$A$33:$A$776,$A18,СВЦЭМ!$B$33:$B$776,F$11)+'СЕТ СН'!$F$11+СВЦЭМ!$D$10+'СЕТ СН'!$F$6-'СЕТ СН'!$F$23</f>
        <v>1235.1267875999999</v>
      </c>
      <c r="G18" s="36">
        <f>SUMIFS(СВЦЭМ!$D$33:$D$776,СВЦЭМ!$A$33:$A$776,$A18,СВЦЭМ!$B$33:$B$776,G$11)+'СЕТ СН'!$F$11+СВЦЭМ!$D$10+'СЕТ СН'!$F$6-'СЕТ СН'!$F$23</f>
        <v>1227.4759203999999</v>
      </c>
      <c r="H18" s="36">
        <f>SUMIFS(СВЦЭМ!$D$33:$D$776,СВЦЭМ!$A$33:$A$776,$A18,СВЦЭМ!$B$33:$B$776,H$11)+'СЕТ СН'!$F$11+СВЦЭМ!$D$10+'СЕТ СН'!$F$6-'СЕТ СН'!$F$23</f>
        <v>1220.3840594999999</v>
      </c>
      <c r="I18" s="36">
        <f>SUMIFS(СВЦЭМ!$D$33:$D$776,СВЦЭМ!$A$33:$A$776,$A18,СВЦЭМ!$B$33:$B$776,I$11)+'СЕТ СН'!$F$11+СВЦЭМ!$D$10+'СЕТ СН'!$F$6-'СЕТ СН'!$F$23</f>
        <v>1206.4366416400001</v>
      </c>
      <c r="J18" s="36">
        <f>SUMIFS(СВЦЭМ!$D$33:$D$776,СВЦЭМ!$A$33:$A$776,$A18,СВЦЭМ!$B$33:$B$776,J$11)+'СЕТ СН'!$F$11+СВЦЭМ!$D$10+'СЕТ СН'!$F$6-'СЕТ СН'!$F$23</f>
        <v>1184.9665919500001</v>
      </c>
      <c r="K18" s="36">
        <f>SUMIFS(СВЦЭМ!$D$33:$D$776,СВЦЭМ!$A$33:$A$776,$A18,СВЦЭМ!$B$33:$B$776,K$11)+'СЕТ СН'!$F$11+СВЦЭМ!$D$10+'СЕТ СН'!$F$6-'СЕТ СН'!$F$23</f>
        <v>1164.4241354399999</v>
      </c>
      <c r="L18" s="36">
        <f>SUMIFS(СВЦЭМ!$D$33:$D$776,СВЦЭМ!$A$33:$A$776,$A18,СВЦЭМ!$B$33:$B$776,L$11)+'СЕТ СН'!$F$11+СВЦЭМ!$D$10+'СЕТ СН'!$F$6-'СЕТ СН'!$F$23</f>
        <v>1145.56999103</v>
      </c>
      <c r="M18" s="36">
        <f>SUMIFS(СВЦЭМ!$D$33:$D$776,СВЦЭМ!$A$33:$A$776,$A18,СВЦЭМ!$B$33:$B$776,M$11)+'СЕТ СН'!$F$11+СВЦЭМ!$D$10+'СЕТ СН'!$F$6-'СЕТ СН'!$F$23</f>
        <v>1135.7988984200001</v>
      </c>
      <c r="N18" s="36">
        <f>SUMIFS(СВЦЭМ!$D$33:$D$776,СВЦЭМ!$A$33:$A$776,$A18,СВЦЭМ!$B$33:$B$776,N$11)+'СЕТ СН'!$F$11+СВЦЭМ!$D$10+'СЕТ СН'!$F$6-'СЕТ СН'!$F$23</f>
        <v>1149.2855155</v>
      </c>
      <c r="O18" s="36">
        <f>SUMIFS(СВЦЭМ!$D$33:$D$776,СВЦЭМ!$A$33:$A$776,$A18,СВЦЭМ!$B$33:$B$776,O$11)+'СЕТ СН'!$F$11+СВЦЭМ!$D$10+'СЕТ СН'!$F$6-'СЕТ СН'!$F$23</f>
        <v>1168.26508214</v>
      </c>
      <c r="P18" s="36">
        <f>SUMIFS(СВЦЭМ!$D$33:$D$776,СВЦЭМ!$A$33:$A$776,$A18,СВЦЭМ!$B$33:$B$776,P$11)+'СЕТ СН'!$F$11+СВЦЭМ!$D$10+'СЕТ СН'!$F$6-'СЕТ СН'!$F$23</f>
        <v>1184.07604296</v>
      </c>
      <c r="Q18" s="36">
        <f>SUMIFS(СВЦЭМ!$D$33:$D$776,СВЦЭМ!$A$33:$A$776,$A18,СВЦЭМ!$B$33:$B$776,Q$11)+'СЕТ СН'!$F$11+СВЦЭМ!$D$10+'СЕТ СН'!$F$6-'СЕТ СН'!$F$23</f>
        <v>1189.0980484500001</v>
      </c>
      <c r="R18" s="36">
        <f>SUMIFS(СВЦЭМ!$D$33:$D$776,СВЦЭМ!$A$33:$A$776,$A18,СВЦЭМ!$B$33:$B$776,R$11)+'СЕТ СН'!$F$11+СВЦЭМ!$D$10+'СЕТ СН'!$F$6-'СЕТ СН'!$F$23</f>
        <v>1178.7306820700001</v>
      </c>
      <c r="S18" s="36">
        <f>SUMIFS(СВЦЭМ!$D$33:$D$776,СВЦЭМ!$A$33:$A$776,$A18,СВЦЭМ!$B$33:$B$776,S$11)+'СЕТ СН'!$F$11+СВЦЭМ!$D$10+'СЕТ СН'!$F$6-'СЕТ СН'!$F$23</f>
        <v>1159.65063657</v>
      </c>
      <c r="T18" s="36">
        <f>SUMIFS(СВЦЭМ!$D$33:$D$776,СВЦЭМ!$A$33:$A$776,$A18,СВЦЭМ!$B$33:$B$776,T$11)+'СЕТ СН'!$F$11+СВЦЭМ!$D$10+'СЕТ СН'!$F$6-'СЕТ СН'!$F$23</f>
        <v>1128.33956956</v>
      </c>
      <c r="U18" s="36">
        <f>SUMIFS(СВЦЭМ!$D$33:$D$776,СВЦЭМ!$A$33:$A$776,$A18,СВЦЭМ!$B$33:$B$776,U$11)+'СЕТ СН'!$F$11+СВЦЭМ!$D$10+'СЕТ СН'!$F$6-'СЕТ СН'!$F$23</f>
        <v>1139.7487070100001</v>
      </c>
      <c r="V18" s="36">
        <f>SUMIFS(СВЦЭМ!$D$33:$D$776,СВЦЭМ!$A$33:$A$776,$A18,СВЦЭМ!$B$33:$B$776,V$11)+'СЕТ СН'!$F$11+СВЦЭМ!$D$10+'СЕТ СН'!$F$6-'СЕТ СН'!$F$23</f>
        <v>1152.2804600699999</v>
      </c>
      <c r="W18" s="36">
        <f>SUMIFS(СВЦЭМ!$D$33:$D$776,СВЦЭМ!$A$33:$A$776,$A18,СВЦЭМ!$B$33:$B$776,W$11)+'СЕТ СН'!$F$11+СВЦЭМ!$D$10+'СЕТ СН'!$F$6-'СЕТ СН'!$F$23</f>
        <v>1165.84639879</v>
      </c>
      <c r="X18" s="36">
        <f>SUMIFS(СВЦЭМ!$D$33:$D$776,СВЦЭМ!$A$33:$A$776,$A18,СВЦЭМ!$B$33:$B$776,X$11)+'СЕТ СН'!$F$11+СВЦЭМ!$D$10+'СЕТ СН'!$F$6-'СЕТ СН'!$F$23</f>
        <v>1187.53689525</v>
      </c>
      <c r="Y18" s="36">
        <f>SUMIFS(СВЦЭМ!$D$33:$D$776,СВЦЭМ!$A$33:$A$776,$A18,СВЦЭМ!$B$33:$B$776,Y$11)+'СЕТ СН'!$F$11+СВЦЭМ!$D$10+'СЕТ СН'!$F$6-'СЕТ СН'!$F$23</f>
        <v>1213.8280392700001</v>
      </c>
    </row>
    <row r="19" spans="1:25" ht="15.75" x14ac:dyDescent="0.2">
      <c r="A19" s="35">
        <f t="shared" si="0"/>
        <v>44235</v>
      </c>
      <c r="B19" s="36">
        <f>SUMIFS(СВЦЭМ!$D$33:$D$776,СВЦЭМ!$A$33:$A$776,$A19,СВЦЭМ!$B$33:$B$776,B$11)+'СЕТ СН'!$F$11+СВЦЭМ!$D$10+'СЕТ СН'!$F$6-'СЕТ СН'!$F$23</f>
        <v>1207.1403672399999</v>
      </c>
      <c r="C19" s="36">
        <f>SUMIFS(СВЦЭМ!$D$33:$D$776,СВЦЭМ!$A$33:$A$776,$A19,СВЦЭМ!$B$33:$B$776,C$11)+'СЕТ СН'!$F$11+СВЦЭМ!$D$10+'СЕТ СН'!$F$6-'СЕТ СН'!$F$23</f>
        <v>1242.24365732</v>
      </c>
      <c r="D19" s="36">
        <f>SUMIFS(СВЦЭМ!$D$33:$D$776,СВЦЭМ!$A$33:$A$776,$A19,СВЦЭМ!$B$33:$B$776,D$11)+'СЕТ СН'!$F$11+СВЦЭМ!$D$10+'СЕТ СН'!$F$6-'СЕТ СН'!$F$23</f>
        <v>1259.8924790799999</v>
      </c>
      <c r="E19" s="36">
        <f>SUMIFS(СВЦЭМ!$D$33:$D$776,СВЦЭМ!$A$33:$A$776,$A19,СВЦЭМ!$B$33:$B$776,E$11)+'СЕТ СН'!$F$11+СВЦЭМ!$D$10+'СЕТ СН'!$F$6-'СЕТ СН'!$F$23</f>
        <v>1265.8104694799999</v>
      </c>
      <c r="F19" s="36">
        <f>SUMIFS(СВЦЭМ!$D$33:$D$776,СВЦЭМ!$A$33:$A$776,$A19,СВЦЭМ!$B$33:$B$776,F$11)+'СЕТ СН'!$F$11+СВЦЭМ!$D$10+'СЕТ СН'!$F$6-'СЕТ СН'!$F$23</f>
        <v>1267.51018337</v>
      </c>
      <c r="G19" s="36">
        <f>SUMIFS(СВЦЭМ!$D$33:$D$776,СВЦЭМ!$A$33:$A$776,$A19,СВЦЭМ!$B$33:$B$776,G$11)+'СЕТ СН'!$F$11+СВЦЭМ!$D$10+'СЕТ СН'!$F$6-'СЕТ СН'!$F$23</f>
        <v>1249.77525911</v>
      </c>
      <c r="H19" s="36">
        <f>SUMIFS(СВЦЭМ!$D$33:$D$776,СВЦЭМ!$A$33:$A$776,$A19,СВЦЭМ!$B$33:$B$776,H$11)+'СЕТ СН'!$F$11+СВЦЭМ!$D$10+'СЕТ СН'!$F$6-'СЕТ СН'!$F$23</f>
        <v>1215.76553199</v>
      </c>
      <c r="I19" s="36">
        <f>SUMIFS(СВЦЭМ!$D$33:$D$776,СВЦЭМ!$A$33:$A$776,$A19,СВЦЭМ!$B$33:$B$776,I$11)+'СЕТ СН'!$F$11+СВЦЭМ!$D$10+'СЕТ СН'!$F$6-'СЕТ СН'!$F$23</f>
        <v>1186.9442030099999</v>
      </c>
      <c r="J19" s="36">
        <f>SUMIFS(СВЦЭМ!$D$33:$D$776,СВЦЭМ!$A$33:$A$776,$A19,СВЦЭМ!$B$33:$B$776,J$11)+'СЕТ СН'!$F$11+СВЦЭМ!$D$10+'СЕТ СН'!$F$6-'СЕТ СН'!$F$23</f>
        <v>1179.6150775599999</v>
      </c>
      <c r="K19" s="36">
        <f>SUMIFS(СВЦЭМ!$D$33:$D$776,СВЦЭМ!$A$33:$A$776,$A19,СВЦЭМ!$B$33:$B$776,K$11)+'СЕТ СН'!$F$11+СВЦЭМ!$D$10+'СЕТ СН'!$F$6-'СЕТ СН'!$F$23</f>
        <v>1173.24667976</v>
      </c>
      <c r="L19" s="36">
        <f>SUMIFS(СВЦЭМ!$D$33:$D$776,СВЦЭМ!$A$33:$A$776,$A19,СВЦЭМ!$B$33:$B$776,L$11)+'СЕТ СН'!$F$11+СВЦЭМ!$D$10+'СЕТ СН'!$F$6-'СЕТ СН'!$F$23</f>
        <v>1168.9475425200001</v>
      </c>
      <c r="M19" s="36">
        <f>SUMIFS(СВЦЭМ!$D$33:$D$776,СВЦЭМ!$A$33:$A$776,$A19,СВЦЭМ!$B$33:$B$776,M$11)+'СЕТ СН'!$F$11+СВЦЭМ!$D$10+'СЕТ СН'!$F$6-'СЕТ СН'!$F$23</f>
        <v>1177.94586099</v>
      </c>
      <c r="N19" s="36">
        <f>SUMIFS(СВЦЭМ!$D$33:$D$776,СВЦЭМ!$A$33:$A$776,$A19,СВЦЭМ!$B$33:$B$776,N$11)+'СЕТ СН'!$F$11+СВЦЭМ!$D$10+'СЕТ СН'!$F$6-'СЕТ СН'!$F$23</f>
        <v>1187.33587672</v>
      </c>
      <c r="O19" s="36">
        <f>SUMIFS(СВЦЭМ!$D$33:$D$776,СВЦЭМ!$A$33:$A$776,$A19,СВЦЭМ!$B$33:$B$776,O$11)+'СЕТ СН'!$F$11+СВЦЭМ!$D$10+'СЕТ СН'!$F$6-'СЕТ СН'!$F$23</f>
        <v>1201.49047047</v>
      </c>
      <c r="P19" s="36">
        <f>SUMIFS(СВЦЭМ!$D$33:$D$776,СВЦЭМ!$A$33:$A$776,$A19,СВЦЭМ!$B$33:$B$776,P$11)+'СЕТ СН'!$F$11+СВЦЭМ!$D$10+'СЕТ СН'!$F$6-'СЕТ СН'!$F$23</f>
        <v>1210.997527</v>
      </c>
      <c r="Q19" s="36">
        <f>SUMIFS(СВЦЭМ!$D$33:$D$776,СВЦЭМ!$A$33:$A$776,$A19,СВЦЭМ!$B$33:$B$776,Q$11)+'СЕТ СН'!$F$11+СВЦЭМ!$D$10+'СЕТ СН'!$F$6-'СЕТ СН'!$F$23</f>
        <v>1213.52792875</v>
      </c>
      <c r="R19" s="36">
        <f>SUMIFS(СВЦЭМ!$D$33:$D$776,СВЦЭМ!$A$33:$A$776,$A19,СВЦЭМ!$B$33:$B$776,R$11)+'СЕТ СН'!$F$11+СВЦЭМ!$D$10+'СЕТ СН'!$F$6-'СЕТ СН'!$F$23</f>
        <v>1207.61910949</v>
      </c>
      <c r="S19" s="36">
        <f>SUMIFS(СВЦЭМ!$D$33:$D$776,СВЦЭМ!$A$33:$A$776,$A19,СВЦЭМ!$B$33:$B$776,S$11)+'СЕТ СН'!$F$11+СВЦЭМ!$D$10+'СЕТ СН'!$F$6-'СЕТ СН'!$F$23</f>
        <v>1193.83940448</v>
      </c>
      <c r="T19" s="36">
        <f>SUMIFS(СВЦЭМ!$D$33:$D$776,СВЦЭМ!$A$33:$A$776,$A19,СВЦЭМ!$B$33:$B$776,T$11)+'СЕТ СН'!$F$11+СВЦЭМ!$D$10+'СЕТ СН'!$F$6-'СЕТ СН'!$F$23</f>
        <v>1164.16032281</v>
      </c>
      <c r="U19" s="36">
        <f>SUMIFS(СВЦЭМ!$D$33:$D$776,СВЦЭМ!$A$33:$A$776,$A19,СВЦЭМ!$B$33:$B$776,U$11)+'СЕТ СН'!$F$11+СВЦЭМ!$D$10+'СЕТ СН'!$F$6-'СЕТ СН'!$F$23</f>
        <v>1169.9032400199999</v>
      </c>
      <c r="V19" s="36">
        <f>SUMIFS(СВЦЭМ!$D$33:$D$776,СВЦЭМ!$A$33:$A$776,$A19,СВЦЭМ!$B$33:$B$776,V$11)+'СЕТ СН'!$F$11+СВЦЭМ!$D$10+'СЕТ СН'!$F$6-'СЕТ СН'!$F$23</f>
        <v>1184.11755629</v>
      </c>
      <c r="W19" s="36">
        <f>SUMIFS(СВЦЭМ!$D$33:$D$776,СВЦЭМ!$A$33:$A$776,$A19,СВЦЭМ!$B$33:$B$776,W$11)+'СЕТ СН'!$F$11+СВЦЭМ!$D$10+'СЕТ СН'!$F$6-'СЕТ СН'!$F$23</f>
        <v>1203.2459471899999</v>
      </c>
      <c r="X19" s="36">
        <f>SUMIFS(СВЦЭМ!$D$33:$D$776,СВЦЭМ!$A$33:$A$776,$A19,СВЦЭМ!$B$33:$B$776,X$11)+'СЕТ СН'!$F$11+СВЦЭМ!$D$10+'СЕТ СН'!$F$6-'СЕТ СН'!$F$23</f>
        <v>1224.03389062</v>
      </c>
      <c r="Y19" s="36">
        <f>SUMIFS(СВЦЭМ!$D$33:$D$776,СВЦЭМ!$A$33:$A$776,$A19,СВЦЭМ!$B$33:$B$776,Y$11)+'СЕТ СН'!$F$11+СВЦЭМ!$D$10+'СЕТ СН'!$F$6-'СЕТ СН'!$F$23</f>
        <v>1239.1024244499999</v>
      </c>
    </row>
    <row r="20" spans="1:25" ht="15.75" x14ac:dyDescent="0.2">
      <c r="A20" s="35">
        <f t="shared" si="0"/>
        <v>44236</v>
      </c>
      <c r="B20" s="36">
        <f>SUMIFS(СВЦЭМ!$D$33:$D$776,СВЦЭМ!$A$33:$A$776,$A20,СВЦЭМ!$B$33:$B$776,B$11)+'СЕТ СН'!$F$11+СВЦЭМ!$D$10+'СЕТ СН'!$F$6-'СЕТ СН'!$F$23</f>
        <v>1208.15117648</v>
      </c>
      <c r="C20" s="36">
        <f>SUMIFS(СВЦЭМ!$D$33:$D$776,СВЦЭМ!$A$33:$A$776,$A20,СВЦЭМ!$B$33:$B$776,C$11)+'СЕТ СН'!$F$11+СВЦЭМ!$D$10+'СЕТ СН'!$F$6-'СЕТ СН'!$F$23</f>
        <v>1234.95818005</v>
      </c>
      <c r="D20" s="36">
        <f>SUMIFS(СВЦЭМ!$D$33:$D$776,СВЦЭМ!$A$33:$A$776,$A20,СВЦЭМ!$B$33:$B$776,D$11)+'СЕТ СН'!$F$11+СВЦЭМ!$D$10+'СЕТ СН'!$F$6-'СЕТ СН'!$F$23</f>
        <v>1267.3424803400001</v>
      </c>
      <c r="E20" s="36">
        <f>SUMIFS(СВЦЭМ!$D$33:$D$776,СВЦЭМ!$A$33:$A$776,$A20,СВЦЭМ!$B$33:$B$776,E$11)+'СЕТ СН'!$F$11+СВЦЭМ!$D$10+'СЕТ СН'!$F$6-'СЕТ СН'!$F$23</f>
        <v>1277.4932673999999</v>
      </c>
      <c r="F20" s="36">
        <f>SUMIFS(СВЦЭМ!$D$33:$D$776,СВЦЭМ!$A$33:$A$776,$A20,СВЦЭМ!$B$33:$B$776,F$11)+'СЕТ СН'!$F$11+СВЦЭМ!$D$10+'СЕТ СН'!$F$6-'СЕТ СН'!$F$23</f>
        <v>1264.30301568</v>
      </c>
      <c r="G20" s="36">
        <f>SUMIFS(СВЦЭМ!$D$33:$D$776,СВЦЭМ!$A$33:$A$776,$A20,СВЦЭМ!$B$33:$B$776,G$11)+'СЕТ СН'!$F$11+СВЦЭМ!$D$10+'СЕТ СН'!$F$6-'СЕТ СН'!$F$23</f>
        <v>1241.59838126</v>
      </c>
      <c r="H20" s="36">
        <f>SUMIFS(СВЦЭМ!$D$33:$D$776,СВЦЭМ!$A$33:$A$776,$A20,СВЦЭМ!$B$33:$B$776,H$11)+'СЕТ СН'!$F$11+СВЦЭМ!$D$10+'СЕТ СН'!$F$6-'СЕТ СН'!$F$23</f>
        <v>1205.2012799199999</v>
      </c>
      <c r="I20" s="36">
        <f>SUMIFS(СВЦЭМ!$D$33:$D$776,СВЦЭМ!$A$33:$A$776,$A20,СВЦЭМ!$B$33:$B$776,I$11)+'СЕТ СН'!$F$11+СВЦЭМ!$D$10+'СЕТ СН'!$F$6-'СЕТ СН'!$F$23</f>
        <v>1167.3077021500001</v>
      </c>
      <c r="J20" s="36">
        <f>SUMIFS(СВЦЭМ!$D$33:$D$776,СВЦЭМ!$A$33:$A$776,$A20,СВЦЭМ!$B$33:$B$776,J$11)+'СЕТ СН'!$F$11+СВЦЭМ!$D$10+'СЕТ СН'!$F$6-'СЕТ СН'!$F$23</f>
        <v>1143.6562732100001</v>
      </c>
      <c r="K20" s="36">
        <f>SUMIFS(СВЦЭМ!$D$33:$D$776,СВЦЭМ!$A$33:$A$776,$A20,СВЦЭМ!$B$33:$B$776,K$11)+'СЕТ СН'!$F$11+СВЦЭМ!$D$10+'СЕТ СН'!$F$6-'СЕТ СН'!$F$23</f>
        <v>1139.06143494</v>
      </c>
      <c r="L20" s="36">
        <f>SUMIFS(СВЦЭМ!$D$33:$D$776,СВЦЭМ!$A$33:$A$776,$A20,СВЦЭМ!$B$33:$B$776,L$11)+'СЕТ СН'!$F$11+СВЦЭМ!$D$10+'СЕТ СН'!$F$6-'СЕТ СН'!$F$23</f>
        <v>1131.6296153799999</v>
      </c>
      <c r="M20" s="36">
        <f>SUMIFS(СВЦЭМ!$D$33:$D$776,СВЦЭМ!$A$33:$A$776,$A20,СВЦЭМ!$B$33:$B$776,M$11)+'СЕТ СН'!$F$11+СВЦЭМ!$D$10+'СЕТ СН'!$F$6-'СЕТ СН'!$F$23</f>
        <v>1140.2997076299998</v>
      </c>
      <c r="N20" s="36">
        <f>SUMIFS(СВЦЭМ!$D$33:$D$776,СВЦЭМ!$A$33:$A$776,$A20,СВЦЭМ!$B$33:$B$776,N$11)+'СЕТ СН'!$F$11+СВЦЭМ!$D$10+'СЕТ СН'!$F$6-'СЕТ СН'!$F$23</f>
        <v>1152.07721707</v>
      </c>
      <c r="O20" s="36">
        <f>SUMIFS(СВЦЭМ!$D$33:$D$776,СВЦЭМ!$A$33:$A$776,$A20,СВЦЭМ!$B$33:$B$776,O$11)+'СЕТ СН'!$F$11+СВЦЭМ!$D$10+'СЕТ СН'!$F$6-'СЕТ СН'!$F$23</f>
        <v>1168.5235681700001</v>
      </c>
      <c r="P20" s="36">
        <f>SUMIFS(СВЦЭМ!$D$33:$D$776,СВЦЭМ!$A$33:$A$776,$A20,СВЦЭМ!$B$33:$B$776,P$11)+'СЕТ СН'!$F$11+СВЦЭМ!$D$10+'СЕТ СН'!$F$6-'СЕТ СН'!$F$23</f>
        <v>1189.1982727</v>
      </c>
      <c r="Q20" s="36">
        <f>SUMIFS(СВЦЭМ!$D$33:$D$776,СВЦЭМ!$A$33:$A$776,$A20,СВЦЭМ!$B$33:$B$776,Q$11)+'СЕТ СН'!$F$11+СВЦЭМ!$D$10+'СЕТ СН'!$F$6-'СЕТ СН'!$F$23</f>
        <v>1194.86581473</v>
      </c>
      <c r="R20" s="36">
        <f>SUMIFS(СВЦЭМ!$D$33:$D$776,СВЦЭМ!$A$33:$A$776,$A20,СВЦЭМ!$B$33:$B$776,R$11)+'СЕТ СН'!$F$11+СВЦЭМ!$D$10+'СЕТ СН'!$F$6-'СЕТ СН'!$F$23</f>
        <v>1194.96422463</v>
      </c>
      <c r="S20" s="36">
        <f>SUMIFS(СВЦЭМ!$D$33:$D$776,СВЦЭМ!$A$33:$A$776,$A20,СВЦЭМ!$B$33:$B$776,S$11)+'СЕТ СН'!$F$11+СВЦЭМ!$D$10+'СЕТ СН'!$F$6-'СЕТ СН'!$F$23</f>
        <v>1179.1901771600001</v>
      </c>
      <c r="T20" s="36">
        <f>SUMIFS(СВЦЭМ!$D$33:$D$776,СВЦЭМ!$A$33:$A$776,$A20,СВЦЭМ!$B$33:$B$776,T$11)+'СЕТ СН'!$F$11+СВЦЭМ!$D$10+'СЕТ СН'!$F$6-'СЕТ СН'!$F$23</f>
        <v>1147.96627397</v>
      </c>
      <c r="U20" s="36">
        <f>SUMIFS(СВЦЭМ!$D$33:$D$776,СВЦЭМ!$A$33:$A$776,$A20,СВЦЭМ!$B$33:$B$776,U$11)+'СЕТ СН'!$F$11+СВЦЭМ!$D$10+'СЕТ СН'!$F$6-'СЕТ СН'!$F$23</f>
        <v>1144.5090764000001</v>
      </c>
      <c r="V20" s="36">
        <f>SUMIFS(СВЦЭМ!$D$33:$D$776,СВЦЭМ!$A$33:$A$776,$A20,СВЦЭМ!$B$33:$B$776,V$11)+'СЕТ СН'!$F$11+СВЦЭМ!$D$10+'СЕТ СН'!$F$6-'СЕТ СН'!$F$23</f>
        <v>1158.0016034</v>
      </c>
      <c r="W20" s="36">
        <f>SUMIFS(СВЦЭМ!$D$33:$D$776,СВЦЭМ!$A$33:$A$776,$A20,СВЦЭМ!$B$33:$B$776,W$11)+'СЕТ СН'!$F$11+СВЦЭМ!$D$10+'СЕТ СН'!$F$6-'СЕТ СН'!$F$23</f>
        <v>1179.63111129</v>
      </c>
      <c r="X20" s="36">
        <f>SUMIFS(СВЦЭМ!$D$33:$D$776,СВЦЭМ!$A$33:$A$776,$A20,СВЦЭМ!$B$33:$B$776,X$11)+'СЕТ СН'!$F$11+СВЦЭМ!$D$10+'СЕТ СН'!$F$6-'СЕТ СН'!$F$23</f>
        <v>1203.7310683200001</v>
      </c>
      <c r="Y20" s="36">
        <f>SUMIFS(СВЦЭМ!$D$33:$D$776,СВЦЭМ!$A$33:$A$776,$A20,СВЦЭМ!$B$33:$B$776,Y$11)+'СЕТ СН'!$F$11+СВЦЭМ!$D$10+'СЕТ СН'!$F$6-'СЕТ СН'!$F$23</f>
        <v>1214.17738826</v>
      </c>
    </row>
    <row r="21" spans="1:25" ht="15.75" x14ac:dyDescent="0.2">
      <c r="A21" s="35">
        <f t="shared" si="0"/>
        <v>44237</v>
      </c>
      <c r="B21" s="36">
        <f>SUMIFS(СВЦЭМ!$D$33:$D$776,СВЦЭМ!$A$33:$A$776,$A21,СВЦЭМ!$B$33:$B$776,B$11)+'СЕТ СН'!$F$11+СВЦЭМ!$D$10+'СЕТ СН'!$F$6-'СЕТ СН'!$F$23</f>
        <v>1157.9047916100001</v>
      </c>
      <c r="C21" s="36">
        <f>SUMIFS(СВЦЭМ!$D$33:$D$776,СВЦЭМ!$A$33:$A$776,$A21,СВЦЭМ!$B$33:$B$776,C$11)+'СЕТ СН'!$F$11+СВЦЭМ!$D$10+'СЕТ СН'!$F$6-'СЕТ СН'!$F$23</f>
        <v>1174.62727976</v>
      </c>
      <c r="D21" s="36">
        <f>SUMIFS(СВЦЭМ!$D$33:$D$776,СВЦЭМ!$A$33:$A$776,$A21,СВЦЭМ!$B$33:$B$776,D$11)+'СЕТ СН'!$F$11+СВЦЭМ!$D$10+'СЕТ СН'!$F$6-'СЕТ СН'!$F$23</f>
        <v>1196.5643268900001</v>
      </c>
      <c r="E21" s="36">
        <f>SUMIFS(СВЦЭМ!$D$33:$D$776,СВЦЭМ!$A$33:$A$776,$A21,СВЦЭМ!$B$33:$B$776,E$11)+'СЕТ СН'!$F$11+СВЦЭМ!$D$10+'СЕТ СН'!$F$6-'СЕТ СН'!$F$23</f>
        <v>1201.03000101</v>
      </c>
      <c r="F21" s="36">
        <f>SUMIFS(СВЦЭМ!$D$33:$D$776,СВЦЭМ!$A$33:$A$776,$A21,СВЦЭМ!$B$33:$B$776,F$11)+'СЕТ СН'!$F$11+СВЦЭМ!$D$10+'СЕТ СН'!$F$6-'СЕТ СН'!$F$23</f>
        <v>1192.9784572399999</v>
      </c>
      <c r="G21" s="36">
        <f>SUMIFS(СВЦЭМ!$D$33:$D$776,СВЦЭМ!$A$33:$A$776,$A21,СВЦЭМ!$B$33:$B$776,G$11)+'СЕТ СН'!$F$11+СВЦЭМ!$D$10+'СЕТ СН'!$F$6-'СЕТ СН'!$F$23</f>
        <v>1176.54916553</v>
      </c>
      <c r="H21" s="36">
        <f>SUMIFS(СВЦЭМ!$D$33:$D$776,СВЦЭМ!$A$33:$A$776,$A21,СВЦЭМ!$B$33:$B$776,H$11)+'СЕТ СН'!$F$11+СВЦЭМ!$D$10+'СЕТ СН'!$F$6-'СЕТ СН'!$F$23</f>
        <v>1155.56448787</v>
      </c>
      <c r="I21" s="36">
        <f>SUMIFS(СВЦЭМ!$D$33:$D$776,СВЦЭМ!$A$33:$A$776,$A21,СВЦЭМ!$B$33:$B$776,I$11)+'СЕТ СН'!$F$11+СВЦЭМ!$D$10+'СЕТ СН'!$F$6-'СЕТ СН'!$F$23</f>
        <v>1182.0365057700001</v>
      </c>
      <c r="J21" s="36">
        <f>SUMIFS(СВЦЭМ!$D$33:$D$776,СВЦЭМ!$A$33:$A$776,$A21,СВЦЭМ!$B$33:$B$776,J$11)+'СЕТ СН'!$F$11+СВЦЭМ!$D$10+'СЕТ СН'!$F$6-'СЕТ СН'!$F$23</f>
        <v>1156.9773312099999</v>
      </c>
      <c r="K21" s="36">
        <f>SUMIFS(СВЦЭМ!$D$33:$D$776,СВЦЭМ!$A$33:$A$776,$A21,СВЦЭМ!$B$33:$B$776,K$11)+'СЕТ СН'!$F$11+СВЦЭМ!$D$10+'СЕТ СН'!$F$6-'СЕТ СН'!$F$23</f>
        <v>1143.5605860000001</v>
      </c>
      <c r="L21" s="36">
        <f>SUMIFS(СВЦЭМ!$D$33:$D$776,СВЦЭМ!$A$33:$A$776,$A21,СВЦЭМ!$B$33:$B$776,L$11)+'СЕТ СН'!$F$11+СВЦЭМ!$D$10+'СЕТ СН'!$F$6-'СЕТ СН'!$F$23</f>
        <v>1141.81776453</v>
      </c>
      <c r="M21" s="36">
        <f>SUMIFS(СВЦЭМ!$D$33:$D$776,СВЦЭМ!$A$33:$A$776,$A21,СВЦЭМ!$B$33:$B$776,M$11)+'СЕТ СН'!$F$11+СВЦЭМ!$D$10+'СЕТ СН'!$F$6-'СЕТ СН'!$F$23</f>
        <v>1150.71115796</v>
      </c>
      <c r="N21" s="36">
        <f>SUMIFS(СВЦЭМ!$D$33:$D$776,СВЦЭМ!$A$33:$A$776,$A21,СВЦЭМ!$B$33:$B$776,N$11)+'СЕТ СН'!$F$11+СВЦЭМ!$D$10+'СЕТ СН'!$F$6-'СЕТ СН'!$F$23</f>
        <v>1163.4407529699999</v>
      </c>
      <c r="O21" s="36">
        <f>SUMIFS(СВЦЭМ!$D$33:$D$776,СВЦЭМ!$A$33:$A$776,$A21,СВЦЭМ!$B$33:$B$776,O$11)+'СЕТ СН'!$F$11+СВЦЭМ!$D$10+'СЕТ СН'!$F$6-'СЕТ СН'!$F$23</f>
        <v>1183.07591658</v>
      </c>
      <c r="P21" s="36">
        <f>SUMIFS(СВЦЭМ!$D$33:$D$776,СВЦЭМ!$A$33:$A$776,$A21,СВЦЭМ!$B$33:$B$776,P$11)+'СЕТ СН'!$F$11+СВЦЭМ!$D$10+'СЕТ СН'!$F$6-'СЕТ СН'!$F$23</f>
        <v>1193.7593934399999</v>
      </c>
      <c r="Q21" s="36">
        <f>SUMIFS(СВЦЭМ!$D$33:$D$776,СВЦЭМ!$A$33:$A$776,$A21,СВЦЭМ!$B$33:$B$776,Q$11)+'СЕТ СН'!$F$11+СВЦЭМ!$D$10+'СЕТ СН'!$F$6-'СЕТ СН'!$F$23</f>
        <v>1201.61910842</v>
      </c>
      <c r="R21" s="36">
        <f>SUMIFS(СВЦЭМ!$D$33:$D$776,СВЦЭМ!$A$33:$A$776,$A21,СВЦЭМ!$B$33:$B$776,R$11)+'СЕТ СН'!$F$11+СВЦЭМ!$D$10+'СЕТ СН'!$F$6-'СЕТ СН'!$F$23</f>
        <v>1198.37260038</v>
      </c>
      <c r="S21" s="36">
        <f>SUMIFS(СВЦЭМ!$D$33:$D$776,СВЦЭМ!$A$33:$A$776,$A21,СВЦЭМ!$B$33:$B$776,S$11)+'СЕТ СН'!$F$11+СВЦЭМ!$D$10+'СЕТ СН'!$F$6-'СЕТ СН'!$F$23</f>
        <v>1185.6224417200001</v>
      </c>
      <c r="T21" s="36">
        <f>SUMIFS(СВЦЭМ!$D$33:$D$776,СВЦЭМ!$A$33:$A$776,$A21,СВЦЭМ!$B$33:$B$776,T$11)+'СЕТ СН'!$F$11+СВЦЭМ!$D$10+'СЕТ СН'!$F$6-'СЕТ СН'!$F$23</f>
        <v>1148.5117230400001</v>
      </c>
      <c r="U21" s="36">
        <f>SUMIFS(СВЦЭМ!$D$33:$D$776,СВЦЭМ!$A$33:$A$776,$A21,СВЦЭМ!$B$33:$B$776,U$11)+'СЕТ СН'!$F$11+СВЦЭМ!$D$10+'СЕТ СН'!$F$6-'СЕТ СН'!$F$23</f>
        <v>1143.03506814</v>
      </c>
      <c r="V21" s="36">
        <f>SUMIFS(СВЦЭМ!$D$33:$D$776,СВЦЭМ!$A$33:$A$776,$A21,СВЦЭМ!$B$33:$B$776,V$11)+'СЕТ СН'!$F$11+СВЦЭМ!$D$10+'СЕТ СН'!$F$6-'СЕТ СН'!$F$23</f>
        <v>1156.0449315399999</v>
      </c>
      <c r="W21" s="36">
        <f>SUMIFS(СВЦЭМ!$D$33:$D$776,СВЦЭМ!$A$33:$A$776,$A21,СВЦЭМ!$B$33:$B$776,W$11)+'СЕТ СН'!$F$11+СВЦЭМ!$D$10+'СЕТ СН'!$F$6-'СЕТ СН'!$F$23</f>
        <v>1175.19662182</v>
      </c>
      <c r="X21" s="36">
        <f>SUMIFS(СВЦЭМ!$D$33:$D$776,СВЦЭМ!$A$33:$A$776,$A21,СВЦЭМ!$B$33:$B$776,X$11)+'СЕТ СН'!$F$11+СВЦЭМ!$D$10+'СЕТ СН'!$F$6-'СЕТ СН'!$F$23</f>
        <v>1196.1478896000001</v>
      </c>
      <c r="Y21" s="36">
        <f>SUMIFS(СВЦЭМ!$D$33:$D$776,СВЦЭМ!$A$33:$A$776,$A21,СВЦЭМ!$B$33:$B$776,Y$11)+'СЕТ СН'!$F$11+СВЦЭМ!$D$10+'СЕТ СН'!$F$6-'СЕТ СН'!$F$23</f>
        <v>1207.6619499000001</v>
      </c>
    </row>
    <row r="22" spans="1:25" ht="15.75" x14ac:dyDescent="0.2">
      <c r="A22" s="35">
        <f t="shared" si="0"/>
        <v>44238</v>
      </c>
      <c r="B22" s="36">
        <f>SUMIFS(СВЦЭМ!$D$33:$D$776,СВЦЭМ!$A$33:$A$776,$A22,СВЦЭМ!$B$33:$B$776,B$11)+'СЕТ СН'!$F$11+СВЦЭМ!$D$10+'СЕТ СН'!$F$6-'СЕТ СН'!$F$23</f>
        <v>1172.7744863800001</v>
      </c>
      <c r="C22" s="36">
        <f>SUMIFS(СВЦЭМ!$D$33:$D$776,СВЦЭМ!$A$33:$A$776,$A22,СВЦЭМ!$B$33:$B$776,C$11)+'СЕТ СН'!$F$11+СВЦЭМ!$D$10+'СЕТ СН'!$F$6-'СЕТ СН'!$F$23</f>
        <v>1219.9105489199999</v>
      </c>
      <c r="D22" s="36">
        <f>SUMIFS(СВЦЭМ!$D$33:$D$776,СВЦЭМ!$A$33:$A$776,$A22,СВЦЭМ!$B$33:$B$776,D$11)+'СЕТ СН'!$F$11+СВЦЭМ!$D$10+'СЕТ СН'!$F$6-'СЕТ СН'!$F$23</f>
        <v>1235.38147828</v>
      </c>
      <c r="E22" s="36">
        <f>SUMIFS(СВЦЭМ!$D$33:$D$776,СВЦЭМ!$A$33:$A$776,$A22,СВЦЭМ!$B$33:$B$776,E$11)+'СЕТ СН'!$F$11+СВЦЭМ!$D$10+'СЕТ СН'!$F$6-'СЕТ СН'!$F$23</f>
        <v>1238.97521138</v>
      </c>
      <c r="F22" s="36">
        <f>SUMIFS(СВЦЭМ!$D$33:$D$776,СВЦЭМ!$A$33:$A$776,$A22,СВЦЭМ!$B$33:$B$776,F$11)+'СЕТ СН'!$F$11+СВЦЭМ!$D$10+'СЕТ СН'!$F$6-'СЕТ СН'!$F$23</f>
        <v>1260.7343098399999</v>
      </c>
      <c r="G22" s="36">
        <f>SUMIFS(СВЦЭМ!$D$33:$D$776,СВЦЭМ!$A$33:$A$776,$A22,СВЦЭМ!$B$33:$B$776,G$11)+'СЕТ СН'!$F$11+СВЦЭМ!$D$10+'СЕТ СН'!$F$6-'СЕТ СН'!$F$23</f>
        <v>1251.3762873200001</v>
      </c>
      <c r="H22" s="36">
        <f>SUMIFS(СВЦЭМ!$D$33:$D$776,СВЦЭМ!$A$33:$A$776,$A22,СВЦЭМ!$B$33:$B$776,H$11)+'СЕТ СН'!$F$11+СВЦЭМ!$D$10+'СЕТ СН'!$F$6-'СЕТ СН'!$F$23</f>
        <v>1222.4234253499999</v>
      </c>
      <c r="I22" s="36">
        <f>SUMIFS(СВЦЭМ!$D$33:$D$776,СВЦЭМ!$A$33:$A$776,$A22,СВЦЭМ!$B$33:$B$776,I$11)+'СЕТ СН'!$F$11+СВЦЭМ!$D$10+'СЕТ СН'!$F$6-'СЕТ СН'!$F$23</f>
        <v>1181.0152837200001</v>
      </c>
      <c r="J22" s="36">
        <f>SUMIFS(СВЦЭМ!$D$33:$D$776,СВЦЭМ!$A$33:$A$776,$A22,СВЦЭМ!$B$33:$B$776,J$11)+'СЕТ СН'!$F$11+СВЦЭМ!$D$10+'СЕТ СН'!$F$6-'СЕТ СН'!$F$23</f>
        <v>1148.5847966400001</v>
      </c>
      <c r="K22" s="36">
        <f>SUMIFS(СВЦЭМ!$D$33:$D$776,СВЦЭМ!$A$33:$A$776,$A22,СВЦЭМ!$B$33:$B$776,K$11)+'СЕТ СН'!$F$11+СВЦЭМ!$D$10+'СЕТ СН'!$F$6-'СЕТ СН'!$F$23</f>
        <v>1142.4634155599999</v>
      </c>
      <c r="L22" s="36">
        <f>SUMIFS(СВЦЭМ!$D$33:$D$776,СВЦЭМ!$A$33:$A$776,$A22,СВЦЭМ!$B$33:$B$776,L$11)+'СЕТ СН'!$F$11+СВЦЭМ!$D$10+'СЕТ СН'!$F$6-'СЕТ СН'!$F$23</f>
        <v>1144.34099444</v>
      </c>
      <c r="M22" s="36">
        <f>SUMIFS(СВЦЭМ!$D$33:$D$776,СВЦЭМ!$A$33:$A$776,$A22,СВЦЭМ!$B$33:$B$776,M$11)+'СЕТ СН'!$F$11+СВЦЭМ!$D$10+'СЕТ СН'!$F$6-'СЕТ СН'!$F$23</f>
        <v>1154.6743222800001</v>
      </c>
      <c r="N22" s="36">
        <f>SUMIFS(СВЦЭМ!$D$33:$D$776,СВЦЭМ!$A$33:$A$776,$A22,СВЦЭМ!$B$33:$B$776,N$11)+'СЕТ СН'!$F$11+СВЦЭМ!$D$10+'СЕТ СН'!$F$6-'СЕТ СН'!$F$23</f>
        <v>1176.6406492799999</v>
      </c>
      <c r="O22" s="36">
        <f>SUMIFS(СВЦЭМ!$D$33:$D$776,СВЦЭМ!$A$33:$A$776,$A22,СВЦЭМ!$B$33:$B$776,O$11)+'СЕТ СН'!$F$11+СВЦЭМ!$D$10+'СЕТ СН'!$F$6-'СЕТ СН'!$F$23</f>
        <v>1194.2789076700001</v>
      </c>
      <c r="P22" s="36">
        <f>SUMIFS(СВЦЭМ!$D$33:$D$776,СВЦЭМ!$A$33:$A$776,$A22,СВЦЭМ!$B$33:$B$776,P$11)+'СЕТ СН'!$F$11+СВЦЭМ!$D$10+'СЕТ СН'!$F$6-'СЕТ СН'!$F$23</f>
        <v>1210.26249863</v>
      </c>
      <c r="Q22" s="36">
        <f>SUMIFS(СВЦЭМ!$D$33:$D$776,СВЦЭМ!$A$33:$A$776,$A22,СВЦЭМ!$B$33:$B$776,Q$11)+'СЕТ СН'!$F$11+СВЦЭМ!$D$10+'СЕТ СН'!$F$6-'СЕТ СН'!$F$23</f>
        <v>1217.1292979499999</v>
      </c>
      <c r="R22" s="36">
        <f>SUMIFS(СВЦЭМ!$D$33:$D$776,СВЦЭМ!$A$33:$A$776,$A22,СВЦЭМ!$B$33:$B$776,R$11)+'СЕТ СН'!$F$11+СВЦЭМ!$D$10+'СЕТ СН'!$F$6-'СЕТ СН'!$F$23</f>
        <v>1210.57541868</v>
      </c>
      <c r="S22" s="36">
        <f>SUMIFS(СВЦЭМ!$D$33:$D$776,СВЦЭМ!$A$33:$A$776,$A22,СВЦЭМ!$B$33:$B$776,S$11)+'СЕТ СН'!$F$11+СВЦЭМ!$D$10+'СЕТ СН'!$F$6-'СЕТ СН'!$F$23</f>
        <v>1191.9069997700001</v>
      </c>
      <c r="T22" s="36">
        <f>SUMIFS(СВЦЭМ!$D$33:$D$776,СВЦЭМ!$A$33:$A$776,$A22,СВЦЭМ!$B$33:$B$776,T$11)+'СЕТ СН'!$F$11+СВЦЭМ!$D$10+'СЕТ СН'!$F$6-'СЕТ СН'!$F$23</f>
        <v>1159.2406087300001</v>
      </c>
      <c r="U22" s="36">
        <f>SUMIFS(СВЦЭМ!$D$33:$D$776,СВЦЭМ!$A$33:$A$776,$A22,СВЦЭМ!$B$33:$B$776,U$11)+'СЕТ СН'!$F$11+СВЦЭМ!$D$10+'СЕТ СН'!$F$6-'СЕТ СН'!$F$23</f>
        <v>1150.84146622</v>
      </c>
      <c r="V22" s="36">
        <f>SUMIFS(СВЦЭМ!$D$33:$D$776,СВЦЭМ!$A$33:$A$776,$A22,СВЦЭМ!$B$33:$B$776,V$11)+'СЕТ СН'!$F$11+СВЦЭМ!$D$10+'СЕТ СН'!$F$6-'СЕТ СН'!$F$23</f>
        <v>1150.77235238</v>
      </c>
      <c r="W22" s="36">
        <f>SUMIFS(СВЦЭМ!$D$33:$D$776,СВЦЭМ!$A$33:$A$776,$A22,СВЦЭМ!$B$33:$B$776,W$11)+'СЕТ СН'!$F$11+СВЦЭМ!$D$10+'СЕТ СН'!$F$6-'СЕТ СН'!$F$23</f>
        <v>1173.1929081999999</v>
      </c>
      <c r="X22" s="36">
        <f>SUMIFS(СВЦЭМ!$D$33:$D$776,СВЦЭМ!$A$33:$A$776,$A22,СВЦЭМ!$B$33:$B$776,X$11)+'СЕТ СН'!$F$11+СВЦЭМ!$D$10+'СЕТ СН'!$F$6-'СЕТ СН'!$F$23</f>
        <v>1193.62770086</v>
      </c>
      <c r="Y22" s="36">
        <f>SUMIFS(СВЦЭМ!$D$33:$D$776,СВЦЭМ!$A$33:$A$776,$A22,СВЦЭМ!$B$33:$B$776,Y$11)+'СЕТ СН'!$F$11+СВЦЭМ!$D$10+'СЕТ СН'!$F$6-'СЕТ СН'!$F$23</f>
        <v>1206.93942816</v>
      </c>
    </row>
    <row r="23" spans="1:25" ht="15.75" x14ac:dyDescent="0.2">
      <c r="A23" s="35">
        <f t="shared" si="0"/>
        <v>44239</v>
      </c>
      <c r="B23" s="36">
        <f>SUMIFS(СВЦЭМ!$D$33:$D$776,СВЦЭМ!$A$33:$A$776,$A23,СВЦЭМ!$B$33:$B$776,B$11)+'СЕТ СН'!$F$11+СВЦЭМ!$D$10+'СЕТ СН'!$F$6-'СЕТ СН'!$F$23</f>
        <v>1219.4740720699999</v>
      </c>
      <c r="C23" s="36">
        <f>SUMIFS(СВЦЭМ!$D$33:$D$776,СВЦЭМ!$A$33:$A$776,$A23,СВЦЭМ!$B$33:$B$776,C$11)+'СЕТ СН'!$F$11+СВЦЭМ!$D$10+'СЕТ СН'!$F$6-'СЕТ СН'!$F$23</f>
        <v>1241.86886132</v>
      </c>
      <c r="D23" s="36">
        <f>SUMIFS(СВЦЭМ!$D$33:$D$776,СВЦЭМ!$A$33:$A$776,$A23,СВЦЭМ!$B$33:$B$776,D$11)+'СЕТ СН'!$F$11+СВЦЭМ!$D$10+'СЕТ СН'!$F$6-'СЕТ СН'!$F$23</f>
        <v>1246.3619202299999</v>
      </c>
      <c r="E23" s="36">
        <f>SUMIFS(СВЦЭМ!$D$33:$D$776,СВЦЭМ!$A$33:$A$776,$A23,СВЦЭМ!$B$33:$B$776,E$11)+'СЕТ СН'!$F$11+СВЦЭМ!$D$10+'СЕТ СН'!$F$6-'СЕТ СН'!$F$23</f>
        <v>1249.5736309500001</v>
      </c>
      <c r="F23" s="36">
        <f>SUMIFS(СВЦЭМ!$D$33:$D$776,СВЦЭМ!$A$33:$A$776,$A23,СВЦЭМ!$B$33:$B$776,F$11)+'СЕТ СН'!$F$11+СВЦЭМ!$D$10+'СЕТ СН'!$F$6-'СЕТ СН'!$F$23</f>
        <v>1251.51000297</v>
      </c>
      <c r="G23" s="36">
        <f>SUMIFS(СВЦЭМ!$D$33:$D$776,СВЦЭМ!$A$33:$A$776,$A23,СВЦЭМ!$B$33:$B$776,G$11)+'СЕТ СН'!$F$11+СВЦЭМ!$D$10+'СЕТ СН'!$F$6-'СЕТ СН'!$F$23</f>
        <v>1234.7735610100001</v>
      </c>
      <c r="H23" s="36">
        <f>SUMIFS(СВЦЭМ!$D$33:$D$776,СВЦЭМ!$A$33:$A$776,$A23,СВЦЭМ!$B$33:$B$776,H$11)+'СЕТ СН'!$F$11+СВЦЭМ!$D$10+'СЕТ СН'!$F$6-'СЕТ СН'!$F$23</f>
        <v>1206.81968798</v>
      </c>
      <c r="I23" s="36">
        <f>SUMIFS(СВЦЭМ!$D$33:$D$776,СВЦЭМ!$A$33:$A$776,$A23,СВЦЭМ!$B$33:$B$776,I$11)+'СЕТ СН'!$F$11+СВЦЭМ!$D$10+'СЕТ СН'!$F$6-'СЕТ СН'!$F$23</f>
        <v>1191.73528609</v>
      </c>
      <c r="J23" s="36">
        <f>SUMIFS(СВЦЭМ!$D$33:$D$776,СВЦЭМ!$A$33:$A$776,$A23,СВЦЭМ!$B$33:$B$776,J$11)+'СЕТ СН'!$F$11+СВЦЭМ!$D$10+'СЕТ СН'!$F$6-'СЕТ СН'!$F$23</f>
        <v>1164.433303</v>
      </c>
      <c r="K23" s="36">
        <f>SUMIFS(СВЦЭМ!$D$33:$D$776,СВЦЭМ!$A$33:$A$776,$A23,СВЦЭМ!$B$33:$B$776,K$11)+'СЕТ СН'!$F$11+СВЦЭМ!$D$10+'СЕТ СН'!$F$6-'СЕТ СН'!$F$23</f>
        <v>1154.1027677300001</v>
      </c>
      <c r="L23" s="36">
        <f>SUMIFS(СВЦЭМ!$D$33:$D$776,СВЦЭМ!$A$33:$A$776,$A23,СВЦЭМ!$B$33:$B$776,L$11)+'СЕТ СН'!$F$11+СВЦЭМ!$D$10+'СЕТ СН'!$F$6-'СЕТ СН'!$F$23</f>
        <v>1148.5267512599999</v>
      </c>
      <c r="M23" s="36">
        <f>SUMIFS(СВЦЭМ!$D$33:$D$776,СВЦЭМ!$A$33:$A$776,$A23,СВЦЭМ!$B$33:$B$776,M$11)+'СЕТ СН'!$F$11+СВЦЭМ!$D$10+'СЕТ СН'!$F$6-'СЕТ СН'!$F$23</f>
        <v>1170.1981338200001</v>
      </c>
      <c r="N23" s="36">
        <f>SUMIFS(СВЦЭМ!$D$33:$D$776,СВЦЭМ!$A$33:$A$776,$A23,СВЦЭМ!$B$33:$B$776,N$11)+'СЕТ СН'!$F$11+СВЦЭМ!$D$10+'СЕТ СН'!$F$6-'СЕТ СН'!$F$23</f>
        <v>1183.2702355199999</v>
      </c>
      <c r="O23" s="36">
        <f>SUMIFS(СВЦЭМ!$D$33:$D$776,СВЦЭМ!$A$33:$A$776,$A23,СВЦЭМ!$B$33:$B$776,O$11)+'СЕТ СН'!$F$11+СВЦЭМ!$D$10+'СЕТ СН'!$F$6-'СЕТ СН'!$F$23</f>
        <v>1189.52821124</v>
      </c>
      <c r="P23" s="36">
        <f>SUMIFS(СВЦЭМ!$D$33:$D$776,СВЦЭМ!$A$33:$A$776,$A23,СВЦЭМ!$B$33:$B$776,P$11)+'СЕТ СН'!$F$11+СВЦЭМ!$D$10+'СЕТ СН'!$F$6-'СЕТ СН'!$F$23</f>
        <v>1198.9729700999999</v>
      </c>
      <c r="Q23" s="36">
        <f>SUMIFS(СВЦЭМ!$D$33:$D$776,СВЦЭМ!$A$33:$A$776,$A23,СВЦЭМ!$B$33:$B$776,Q$11)+'СЕТ СН'!$F$11+СВЦЭМ!$D$10+'СЕТ СН'!$F$6-'СЕТ СН'!$F$23</f>
        <v>1204.4836479099999</v>
      </c>
      <c r="R23" s="36">
        <f>SUMIFS(СВЦЭМ!$D$33:$D$776,СВЦЭМ!$A$33:$A$776,$A23,СВЦЭМ!$B$33:$B$776,R$11)+'СЕТ СН'!$F$11+СВЦЭМ!$D$10+'СЕТ СН'!$F$6-'СЕТ СН'!$F$23</f>
        <v>1200.4360854199999</v>
      </c>
      <c r="S23" s="36">
        <f>SUMIFS(СВЦЭМ!$D$33:$D$776,СВЦЭМ!$A$33:$A$776,$A23,СВЦЭМ!$B$33:$B$776,S$11)+'СЕТ СН'!$F$11+СВЦЭМ!$D$10+'СЕТ СН'!$F$6-'СЕТ СН'!$F$23</f>
        <v>1194.1695022599999</v>
      </c>
      <c r="T23" s="36">
        <f>SUMIFS(СВЦЭМ!$D$33:$D$776,СВЦЭМ!$A$33:$A$776,$A23,СВЦЭМ!$B$33:$B$776,T$11)+'СЕТ СН'!$F$11+СВЦЭМ!$D$10+'СЕТ СН'!$F$6-'СЕТ СН'!$F$23</f>
        <v>1179.3040090499999</v>
      </c>
      <c r="U23" s="36">
        <f>SUMIFS(СВЦЭМ!$D$33:$D$776,СВЦЭМ!$A$33:$A$776,$A23,СВЦЭМ!$B$33:$B$776,U$11)+'СЕТ СН'!$F$11+СВЦЭМ!$D$10+'СЕТ СН'!$F$6-'СЕТ СН'!$F$23</f>
        <v>1163.7520961</v>
      </c>
      <c r="V23" s="36">
        <f>SUMIFS(СВЦЭМ!$D$33:$D$776,СВЦЭМ!$A$33:$A$776,$A23,СВЦЭМ!$B$33:$B$776,V$11)+'СЕТ СН'!$F$11+СВЦЭМ!$D$10+'СЕТ СН'!$F$6-'СЕТ СН'!$F$23</f>
        <v>1172.0290516699999</v>
      </c>
      <c r="W23" s="36">
        <f>SUMIFS(СВЦЭМ!$D$33:$D$776,СВЦЭМ!$A$33:$A$776,$A23,СВЦЭМ!$B$33:$B$776,W$11)+'СЕТ СН'!$F$11+СВЦЭМ!$D$10+'СЕТ СН'!$F$6-'СЕТ СН'!$F$23</f>
        <v>1199.57937844</v>
      </c>
      <c r="X23" s="36">
        <f>SUMIFS(СВЦЭМ!$D$33:$D$776,СВЦЭМ!$A$33:$A$776,$A23,СВЦЭМ!$B$33:$B$776,X$11)+'СЕТ СН'!$F$11+СВЦЭМ!$D$10+'СЕТ СН'!$F$6-'СЕТ СН'!$F$23</f>
        <v>1207.33632816</v>
      </c>
      <c r="Y23" s="36">
        <f>SUMIFS(СВЦЭМ!$D$33:$D$776,СВЦЭМ!$A$33:$A$776,$A23,СВЦЭМ!$B$33:$B$776,Y$11)+'СЕТ СН'!$F$11+СВЦЭМ!$D$10+'СЕТ СН'!$F$6-'СЕТ СН'!$F$23</f>
        <v>1206.6990529</v>
      </c>
    </row>
    <row r="24" spans="1:25" ht="15.75" x14ac:dyDescent="0.2">
      <c r="A24" s="35">
        <f t="shared" si="0"/>
        <v>44240</v>
      </c>
      <c r="B24" s="36">
        <f>SUMIFS(СВЦЭМ!$D$33:$D$776,СВЦЭМ!$A$33:$A$776,$A24,СВЦЭМ!$B$33:$B$776,B$11)+'СЕТ СН'!$F$11+СВЦЭМ!$D$10+'СЕТ СН'!$F$6-'СЕТ СН'!$F$23</f>
        <v>1181.06466312</v>
      </c>
      <c r="C24" s="36">
        <f>SUMIFS(СВЦЭМ!$D$33:$D$776,СВЦЭМ!$A$33:$A$776,$A24,СВЦЭМ!$B$33:$B$776,C$11)+'СЕТ СН'!$F$11+СВЦЭМ!$D$10+'СЕТ СН'!$F$6-'СЕТ СН'!$F$23</f>
        <v>1196.9093742800001</v>
      </c>
      <c r="D24" s="36">
        <f>SUMIFS(СВЦЭМ!$D$33:$D$776,СВЦЭМ!$A$33:$A$776,$A24,СВЦЭМ!$B$33:$B$776,D$11)+'СЕТ СН'!$F$11+СВЦЭМ!$D$10+'СЕТ СН'!$F$6-'СЕТ СН'!$F$23</f>
        <v>1180.7337793500001</v>
      </c>
      <c r="E24" s="36">
        <f>SUMIFS(СВЦЭМ!$D$33:$D$776,СВЦЭМ!$A$33:$A$776,$A24,СВЦЭМ!$B$33:$B$776,E$11)+'СЕТ СН'!$F$11+СВЦЭМ!$D$10+'СЕТ СН'!$F$6-'СЕТ СН'!$F$23</f>
        <v>1186.6724084099999</v>
      </c>
      <c r="F24" s="36">
        <f>SUMIFS(СВЦЭМ!$D$33:$D$776,СВЦЭМ!$A$33:$A$776,$A24,СВЦЭМ!$B$33:$B$776,F$11)+'СЕТ СН'!$F$11+СВЦЭМ!$D$10+'СЕТ СН'!$F$6-'СЕТ СН'!$F$23</f>
        <v>1201.1404871</v>
      </c>
      <c r="G24" s="36">
        <f>SUMIFS(СВЦЭМ!$D$33:$D$776,СВЦЭМ!$A$33:$A$776,$A24,СВЦЭМ!$B$33:$B$776,G$11)+'СЕТ СН'!$F$11+СВЦЭМ!$D$10+'СЕТ СН'!$F$6-'СЕТ СН'!$F$23</f>
        <v>1191.1162387100001</v>
      </c>
      <c r="H24" s="36">
        <f>SUMIFS(СВЦЭМ!$D$33:$D$776,СВЦЭМ!$A$33:$A$776,$A24,СВЦЭМ!$B$33:$B$776,H$11)+'СЕТ СН'!$F$11+СВЦЭМ!$D$10+'СЕТ СН'!$F$6-'СЕТ СН'!$F$23</f>
        <v>1188.4446744699999</v>
      </c>
      <c r="I24" s="36">
        <f>SUMIFS(СВЦЭМ!$D$33:$D$776,СВЦЭМ!$A$33:$A$776,$A24,СВЦЭМ!$B$33:$B$776,I$11)+'СЕТ СН'!$F$11+СВЦЭМ!$D$10+'СЕТ СН'!$F$6-'СЕТ СН'!$F$23</f>
        <v>1163.59451096</v>
      </c>
      <c r="J24" s="36">
        <f>SUMIFS(СВЦЭМ!$D$33:$D$776,СВЦЭМ!$A$33:$A$776,$A24,СВЦЭМ!$B$33:$B$776,J$11)+'СЕТ СН'!$F$11+СВЦЭМ!$D$10+'СЕТ СН'!$F$6-'СЕТ СН'!$F$23</f>
        <v>1153.31040061</v>
      </c>
      <c r="K24" s="36">
        <f>SUMIFS(СВЦЭМ!$D$33:$D$776,СВЦЭМ!$A$33:$A$776,$A24,СВЦЭМ!$B$33:$B$776,K$11)+'СЕТ СН'!$F$11+СВЦЭМ!$D$10+'СЕТ СН'!$F$6-'СЕТ СН'!$F$23</f>
        <v>1128.7754979900001</v>
      </c>
      <c r="L24" s="36">
        <f>SUMIFS(СВЦЭМ!$D$33:$D$776,СВЦЭМ!$A$33:$A$776,$A24,СВЦЭМ!$B$33:$B$776,L$11)+'СЕТ СН'!$F$11+СВЦЭМ!$D$10+'СЕТ СН'!$F$6-'СЕТ СН'!$F$23</f>
        <v>1150.1887138</v>
      </c>
      <c r="M24" s="36">
        <f>SUMIFS(СВЦЭМ!$D$33:$D$776,СВЦЭМ!$A$33:$A$776,$A24,СВЦЭМ!$B$33:$B$776,M$11)+'СЕТ СН'!$F$11+СВЦЭМ!$D$10+'СЕТ СН'!$F$6-'СЕТ СН'!$F$23</f>
        <v>1150.8396299199999</v>
      </c>
      <c r="N24" s="36">
        <f>SUMIFS(СВЦЭМ!$D$33:$D$776,СВЦЭМ!$A$33:$A$776,$A24,СВЦЭМ!$B$33:$B$776,N$11)+'СЕТ СН'!$F$11+СВЦЭМ!$D$10+'СЕТ СН'!$F$6-'СЕТ СН'!$F$23</f>
        <v>1143.72803641</v>
      </c>
      <c r="O24" s="36">
        <f>SUMIFS(СВЦЭМ!$D$33:$D$776,СВЦЭМ!$A$33:$A$776,$A24,СВЦЭМ!$B$33:$B$776,O$11)+'СЕТ СН'!$F$11+СВЦЭМ!$D$10+'СЕТ СН'!$F$6-'СЕТ СН'!$F$23</f>
        <v>1151.0501810999999</v>
      </c>
      <c r="P24" s="36">
        <f>SUMIFS(СВЦЭМ!$D$33:$D$776,СВЦЭМ!$A$33:$A$776,$A24,СВЦЭМ!$B$33:$B$776,P$11)+'СЕТ СН'!$F$11+СВЦЭМ!$D$10+'СЕТ СН'!$F$6-'СЕТ СН'!$F$23</f>
        <v>1161.7759702999999</v>
      </c>
      <c r="Q24" s="36">
        <f>SUMIFS(СВЦЭМ!$D$33:$D$776,СВЦЭМ!$A$33:$A$776,$A24,СВЦЭМ!$B$33:$B$776,Q$11)+'СЕТ СН'!$F$11+СВЦЭМ!$D$10+'СЕТ СН'!$F$6-'СЕТ СН'!$F$23</f>
        <v>1168.65293602</v>
      </c>
      <c r="R24" s="36">
        <f>SUMIFS(СВЦЭМ!$D$33:$D$776,СВЦЭМ!$A$33:$A$776,$A24,СВЦЭМ!$B$33:$B$776,R$11)+'СЕТ СН'!$F$11+СВЦЭМ!$D$10+'СЕТ СН'!$F$6-'СЕТ СН'!$F$23</f>
        <v>1169.3928091</v>
      </c>
      <c r="S24" s="36">
        <f>SUMIFS(СВЦЭМ!$D$33:$D$776,СВЦЭМ!$A$33:$A$776,$A24,СВЦЭМ!$B$33:$B$776,S$11)+'СЕТ СН'!$F$11+СВЦЭМ!$D$10+'СЕТ СН'!$F$6-'СЕТ СН'!$F$23</f>
        <v>1183.9287288999999</v>
      </c>
      <c r="T24" s="36">
        <f>SUMIFS(СВЦЭМ!$D$33:$D$776,СВЦЭМ!$A$33:$A$776,$A24,СВЦЭМ!$B$33:$B$776,T$11)+'СЕТ СН'!$F$11+СВЦЭМ!$D$10+'СЕТ СН'!$F$6-'СЕТ СН'!$F$23</f>
        <v>1148.2186744199998</v>
      </c>
      <c r="U24" s="36">
        <f>SUMIFS(СВЦЭМ!$D$33:$D$776,СВЦЭМ!$A$33:$A$776,$A24,СВЦЭМ!$B$33:$B$776,U$11)+'СЕТ СН'!$F$11+СВЦЭМ!$D$10+'СЕТ СН'!$F$6-'СЕТ СН'!$F$23</f>
        <v>1119.2343876999998</v>
      </c>
      <c r="V24" s="36">
        <f>SUMIFS(СВЦЭМ!$D$33:$D$776,СВЦЭМ!$A$33:$A$776,$A24,СВЦЭМ!$B$33:$B$776,V$11)+'СЕТ СН'!$F$11+СВЦЭМ!$D$10+'СЕТ СН'!$F$6-'СЕТ СН'!$F$23</f>
        <v>1132.8333674400001</v>
      </c>
      <c r="W24" s="36">
        <f>SUMIFS(СВЦЭМ!$D$33:$D$776,СВЦЭМ!$A$33:$A$776,$A24,СВЦЭМ!$B$33:$B$776,W$11)+'СЕТ СН'!$F$11+СВЦЭМ!$D$10+'СЕТ СН'!$F$6-'СЕТ СН'!$F$23</f>
        <v>1149.07766657</v>
      </c>
      <c r="X24" s="36">
        <f>SUMIFS(СВЦЭМ!$D$33:$D$776,СВЦЭМ!$A$33:$A$776,$A24,СВЦЭМ!$B$33:$B$776,X$11)+'СЕТ СН'!$F$11+СВЦЭМ!$D$10+'СЕТ СН'!$F$6-'СЕТ СН'!$F$23</f>
        <v>1161.01534004</v>
      </c>
      <c r="Y24" s="36">
        <f>SUMIFS(СВЦЭМ!$D$33:$D$776,СВЦЭМ!$A$33:$A$776,$A24,СВЦЭМ!$B$33:$B$776,Y$11)+'СЕТ СН'!$F$11+СВЦЭМ!$D$10+'СЕТ СН'!$F$6-'СЕТ СН'!$F$23</f>
        <v>1168.7903417499999</v>
      </c>
    </row>
    <row r="25" spans="1:25" ht="15.75" x14ac:dyDescent="0.2">
      <c r="A25" s="35">
        <f t="shared" si="0"/>
        <v>44241</v>
      </c>
      <c r="B25" s="36">
        <f>SUMIFS(СВЦЭМ!$D$33:$D$776,СВЦЭМ!$A$33:$A$776,$A25,СВЦЭМ!$B$33:$B$776,B$11)+'СЕТ СН'!$F$11+СВЦЭМ!$D$10+'СЕТ СН'!$F$6-'СЕТ СН'!$F$23</f>
        <v>1226.01451954</v>
      </c>
      <c r="C25" s="36">
        <f>SUMIFS(СВЦЭМ!$D$33:$D$776,СВЦЭМ!$A$33:$A$776,$A25,СВЦЭМ!$B$33:$B$776,C$11)+'СЕТ СН'!$F$11+СВЦЭМ!$D$10+'СЕТ СН'!$F$6-'СЕТ СН'!$F$23</f>
        <v>1247.1115464300001</v>
      </c>
      <c r="D25" s="36">
        <f>SUMIFS(СВЦЭМ!$D$33:$D$776,СВЦЭМ!$A$33:$A$776,$A25,СВЦЭМ!$B$33:$B$776,D$11)+'СЕТ СН'!$F$11+СВЦЭМ!$D$10+'СЕТ СН'!$F$6-'СЕТ СН'!$F$23</f>
        <v>1240.35170262</v>
      </c>
      <c r="E25" s="36">
        <f>SUMIFS(СВЦЭМ!$D$33:$D$776,СВЦЭМ!$A$33:$A$776,$A25,СВЦЭМ!$B$33:$B$776,E$11)+'СЕТ СН'!$F$11+СВЦЭМ!$D$10+'СЕТ СН'!$F$6-'СЕТ СН'!$F$23</f>
        <v>1245.5358371499999</v>
      </c>
      <c r="F25" s="36">
        <f>SUMIFS(СВЦЭМ!$D$33:$D$776,СВЦЭМ!$A$33:$A$776,$A25,СВЦЭМ!$B$33:$B$776,F$11)+'СЕТ СН'!$F$11+СВЦЭМ!$D$10+'СЕТ СН'!$F$6-'СЕТ СН'!$F$23</f>
        <v>1253.9386411200001</v>
      </c>
      <c r="G25" s="36">
        <f>SUMIFS(СВЦЭМ!$D$33:$D$776,СВЦЭМ!$A$33:$A$776,$A25,СВЦЭМ!$B$33:$B$776,G$11)+'СЕТ СН'!$F$11+СВЦЭМ!$D$10+'СЕТ СН'!$F$6-'СЕТ СН'!$F$23</f>
        <v>1252.44556814</v>
      </c>
      <c r="H25" s="36">
        <f>SUMIFS(СВЦЭМ!$D$33:$D$776,СВЦЭМ!$A$33:$A$776,$A25,СВЦЭМ!$B$33:$B$776,H$11)+'СЕТ СН'!$F$11+СВЦЭМ!$D$10+'СЕТ СН'!$F$6-'СЕТ СН'!$F$23</f>
        <v>1250.3842782899999</v>
      </c>
      <c r="I25" s="36">
        <f>SUMIFS(СВЦЭМ!$D$33:$D$776,СВЦЭМ!$A$33:$A$776,$A25,СВЦЭМ!$B$33:$B$776,I$11)+'СЕТ СН'!$F$11+СВЦЭМ!$D$10+'СЕТ СН'!$F$6-'СЕТ СН'!$F$23</f>
        <v>1231.9489227700001</v>
      </c>
      <c r="J25" s="36">
        <f>SUMIFS(СВЦЭМ!$D$33:$D$776,СВЦЭМ!$A$33:$A$776,$A25,СВЦЭМ!$B$33:$B$776,J$11)+'СЕТ СН'!$F$11+СВЦЭМ!$D$10+'СЕТ СН'!$F$6-'СЕТ СН'!$F$23</f>
        <v>1205.8802597399999</v>
      </c>
      <c r="K25" s="36">
        <f>SUMIFS(СВЦЭМ!$D$33:$D$776,СВЦЭМ!$A$33:$A$776,$A25,СВЦЭМ!$B$33:$B$776,K$11)+'СЕТ СН'!$F$11+СВЦЭМ!$D$10+'СЕТ СН'!$F$6-'СЕТ СН'!$F$23</f>
        <v>1162.28393112</v>
      </c>
      <c r="L25" s="36">
        <f>SUMIFS(СВЦЭМ!$D$33:$D$776,СВЦЭМ!$A$33:$A$776,$A25,СВЦЭМ!$B$33:$B$776,L$11)+'СЕТ СН'!$F$11+СВЦЭМ!$D$10+'СЕТ СН'!$F$6-'СЕТ СН'!$F$23</f>
        <v>1148.9699105</v>
      </c>
      <c r="M25" s="36">
        <f>SUMIFS(СВЦЭМ!$D$33:$D$776,СВЦЭМ!$A$33:$A$776,$A25,СВЦЭМ!$B$33:$B$776,M$11)+'СЕТ СН'!$F$11+СВЦЭМ!$D$10+'СЕТ СН'!$F$6-'СЕТ СН'!$F$23</f>
        <v>1150.00869973</v>
      </c>
      <c r="N25" s="36">
        <f>SUMIFS(СВЦЭМ!$D$33:$D$776,СВЦЭМ!$A$33:$A$776,$A25,СВЦЭМ!$B$33:$B$776,N$11)+'СЕТ СН'!$F$11+СВЦЭМ!$D$10+'СЕТ СН'!$F$6-'СЕТ СН'!$F$23</f>
        <v>1164.0332115900001</v>
      </c>
      <c r="O25" s="36">
        <f>SUMIFS(СВЦЭМ!$D$33:$D$776,СВЦЭМ!$A$33:$A$776,$A25,СВЦЭМ!$B$33:$B$776,O$11)+'СЕТ СН'!$F$11+СВЦЭМ!$D$10+'СЕТ СН'!$F$6-'СЕТ СН'!$F$23</f>
        <v>1177.01708351</v>
      </c>
      <c r="P25" s="36">
        <f>SUMIFS(СВЦЭМ!$D$33:$D$776,СВЦЭМ!$A$33:$A$776,$A25,СВЦЭМ!$B$33:$B$776,P$11)+'СЕТ СН'!$F$11+СВЦЭМ!$D$10+'СЕТ СН'!$F$6-'СЕТ СН'!$F$23</f>
        <v>1189.63346862</v>
      </c>
      <c r="Q25" s="36">
        <f>SUMIFS(СВЦЭМ!$D$33:$D$776,СВЦЭМ!$A$33:$A$776,$A25,СВЦЭМ!$B$33:$B$776,Q$11)+'СЕТ СН'!$F$11+СВЦЭМ!$D$10+'СЕТ СН'!$F$6-'СЕТ СН'!$F$23</f>
        <v>1193.74648136</v>
      </c>
      <c r="R25" s="36">
        <f>SUMIFS(СВЦЭМ!$D$33:$D$776,СВЦЭМ!$A$33:$A$776,$A25,СВЦЭМ!$B$33:$B$776,R$11)+'СЕТ СН'!$F$11+СВЦЭМ!$D$10+'СЕТ СН'!$F$6-'СЕТ СН'!$F$23</f>
        <v>1190.54229708</v>
      </c>
      <c r="S25" s="36">
        <f>SUMIFS(СВЦЭМ!$D$33:$D$776,СВЦЭМ!$A$33:$A$776,$A25,СВЦЭМ!$B$33:$B$776,S$11)+'СЕТ СН'!$F$11+СВЦЭМ!$D$10+'СЕТ СН'!$F$6-'СЕТ СН'!$F$23</f>
        <v>1161.2379666899999</v>
      </c>
      <c r="T25" s="36">
        <f>SUMIFS(СВЦЭМ!$D$33:$D$776,СВЦЭМ!$A$33:$A$776,$A25,СВЦЭМ!$B$33:$B$776,T$11)+'СЕТ СН'!$F$11+СВЦЭМ!$D$10+'СЕТ СН'!$F$6-'СЕТ СН'!$F$23</f>
        <v>1126.3528229899998</v>
      </c>
      <c r="U25" s="36">
        <f>SUMIFS(СВЦЭМ!$D$33:$D$776,СВЦЭМ!$A$33:$A$776,$A25,СВЦЭМ!$B$33:$B$776,U$11)+'СЕТ СН'!$F$11+СВЦЭМ!$D$10+'СЕТ СН'!$F$6-'СЕТ СН'!$F$23</f>
        <v>1127.7412680799998</v>
      </c>
      <c r="V25" s="36">
        <f>SUMIFS(СВЦЭМ!$D$33:$D$776,СВЦЭМ!$A$33:$A$776,$A25,СВЦЭМ!$B$33:$B$776,V$11)+'СЕТ СН'!$F$11+СВЦЭМ!$D$10+'СЕТ СН'!$F$6-'СЕТ СН'!$F$23</f>
        <v>1155.4330821900001</v>
      </c>
      <c r="W25" s="36">
        <f>SUMIFS(СВЦЭМ!$D$33:$D$776,СВЦЭМ!$A$33:$A$776,$A25,СВЦЭМ!$B$33:$B$776,W$11)+'СЕТ СН'!$F$11+СВЦЭМ!$D$10+'СЕТ СН'!$F$6-'СЕТ СН'!$F$23</f>
        <v>1176.7747504900001</v>
      </c>
      <c r="X25" s="36">
        <f>SUMIFS(СВЦЭМ!$D$33:$D$776,СВЦЭМ!$A$33:$A$776,$A25,СВЦЭМ!$B$33:$B$776,X$11)+'СЕТ СН'!$F$11+СВЦЭМ!$D$10+'СЕТ СН'!$F$6-'СЕТ СН'!$F$23</f>
        <v>1197.42933696</v>
      </c>
      <c r="Y25" s="36">
        <f>SUMIFS(СВЦЭМ!$D$33:$D$776,СВЦЭМ!$A$33:$A$776,$A25,СВЦЭМ!$B$33:$B$776,Y$11)+'СЕТ СН'!$F$11+СВЦЭМ!$D$10+'СЕТ СН'!$F$6-'СЕТ СН'!$F$23</f>
        <v>1222.7228757999999</v>
      </c>
    </row>
    <row r="26" spans="1:25" ht="15.75" x14ac:dyDescent="0.2">
      <c r="A26" s="35">
        <f t="shared" si="0"/>
        <v>44242</v>
      </c>
      <c r="B26" s="36">
        <f>SUMIFS(СВЦЭМ!$D$33:$D$776,СВЦЭМ!$A$33:$A$776,$A26,СВЦЭМ!$B$33:$B$776,B$11)+'СЕТ СН'!$F$11+СВЦЭМ!$D$10+'СЕТ СН'!$F$6-'СЕТ СН'!$F$23</f>
        <v>1253.3992154499999</v>
      </c>
      <c r="C26" s="36">
        <f>SUMIFS(СВЦЭМ!$D$33:$D$776,СВЦЭМ!$A$33:$A$776,$A26,СВЦЭМ!$B$33:$B$776,C$11)+'СЕТ СН'!$F$11+СВЦЭМ!$D$10+'СЕТ СН'!$F$6-'СЕТ СН'!$F$23</f>
        <v>1259.4587815899999</v>
      </c>
      <c r="D26" s="36">
        <f>SUMIFS(СВЦЭМ!$D$33:$D$776,СВЦЭМ!$A$33:$A$776,$A26,СВЦЭМ!$B$33:$B$776,D$11)+'СЕТ СН'!$F$11+СВЦЭМ!$D$10+'СЕТ СН'!$F$6-'СЕТ СН'!$F$23</f>
        <v>1254.6213538899999</v>
      </c>
      <c r="E26" s="36">
        <f>SUMIFS(СВЦЭМ!$D$33:$D$776,СВЦЭМ!$A$33:$A$776,$A26,СВЦЭМ!$B$33:$B$776,E$11)+'СЕТ СН'!$F$11+СВЦЭМ!$D$10+'СЕТ СН'!$F$6-'СЕТ СН'!$F$23</f>
        <v>1254.2958156100001</v>
      </c>
      <c r="F26" s="36">
        <f>SUMIFS(СВЦЭМ!$D$33:$D$776,СВЦЭМ!$A$33:$A$776,$A26,СВЦЭМ!$B$33:$B$776,F$11)+'СЕТ СН'!$F$11+СВЦЭМ!$D$10+'СЕТ СН'!$F$6-'СЕТ СН'!$F$23</f>
        <v>1259.74921911</v>
      </c>
      <c r="G26" s="36">
        <f>SUMIFS(СВЦЭМ!$D$33:$D$776,СВЦЭМ!$A$33:$A$776,$A26,СВЦЭМ!$B$33:$B$776,G$11)+'СЕТ СН'!$F$11+СВЦЭМ!$D$10+'СЕТ СН'!$F$6-'СЕТ СН'!$F$23</f>
        <v>1263.43820691</v>
      </c>
      <c r="H26" s="36">
        <f>SUMIFS(СВЦЭМ!$D$33:$D$776,СВЦЭМ!$A$33:$A$776,$A26,СВЦЭМ!$B$33:$B$776,H$11)+'СЕТ СН'!$F$11+СВЦЭМ!$D$10+'СЕТ СН'!$F$6-'СЕТ СН'!$F$23</f>
        <v>1259.33050641</v>
      </c>
      <c r="I26" s="36">
        <f>SUMIFS(СВЦЭМ!$D$33:$D$776,СВЦЭМ!$A$33:$A$776,$A26,СВЦЭМ!$B$33:$B$776,I$11)+'СЕТ СН'!$F$11+СВЦЭМ!$D$10+'СЕТ СН'!$F$6-'СЕТ СН'!$F$23</f>
        <v>1213.6626153299999</v>
      </c>
      <c r="J26" s="36">
        <f>SUMIFS(СВЦЭМ!$D$33:$D$776,СВЦЭМ!$A$33:$A$776,$A26,СВЦЭМ!$B$33:$B$776,J$11)+'СЕТ СН'!$F$11+СВЦЭМ!$D$10+'СЕТ СН'!$F$6-'СЕТ СН'!$F$23</f>
        <v>1191.8362672599999</v>
      </c>
      <c r="K26" s="36">
        <f>SUMIFS(СВЦЭМ!$D$33:$D$776,СВЦЭМ!$A$33:$A$776,$A26,СВЦЭМ!$B$33:$B$776,K$11)+'СЕТ СН'!$F$11+СВЦЭМ!$D$10+'СЕТ СН'!$F$6-'СЕТ СН'!$F$23</f>
        <v>1187.93822464</v>
      </c>
      <c r="L26" s="36">
        <f>SUMIFS(СВЦЭМ!$D$33:$D$776,СВЦЭМ!$A$33:$A$776,$A26,СВЦЭМ!$B$33:$B$776,L$11)+'СЕТ СН'!$F$11+СВЦЭМ!$D$10+'СЕТ СН'!$F$6-'СЕТ СН'!$F$23</f>
        <v>1181.2413852699999</v>
      </c>
      <c r="M26" s="36">
        <f>SUMIFS(СВЦЭМ!$D$33:$D$776,СВЦЭМ!$A$33:$A$776,$A26,СВЦЭМ!$B$33:$B$776,M$11)+'СЕТ СН'!$F$11+СВЦЭМ!$D$10+'СЕТ СН'!$F$6-'СЕТ СН'!$F$23</f>
        <v>1190.2285979799999</v>
      </c>
      <c r="N26" s="36">
        <f>SUMIFS(СВЦЭМ!$D$33:$D$776,СВЦЭМ!$A$33:$A$776,$A26,СВЦЭМ!$B$33:$B$776,N$11)+'СЕТ СН'!$F$11+СВЦЭМ!$D$10+'СЕТ СН'!$F$6-'СЕТ СН'!$F$23</f>
        <v>1199.33418815</v>
      </c>
      <c r="O26" s="36">
        <f>SUMIFS(СВЦЭМ!$D$33:$D$776,СВЦЭМ!$A$33:$A$776,$A26,СВЦЭМ!$B$33:$B$776,O$11)+'СЕТ СН'!$F$11+СВЦЭМ!$D$10+'СЕТ СН'!$F$6-'СЕТ СН'!$F$23</f>
        <v>1206.39273983</v>
      </c>
      <c r="P26" s="36">
        <f>SUMIFS(СВЦЭМ!$D$33:$D$776,СВЦЭМ!$A$33:$A$776,$A26,СВЦЭМ!$B$33:$B$776,P$11)+'СЕТ СН'!$F$11+СВЦЭМ!$D$10+'СЕТ СН'!$F$6-'СЕТ СН'!$F$23</f>
        <v>1199.4313646600001</v>
      </c>
      <c r="Q26" s="36">
        <f>SUMIFS(СВЦЭМ!$D$33:$D$776,СВЦЭМ!$A$33:$A$776,$A26,СВЦЭМ!$B$33:$B$776,Q$11)+'СЕТ СН'!$F$11+СВЦЭМ!$D$10+'СЕТ СН'!$F$6-'СЕТ СН'!$F$23</f>
        <v>1195.60708798</v>
      </c>
      <c r="R26" s="36">
        <f>SUMIFS(СВЦЭМ!$D$33:$D$776,СВЦЭМ!$A$33:$A$776,$A26,СВЦЭМ!$B$33:$B$776,R$11)+'СЕТ СН'!$F$11+СВЦЭМ!$D$10+'СЕТ СН'!$F$6-'СЕТ СН'!$F$23</f>
        <v>1188.85407672</v>
      </c>
      <c r="S26" s="36">
        <f>SUMIFS(СВЦЭМ!$D$33:$D$776,СВЦЭМ!$A$33:$A$776,$A26,СВЦЭМ!$B$33:$B$776,S$11)+'СЕТ СН'!$F$11+СВЦЭМ!$D$10+'СЕТ СН'!$F$6-'СЕТ СН'!$F$23</f>
        <v>1177.77040287</v>
      </c>
      <c r="T26" s="36">
        <f>SUMIFS(СВЦЭМ!$D$33:$D$776,СВЦЭМ!$A$33:$A$776,$A26,СВЦЭМ!$B$33:$B$776,T$11)+'СЕТ СН'!$F$11+СВЦЭМ!$D$10+'СЕТ СН'!$F$6-'СЕТ СН'!$F$23</f>
        <v>1156.8706901999999</v>
      </c>
      <c r="U26" s="36">
        <f>SUMIFS(СВЦЭМ!$D$33:$D$776,СВЦЭМ!$A$33:$A$776,$A26,СВЦЭМ!$B$33:$B$776,U$11)+'СЕТ СН'!$F$11+СВЦЭМ!$D$10+'СЕТ СН'!$F$6-'СЕТ СН'!$F$23</f>
        <v>1151.6964527099999</v>
      </c>
      <c r="V26" s="36">
        <f>SUMIFS(СВЦЭМ!$D$33:$D$776,СВЦЭМ!$A$33:$A$776,$A26,СВЦЭМ!$B$33:$B$776,V$11)+'СЕТ СН'!$F$11+СВЦЭМ!$D$10+'СЕТ СН'!$F$6-'СЕТ СН'!$F$23</f>
        <v>1160.4282357499999</v>
      </c>
      <c r="W26" s="36">
        <f>SUMIFS(СВЦЭМ!$D$33:$D$776,СВЦЭМ!$A$33:$A$776,$A26,СВЦЭМ!$B$33:$B$776,W$11)+'СЕТ СН'!$F$11+СВЦЭМ!$D$10+'СЕТ СН'!$F$6-'СЕТ СН'!$F$23</f>
        <v>1190.3369883999999</v>
      </c>
      <c r="X26" s="36">
        <f>SUMIFS(СВЦЭМ!$D$33:$D$776,СВЦЭМ!$A$33:$A$776,$A26,СВЦЭМ!$B$33:$B$776,X$11)+'СЕТ СН'!$F$11+СВЦЭМ!$D$10+'СЕТ СН'!$F$6-'СЕТ СН'!$F$23</f>
        <v>1201.69710566</v>
      </c>
      <c r="Y26" s="36">
        <f>SUMIFS(СВЦЭМ!$D$33:$D$776,СВЦЭМ!$A$33:$A$776,$A26,СВЦЭМ!$B$33:$B$776,Y$11)+'СЕТ СН'!$F$11+СВЦЭМ!$D$10+'СЕТ СН'!$F$6-'СЕТ СН'!$F$23</f>
        <v>1199.5833220699999</v>
      </c>
    </row>
    <row r="27" spans="1:25" ht="15.75" x14ac:dyDescent="0.2">
      <c r="A27" s="35">
        <f t="shared" si="0"/>
        <v>44243</v>
      </c>
      <c r="B27" s="36">
        <f>SUMIFS(СВЦЭМ!$D$33:$D$776,СВЦЭМ!$A$33:$A$776,$A27,СВЦЭМ!$B$33:$B$776,B$11)+'СЕТ СН'!$F$11+СВЦЭМ!$D$10+'СЕТ СН'!$F$6-'СЕТ СН'!$F$23</f>
        <v>1152.7805820199999</v>
      </c>
      <c r="C27" s="36">
        <f>SUMIFS(СВЦЭМ!$D$33:$D$776,СВЦЭМ!$A$33:$A$776,$A27,СВЦЭМ!$B$33:$B$776,C$11)+'СЕТ СН'!$F$11+СВЦЭМ!$D$10+'СЕТ СН'!$F$6-'СЕТ СН'!$F$23</f>
        <v>1182.6965234199999</v>
      </c>
      <c r="D27" s="36">
        <f>SUMIFS(СВЦЭМ!$D$33:$D$776,СВЦЭМ!$A$33:$A$776,$A27,СВЦЭМ!$B$33:$B$776,D$11)+'СЕТ СН'!$F$11+СВЦЭМ!$D$10+'СЕТ СН'!$F$6-'СЕТ СН'!$F$23</f>
        <v>1182.69536696</v>
      </c>
      <c r="E27" s="36">
        <f>SUMIFS(СВЦЭМ!$D$33:$D$776,СВЦЭМ!$A$33:$A$776,$A27,СВЦЭМ!$B$33:$B$776,E$11)+'СЕТ СН'!$F$11+СВЦЭМ!$D$10+'СЕТ СН'!$F$6-'СЕТ СН'!$F$23</f>
        <v>1190.0064951300001</v>
      </c>
      <c r="F27" s="36">
        <f>SUMIFS(СВЦЭМ!$D$33:$D$776,СВЦЭМ!$A$33:$A$776,$A27,СВЦЭМ!$B$33:$B$776,F$11)+'СЕТ СН'!$F$11+СВЦЭМ!$D$10+'СЕТ СН'!$F$6-'СЕТ СН'!$F$23</f>
        <v>1176.55877136</v>
      </c>
      <c r="G27" s="36">
        <f>SUMIFS(СВЦЭМ!$D$33:$D$776,СВЦЭМ!$A$33:$A$776,$A27,СВЦЭМ!$B$33:$B$776,G$11)+'СЕТ СН'!$F$11+СВЦЭМ!$D$10+'СЕТ СН'!$F$6-'СЕТ СН'!$F$23</f>
        <v>1140.3099152899999</v>
      </c>
      <c r="H27" s="36">
        <f>SUMIFS(СВЦЭМ!$D$33:$D$776,СВЦЭМ!$A$33:$A$776,$A27,СВЦЭМ!$B$33:$B$776,H$11)+'СЕТ СН'!$F$11+СВЦЭМ!$D$10+'СЕТ СН'!$F$6-'СЕТ СН'!$F$23</f>
        <v>1127.9063339899999</v>
      </c>
      <c r="I27" s="36">
        <f>SUMIFS(СВЦЭМ!$D$33:$D$776,СВЦЭМ!$A$33:$A$776,$A27,СВЦЭМ!$B$33:$B$776,I$11)+'СЕТ СН'!$F$11+СВЦЭМ!$D$10+'СЕТ СН'!$F$6-'СЕТ СН'!$F$23</f>
        <v>1136.63799879</v>
      </c>
      <c r="J27" s="36">
        <f>SUMIFS(СВЦЭМ!$D$33:$D$776,СВЦЭМ!$A$33:$A$776,$A27,СВЦЭМ!$B$33:$B$776,J$11)+'СЕТ СН'!$F$11+СВЦЭМ!$D$10+'СЕТ СН'!$F$6-'СЕТ СН'!$F$23</f>
        <v>1148.4776133599999</v>
      </c>
      <c r="K27" s="36">
        <f>SUMIFS(СВЦЭМ!$D$33:$D$776,СВЦЭМ!$A$33:$A$776,$A27,СВЦЭМ!$B$33:$B$776,K$11)+'СЕТ СН'!$F$11+СВЦЭМ!$D$10+'СЕТ СН'!$F$6-'СЕТ СН'!$F$23</f>
        <v>1150.23287005</v>
      </c>
      <c r="L27" s="36">
        <f>SUMIFS(СВЦЭМ!$D$33:$D$776,СВЦЭМ!$A$33:$A$776,$A27,СВЦЭМ!$B$33:$B$776,L$11)+'СЕТ СН'!$F$11+СВЦЭМ!$D$10+'СЕТ СН'!$F$6-'СЕТ СН'!$F$23</f>
        <v>1144.5945945200001</v>
      </c>
      <c r="M27" s="36">
        <f>SUMIFS(СВЦЭМ!$D$33:$D$776,СВЦЭМ!$A$33:$A$776,$A27,СВЦЭМ!$B$33:$B$776,M$11)+'СЕТ СН'!$F$11+СВЦЭМ!$D$10+'СЕТ СН'!$F$6-'СЕТ СН'!$F$23</f>
        <v>1136.5872283799999</v>
      </c>
      <c r="N27" s="36">
        <f>SUMIFS(СВЦЭМ!$D$33:$D$776,СВЦЭМ!$A$33:$A$776,$A27,СВЦЭМ!$B$33:$B$776,N$11)+'СЕТ СН'!$F$11+СВЦЭМ!$D$10+'СЕТ СН'!$F$6-'СЕТ СН'!$F$23</f>
        <v>1126.46807094</v>
      </c>
      <c r="O27" s="36">
        <f>SUMIFS(СВЦЭМ!$D$33:$D$776,СВЦЭМ!$A$33:$A$776,$A27,СВЦЭМ!$B$33:$B$776,O$11)+'СЕТ СН'!$F$11+СВЦЭМ!$D$10+'СЕТ СН'!$F$6-'СЕТ СН'!$F$23</f>
        <v>1117.74956309</v>
      </c>
      <c r="P27" s="36">
        <f>SUMIFS(СВЦЭМ!$D$33:$D$776,СВЦЭМ!$A$33:$A$776,$A27,СВЦЭМ!$B$33:$B$776,P$11)+'СЕТ СН'!$F$11+СВЦЭМ!$D$10+'СЕТ СН'!$F$6-'СЕТ СН'!$F$23</f>
        <v>1125.2323911799999</v>
      </c>
      <c r="Q27" s="36">
        <f>SUMIFS(СВЦЭМ!$D$33:$D$776,СВЦЭМ!$A$33:$A$776,$A27,СВЦЭМ!$B$33:$B$776,Q$11)+'СЕТ СН'!$F$11+СВЦЭМ!$D$10+'СЕТ СН'!$F$6-'СЕТ СН'!$F$23</f>
        <v>1122.0695493600001</v>
      </c>
      <c r="R27" s="36">
        <f>SUMIFS(СВЦЭМ!$D$33:$D$776,СВЦЭМ!$A$33:$A$776,$A27,СВЦЭМ!$B$33:$B$776,R$11)+'СЕТ СН'!$F$11+СВЦЭМ!$D$10+'СЕТ СН'!$F$6-'СЕТ СН'!$F$23</f>
        <v>1115.3221232800001</v>
      </c>
      <c r="S27" s="36">
        <f>SUMIFS(СВЦЭМ!$D$33:$D$776,СВЦЭМ!$A$33:$A$776,$A27,СВЦЭМ!$B$33:$B$776,S$11)+'СЕТ СН'!$F$11+СВЦЭМ!$D$10+'СЕТ СН'!$F$6-'СЕТ СН'!$F$23</f>
        <v>1109.8015348399999</v>
      </c>
      <c r="T27" s="36">
        <f>SUMIFS(СВЦЭМ!$D$33:$D$776,СВЦЭМ!$A$33:$A$776,$A27,СВЦЭМ!$B$33:$B$776,T$11)+'СЕТ СН'!$F$11+СВЦЭМ!$D$10+'СЕТ СН'!$F$6-'СЕТ СН'!$F$23</f>
        <v>1138.3769238999998</v>
      </c>
      <c r="U27" s="36">
        <f>SUMIFS(СВЦЭМ!$D$33:$D$776,СВЦЭМ!$A$33:$A$776,$A27,СВЦЭМ!$B$33:$B$776,U$11)+'СЕТ СН'!$F$11+СВЦЭМ!$D$10+'СЕТ СН'!$F$6-'СЕТ СН'!$F$23</f>
        <v>1145.29914392</v>
      </c>
      <c r="V27" s="36">
        <f>SUMIFS(СВЦЭМ!$D$33:$D$776,СВЦЭМ!$A$33:$A$776,$A27,СВЦЭМ!$B$33:$B$776,V$11)+'СЕТ СН'!$F$11+СВЦЭМ!$D$10+'СЕТ СН'!$F$6-'СЕТ СН'!$F$23</f>
        <v>1150.57680091</v>
      </c>
      <c r="W27" s="36">
        <f>SUMIFS(СВЦЭМ!$D$33:$D$776,СВЦЭМ!$A$33:$A$776,$A27,СВЦЭМ!$B$33:$B$776,W$11)+'СЕТ СН'!$F$11+СВЦЭМ!$D$10+'СЕТ СН'!$F$6-'СЕТ СН'!$F$23</f>
        <v>1152.55940083</v>
      </c>
      <c r="X27" s="36">
        <f>SUMIFS(СВЦЭМ!$D$33:$D$776,СВЦЭМ!$A$33:$A$776,$A27,СВЦЭМ!$B$33:$B$776,X$11)+'СЕТ СН'!$F$11+СВЦЭМ!$D$10+'СЕТ СН'!$F$6-'СЕТ СН'!$F$23</f>
        <v>1132.1082626500001</v>
      </c>
      <c r="Y27" s="36">
        <f>SUMIFS(СВЦЭМ!$D$33:$D$776,СВЦЭМ!$A$33:$A$776,$A27,СВЦЭМ!$B$33:$B$776,Y$11)+'СЕТ СН'!$F$11+СВЦЭМ!$D$10+'СЕТ СН'!$F$6-'СЕТ СН'!$F$23</f>
        <v>1151.7659369099999</v>
      </c>
    </row>
    <row r="28" spans="1:25" ht="15.75" x14ac:dyDescent="0.2">
      <c r="A28" s="35">
        <f t="shared" si="0"/>
        <v>44244</v>
      </c>
      <c r="B28" s="36">
        <f>SUMIFS(СВЦЭМ!$D$33:$D$776,СВЦЭМ!$A$33:$A$776,$A28,СВЦЭМ!$B$33:$B$776,B$11)+'СЕТ СН'!$F$11+СВЦЭМ!$D$10+'СЕТ СН'!$F$6-'СЕТ СН'!$F$23</f>
        <v>1156.68339971</v>
      </c>
      <c r="C28" s="36">
        <f>SUMIFS(СВЦЭМ!$D$33:$D$776,СВЦЭМ!$A$33:$A$776,$A28,СВЦЭМ!$B$33:$B$776,C$11)+'СЕТ СН'!$F$11+СВЦЭМ!$D$10+'СЕТ СН'!$F$6-'СЕТ СН'!$F$23</f>
        <v>1192.0110001799999</v>
      </c>
      <c r="D28" s="36">
        <f>SUMIFS(СВЦЭМ!$D$33:$D$776,СВЦЭМ!$A$33:$A$776,$A28,СВЦЭМ!$B$33:$B$776,D$11)+'СЕТ СН'!$F$11+СВЦЭМ!$D$10+'СЕТ СН'!$F$6-'СЕТ СН'!$F$23</f>
        <v>1221.17521857</v>
      </c>
      <c r="E28" s="36">
        <f>SUMIFS(СВЦЭМ!$D$33:$D$776,СВЦЭМ!$A$33:$A$776,$A28,СВЦЭМ!$B$33:$B$776,E$11)+'СЕТ СН'!$F$11+СВЦЭМ!$D$10+'СЕТ СН'!$F$6-'СЕТ СН'!$F$23</f>
        <v>1218.6425975499999</v>
      </c>
      <c r="F28" s="36">
        <f>SUMIFS(СВЦЭМ!$D$33:$D$776,СВЦЭМ!$A$33:$A$776,$A28,СВЦЭМ!$B$33:$B$776,F$11)+'СЕТ СН'!$F$11+СВЦЭМ!$D$10+'СЕТ СН'!$F$6-'СЕТ СН'!$F$23</f>
        <v>1201.9960982299999</v>
      </c>
      <c r="G28" s="36">
        <f>SUMIFS(СВЦЭМ!$D$33:$D$776,СВЦЭМ!$A$33:$A$776,$A28,СВЦЭМ!$B$33:$B$776,G$11)+'СЕТ СН'!$F$11+СВЦЭМ!$D$10+'СЕТ СН'!$F$6-'СЕТ СН'!$F$23</f>
        <v>1162.9784072699999</v>
      </c>
      <c r="H28" s="36">
        <f>SUMIFS(СВЦЭМ!$D$33:$D$776,СВЦЭМ!$A$33:$A$776,$A28,СВЦЭМ!$B$33:$B$776,H$11)+'СЕТ СН'!$F$11+СВЦЭМ!$D$10+'СЕТ СН'!$F$6-'СЕТ СН'!$F$23</f>
        <v>1143.44522796</v>
      </c>
      <c r="I28" s="36">
        <f>SUMIFS(СВЦЭМ!$D$33:$D$776,СВЦЭМ!$A$33:$A$776,$A28,СВЦЭМ!$B$33:$B$776,I$11)+'СЕТ СН'!$F$11+СВЦЭМ!$D$10+'СЕТ СН'!$F$6-'СЕТ СН'!$F$23</f>
        <v>1139.50903167</v>
      </c>
      <c r="J28" s="36">
        <f>SUMIFS(СВЦЭМ!$D$33:$D$776,СВЦЭМ!$A$33:$A$776,$A28,СВЦЭМ!$B$33:$B$776,J$11)+'СЕТ СН'!$F$11+СВЦЭМ!$D$10+'СЕТ СН'!$F$6-'СЕТ СН'!$F$23</f>
        <v>1146.1879870399998</v>
      </c>
      <c r="K28" s="36">
        <f>SUMIFS(СВЦЭМ!$D$33:$D$776,СВЦЭМ!$A$33:$A$776,$A28,СВЦЭМ!$B$33:$B$776,K$11)+'СЕТ СН'!$F$11+СВЦЭМ!$D$10+'СЕТ СН'!$F$6-'СЕТ СН'!$F$23</f>
        <v>1144.5952827799999</v>
      </c>
      <c r="L28" s="36">
        <f>SUMIFS(СВЦЭМ!$D$33:$D$776,СВЦЭМ!$A$33:$A$776,$A28,СВЦЭМ!$B$33:$B$776,L$11)+'СЕТ СН'!$F$11+СВЦЭМ!$D$10+'СЕТ СН'!$F$6-'СЕТ СН'!$F$23</f>
        <v>1138.25281109</v>
      </c>
      <c r="M28" s="36">
        <f>SUMIFS(СВЦЭМ!$D$33:$D$776,СВЦЭМ!$A$33:$A$776,$A28,СВЦЭМ!$B$33:$B$776,M$11)+'СЕТ СН'!$F$11+СВЦЭМ!$D$10+'СЕТ СН'!$F$6-'СЕТ СН'!$F$23</f>
        <v>1136.4939225799999</v>
      </c>
      <c r="N28" s="36">
        <f>SUMIFS(СВЦЭМ!$D$33:$D$776,СВЦЭМ!$A$33:$A$776,$A28,СВЦЭМ!$B$33:$B$776,N$11)+'СЕТ СН'!$F$11+СВЦЭМ!$D$10+'СЕТ СН'!$F$6-'СЕТ СН'!$F$23</f>
        <v>1134.13212004</v>
      </c>
      <c r="O28" s="36">
        <f>SUMIFS(СВЦЭМ!$D$33:$D$776,СВЦЭМ!$A$33:$A$776,$A28,СВЦЭМ!$B$33:$B$776,O$11)+'СЕТ СН'!$F$11+СВЦЭМ!$D$10+'СЕТ СН'!$F$6-'СЕТ СН'!$F$23</f>
        <v>1116.9642021499999</v>
      </c>
      <c r="P28" s="36">
        <f>SUMIFS(СВЦЭМ!$D$33:$D$776,СВЦЭМ!$A$33:$A$776,$A28,СВЦЭМ!$B$33:$B$776,P$11)+'СЕТ СН'!$F$11+СВЦЭМ!$D$10+'СЕТ СН'!$F$6-'СЕТ СН'!$F$23</f>
        <v>1117.1942245999999</v>
      </c>
      <c r="Q28" s="36">
        <f>SUMIFS(СВЦЭМ!$D$33:$D$776,СВЦЭМ!$A$33:$A$776,$A28,СВЦЭМ!$B$33:$B$776,Q$11)+'СЕТ СН'!$F$11+СВЦЭМ!$D$10+'СЕТ СН'!$F$6-'СЕТ СН'!$F$23</f>
        <v>1139.25719254</v>
      </c>
      <c r="R28" s="36">
        <f>SUMIFS(СВЦЭМ!$D$33:$D$776,СВЦЭМ!$A$33:$A$776,$A28,СВЦЭМ!$B$33:$B$776,R$11)+'СЕТ СН'!$F$11+СВЦЭМ!$D$10+'СЕТ СН'!$F$6-'СЕТ СН'!$F$23</f>
        <v>1133.34077585</v>
      </c>
      <c r="S28" s="36">
        <f>SUMIFS(СВЦЭМ!$D$33:$D$776,СВЦЭМ!$A$33:$A$776,$A28,СВЦЭМ!$B$33:$B$776,S$11)+'СЕТ СН'!$F$11+СВЦЭМ!$D$10+'СЕТ СН'!$F$6-'СЕТ СН'!$F$23</f>
        <v>1122.24358409</v>
      </c>
      <c r="T28" s="36">
        <f>SUMIFS(СВЦЭМ!$D$33:$D$776,СВЦЭМ!$A$33:$A$776,$A28,СВЦЭМ!$B$33:$B$776,T$11)+'СЕТ СН'!$F$11+СВЦЭМ!$D$10+'СЕТ СН'!$F$6-'СЕТ СН'!$F$23</f>
        <v>1131.2451122100001</v>
      </c>
      <c r="U28" s="36">
        <f>SUMIFS(СВЦЭМ!$D$33:$D$776,СВЦЭМ!$A$33:$A$776,$A28,СВЦЭМ!$B$33:$B$776,U$11)+'СЕТ СН'!$F$11+СВЦЭМ!$D$10+'СЕТ СН'!$F$6-'СЕТ СН'!$F$23</f>
        <v>1141.1025590499999</v>
      </c>
      <c r="V28" s="36">
        <f>SUMIFS(СВЦЭМ!$D$33:$D$776,СВЦЭМ!$A$33:$A$776,$A28,СВЦЭМ!$B$33:$B$776,V$11)+'СЕТ СН'!$F$11+СВЦЭМ!$D$10+'СЕТ СН'!$F$6-'СЕТ СН'!$F$23</f>
        <v>1138.6985172999998</v>
      </c>
      <c r="W28" s="36">
        <f>SUMIFS(СВЦЭМ!$D$33:$D$776,СВЦЭМ!$A$33:$A$776,$A28,СВЦЭМ!$B$33:$B$776,W$11)+'СЕТ СН'!$F$11+СВЦЭМ!$D$10+'СЕТ СН'!$F$6-'СЕТ СН'!$F$23</f>
        <v>1133.4177800799998</v>
      </c>
      <c r="X28" s="36">
        <f>SUMIFS(СВЦЭМ!$D$33:$D$776,СВЦЭМ!$A$33:$A$776,$A28,СВЦЭМ!$B$33:$B$776,X$11)+'СЕТ СН'!$F$11+СВЦЭМ!$D$10+'СЕТ СН'!$F$6-'СЕТ СН'!$F$23</f>
        <v>1143.3123421299999</v>
      </c>
      <c r="Y28" s="36">
        <f>SUMIFS(СВЦЭМ!$D$33:$D$776,СВЦЭМ!$A$33:$A$776,$A28,СВЦЭМ!$B$33:$B$776,Y$11)+'СЕТ СН'!$F$11+СВЦЭМ!$D$10+'СЕТ СН'!$F$6-'СЕТ СН'!$F$23</f>
        <v>1153.29843489</v>
      </c>
    </row>
    <row r="29" spans="1:25" ht="15.75" x14ac:dyDescent="0.2">
      <c r="A29" s="35">
        <f t="shared" si="0"/>
        <v>44245</v>
      </c>
      <c r="B29" s="36">
        <f>SUMIFS(СВЦЭМ!$D$33:$D$776,СВЦЭМ!$A$33:$A$776,$A29,СВЦЭМ!$B$33:$B$776,B$11)+'СЕТ СН'!$F$11+СВЦЭМ!$D$10+'СЕТ СН'!$F$6-'СЕТ СН'!$F$23</f>
        <v>1190.1922396499999</v>
      </c>
      <c r="C29" s="36">
        <f>SUMIFS(СВЦЭМ!$D$33:$D$776,СВЦЭМ!$A$33:$A$776,$A29,СВЦЭМ!$B$33:$B$776,C$11)+'СЕТ СН'!$F$11+СВЦЭМ!$D$10+'СЕТ СН'!$F$6-'СЕТ СН'!$F$23</f>
        <v>1207.5427321699999</v>
      </c>
      <c r="D29" s="36">
        <f>SUMIFS(СВЦЭМ!$D$33:$D$776,СВЦЭМ!$A$33:$A$776,$A29,СВЦЭМ!$B$33:$B$776,D$11)+'СЕТ СН'!$F$11+СВЦЭМ!$D$10+'СЕТ СН'!$F$6-'СЕТ СН'!$F$23</f>
        <v>1239.97355788</v>
      </c>
      <c r="E29" s="36">
        <f>SUMIFS(СВЦЭМ!$D$33:$D$776,СВЦЭМ!$A$33:$A$776,$A29,СВЦЭМ!$B$33:$B$776,E$11)+'СЕТ СН'!$F$11+СВЦЭМ!$D$10+'СЕТ СН'!$F$6-'СЕТ СН'!$F$23</f>
        <v>1245.40925365</v>
      </c>
      <c r="F29" s="36">
        <f>SUMIFS(СВЦЭМ!$D$33:$D$776,СВЦЭМ!$A$33:$A$776,$A29,СВЦЭМ!$B$33:$B$776,F$11)+'СЕТ СН'!$F$11+СВЦЭМ!$D$10+'СЕТ СН'!$F$6-'СЕТ СН'!$F$23</f>
        <v>1235.9455780000001</v>
      </c>
      <c r="G29" s="36">
        <f>SUMIFS(СВЦЭМ!$D$33:$D$776,СВЦЭМ!$A$33:$A$776,$A29,СВЦЭМ!$B$33:$B$776,G$11)+'СЕТ СН'!$F$11+СВЦЭМ!$D$10+'СЕТ СН'!$F$6-'СЕТ СН'!$F$23</f>
        <v>1213.20436754</v>
      </c>
      <c r="H29" s="36">
        <f>SUMIFS(СВЦЭМ!$D$33:$D$776,СВЦЭМ!$A$33:$A$776,$A29,СВЦЭМ!$B$33:$B$776,H$11)+'СЕТ СН'!$F$11+СВЦЭМ!$D$10+'СЕТ СН'!$F$6-'СЕТ СН'!$F$23</f>
        <v>1169.1066751399999</v>
      </c>
      <c r="I29" s="36">
        <f>SUMIFS(СВЦЭМ!$D$33:$D$776,СВЦЭМ!$A$33:$A$776,$A29,СВЦЭМ!$B$33:$B$776,I$11)+'СЕТ СН'!$F$11+СВЦЭМ!$D$10+'СЕТ СН'!$F$6-'СЕТ СН'!$F$23</f>
        <v>1139.4681878000001</v>
      </c>
      <c r="J29" s="36">
        <f>SUMIFS(СВЦЭМ!$D$33:$D$776,СВЦЭМ!$A$33:$A$776,$A29,СВЦЭМ!$B$33:$B$776,J$11)+'СЕТ СН'!$F$11+СВЦЭМ!$D$10+'СЕТ СН'!$F$6-'СЕТ СН'!$F$23</f>
        <v>1113.9800445999999</v>
      </c>
      <c r="K29" s="36">
        <f>SUMIFS(СВЦЭМ!$D$33:$D$776,СВЦЭМ!$A$33:$A$776,$A29,СВЦЭМ!$B$33:$B$776,K$11)+'СЕТ СН'!$F$11+СВЦЭМ!$D$10+'СЕТ СН'!$F$6-'СЕТ СН'!$F$23</f>
        <v>1115.1701524699999</v>
      </c>
      <c r="L29" s="36">
        <f>SUMIFS(СВЦЭМ!$D$33:$D$776,СВЦЭМ!$A$33:$A$776,$A29,СВЦЭМ!$B$33:$B$776,L$11)+'СЕТ СН'!$F$11+СВЦЭМ!$D$10+'СЕТ СН'!$F$6-'СЕТ СН'!$F$23</f>
        <v>1110.16724742</v>
      </c>
      <c r="M29" s="36">
        <f>SUMIFS(СВЦЭМ!$D$33:$D$776,СВЦЭМ!$A$33:$A$776,$A29,СВЦЭМ!$B$33:$B$776,M$11)+'СЕТ СН'!$F$11+СВЦЭМ!$D$10+'СЕТ СН'!$F$6-'СЕТ СН'!$F$23</f>
        <v>1115.59495083</v>
      </c>
      <c r="N29" s="36">
        <f>SUMIFS(СВЦЭМ!$D$33:$D$776,СВЦЭМ!$A$33:$A$776,$A29,СВЦЭМ!$B$33:$B$776,N$11)+'СЕТ СН'!$F$11+СВЦЭМ!$D$10+'СЕТ СН'!$F$6-'СЕТ СН'!$F$23</f>
        <v>1129.92761187</v>
      </c>
      <c r="O29" s="36">
        <f>SUMIFS(СВЦЭМ!$D$33:$D$776,СВЦЭМ!$A$33:$A$776,$A29,СВЦЭМ!$B$33:$B$776,O$11)+'СЕТ СН'!$F$11+СВЦЭМ!$D$10+'СЕТ СН'!$F$6-'СЕТ СН'!$F$23</f>
        <v>1115.80540569</v>
      </c>
      <c r="P29" s="36">
        <f>SUMIFS(СВЦЭМ!$D$33:$D$776,СВЦЭМ!$A$33:$A$776,$A29,СВЦЭМ!$B$33:$B$776,P$11)+'СЕТ СН'!$F$11+СВЦЭМ!$D$10+'СЕТ СН'!$F$6-'СЕТ СН'!$F$23</f>
        <v>1117.9602824999999</v>
      </c>
      <c r="Q29" s="36">
        <f>SUMIFS(СВЦЭМ!$D$33:$D$776,СВЦЭМ!$A$33:$A$776,$A29,СВЦЭМ!$B$33:$B$776,Q$11)+'СЕТ СН'!$F$11+СВЦЭМ!$D$10+'СЕТ СН'!$F$6-'СЕТ СН'!$F$23</f>
        <v>1126.74994176</v>
      </c>
      <c r="R29" s="36">
        <f>SUMIFS(СВЦЭМ!$D$33:$D$776,СВЦЭМ!$A$33:$A$776,$A29,СВЦЭМ!$B$33:$B$776,R$11)+'СЕТ СН'!$F$11+СВЦЭМ!$D$10+'СЕТ СН'!$F$6-'СЕТ СН'!$F$23</f>
        <v>1140.6528357100001</v>
      </c>
      <c r="S29" s="36">
        <f>SUMIFS(СВЦЭМ!$D$33:$D$776,СВЦЭМ!$A$33:$A$776,$A29,СВЦЭМ!$B$33:$B$776,S$11)+'СЕТ СН'!$F$11+СВЦЭМ!$D$10+'СЕТ СН'!$F$6-'СЕТ СН'!$F$23</f>
        <v>1113.32615878</v>
      </c>
      <c r="T29" s="36">
        <f>SUMIFS(СВЦЭМ!$D$33:$D$776,СВЦЭМ!$A$33:$A$776,$A29,СВЦЭМ!$B$33:$B$776,T$11)+'СЕТ СН'!$F$11+СВЦЭМ!$D$10+'СЕТ СН'!$F$6-'СЕТ СН'!$F$23</f>
        <v>1088.19469293</v>
      </c>
      <c r="U29" s="36">
        <f>SUMIFS(СВЦЭМ!$D$33:$D$776,СВЦЭМ!$A$33:$A$776,$A29,СВЦЭМ!$B$33:$B$776,U$11)+'СЕТ СН'!$F$11+СВЦЭМ!$D$10+'СЕТ СН'!$F$6-'СЕТ СН'!$F$23</f>
        <v>1092.12520741</v>
      </c>
      <c r="V29" s="36">
        <f>SUMIFS(СВЦЭМ!$D$33:$D$776,СВЦЭМ!$A$33:$A$776,$A29,СВЦЭМ!$B$33:$B$776,V$11)+'СЕТ СН'!$F$11+СВЦЭМ!$D$10+'СЕТ СН'!$F$6-'СЕТ СН'!$F$23</f>
        <v>1082.21126439</v>
      </c>
      <c r="W29" s="36">
        <f>SUMIFS(СВЦЭМ!$D$33:$D$776,СВЦЭМ!$A$33:$A$776,$A29,СВЦЭМ!$B$33:$B$776,W$11)+'СЕТ СН'!$F$11+СВЦЭМ!$D$10+'СЕТ СН'!$F$6-'СЕТ СН'!$F$23</f>
        <v>1099.48265386</v>
      </c>
      <c r="X29" s="36">
        <f>SUMIFS(СВЦЭМ!$D$33:$D$776,СВЦЭМ!$A$33:$A$776,$A29,СВЦЭМ!$B$33:$B$776,X$11)+'СЕТ СН'!$F$11+СВЦЭМ!$D$10+'СЕТ СН'!$F$6-'СЕТ СН'!$F$23</f>
        <v>1114.5606665999999</v>
      </c>
      <c r="Y29" s="36">
        <f>SUMIFS(СВЦЭМ!$D$33:$D$776,СВЦЭМ!$A$33:$A$776,$A29,СВЦЭМ!$B$33:$B$776,Y$11)+'СЕТ СН'!$F$11+СВЦЭМ!$D$10+'СЕТ СН'!$F$6-'СЕТ СН'!$F$23</f>
        <v>1153.7640991999999</v>
      </c>
    </row>
    <row r="30" spans="1:25" ht="15.75" x14ac:dyDescent="0.2">
      <c r="A30" s="35">
        <f t="shared" si="0"/>
        <v>44246</v>
      </c>
      <c r="B30" s="36">
        <f>SUMIFS(СВЦЭМ!$D$33:$D$776,СВЦЭМ!$A$33:$A$776,$A30,СВЦЭМ!$B$33:$B$776,B$11)+'СЕТ СН'!$F$11+СВЦЭМ!$D$10+'СЕТ СН'!$F$6-'СЕТ СН'!$F$23</f>
        <v>1163.7518210599999</v>
      </c>
      <c r="C30" s="36">
        <f>SUMIFS(СВЦЭМ!$D$33:$D$776,СВЦЭМ!$A$33:$A$776,$A30,СВЦЭМ!$B$33:$B$776,C$11)+'СЕТ СН'!$F$11+СВЦЭМ!$D$10+'СЕТ СН'!$F$6-'СЕТ СН'!$F$23</f>
        <v>1188.9991653899999</v>
      </c>
      <c r="D30" s="36">
        <f>SUMIFS(СВЦЭМ!$D$33:$D$776,СВЦЭМ!$A$33:$A$776,$A30,СВЦЭМ!$B$33:$B$776,D$11)+'СЕТ СН'!$F$11+СВЦЭМ!$D$10+'СЕТ СН'!$F$6-'СЕТ СН'!$F$23</f>
        <v>1230.42638349</v>
      </c>
      <c r="E30" s="36">
        <f>SUMIFS(СВЦЭМ!$D$33:$D$776,СВЦЭМ!$A$33:$A$776,$A30,СВЦЭМ!$B$33:$B$776,E$11)+'СЕТ СН'!$F$11+СВЦЭМ!$D$10+'СЕТ СН'!$F$6-'СЕТ СН'!$F$23</f>
        <v>1235.9535936699999</v>
      </c>
      <c r="F30" s="36">
        <f>SUMIFS(СВЦЭМ!$D$33:$D$776,СВЦЭМ!$A$33:$A$776,$A30,СВЦЭМ!$B$33:$B$776,F$11)+'СЕТ СН'!$F$11+СВЦЭМ!$D$10+'СЕТ СН'!$F$6-'СЕТ СН'!$F$23</f>
        <v>1232.2922702000001</v>
      </c>
      <c r="G30" s="36">
        <f>SUMIFS(СВЦЭМ!$D$33:$D$776,СВЦЭМ!$A$33:$A$776,$A30,СВЦЭМ!$B$33:$B$776,G$11)+'СЕТ СН'!$F$11+СВЦЭМ!$D$10+'СЕТ СН'!$F$6-'СЕТ СН'!$F$23</f>
        <v>1204.9850918299999</v>
      </c>
      <c r="H30" s="36">
        <f>SUMIFS(СВЦЭМ!$D$33:$D$776,СВЦЭМ!$A$33:$A$776,$A30,СВЦЭМ!$B$33:$B$776,H$11)+'СЕТ СН'!$F$11+СВЦЭМ!$D$10+'СЕТ СН'!$F$6-'СЕТ СН'!$F$23</f>
        <v>1169.1009896400001</v>
      </c>
      <c r="I30" s="36">
        <f>SUMIFS(СВЦЭМ!$D$33:$D$776,СВЦЭМ!$A$33:$A$776,$A30,СВЦЭМ!$B$33:$B$776,I$11)+'СЕТ СН'!$F$11+СВЦЭМ!$D$10+'СЕТ СН'!$F$6-'СЕТ СН'!$F$23</f>
        <v>1135.3846785000001</v>
      </c>
      <c r="J30" s="36">
        <f>SUMIFS(СВЦЭМ!$D$33:$D$776,СВЦЭМ!$A$33:$A$776,$A30,СВЦЭМ!$B$33:$B$776,J$11)+'СЕТ СН'!$F$11+СВЦЭМ!$D$10+'СЕТ СН'!$F$6-'СЕТ СН'!$F$23</f>
        <v>1109.75048227</v>
      </c>
      <c r="K30" s="36">
        <f>SUMIFS(СВЦЭМ!$D$33:$D$776,СВЦЭМ!$A$33:$A$776,$A30,СВЦЭМ!$B$33:$B$776,K$11)+'СЕТ СН'!$F$11+СВЦЭМ!$D$10+'СЕТ СН'!$F$6-'СЕТ СН'!$F$23</f>
        <v>1110.45826149</v>
      </c>
      <c r="L30" s="36">
        <f>SUMIFS(СВЦЭМ!$D$33:$D$776,СВЦЭМ!$A$33:$A$776,$A30,СВЦЭМ!$B$33:$B$776,L$11)+'СЕТ СН'!$F$11+СВЦЭМ!$D$10+'СЕТ СН'!$F$6-'СЕТ СН'!$F$23</f>
        <v>1141.55704851</v>
      </c>
      <c r="M30" s="36">
        <f>SUMIFS(СВЦЭМ!$D$33:$D$776,СВЦЭМ!$A$33:$A$776,$A30,СВЦЭМ!$B$33:$B$776,M$11)+'СЕТ СН'!$F$11+СВЦЭМ!$D$10+'СЕТ СН'!$F$6-'СЕТ СН'!$F$23</f>
        <v>1126.7035541499999</v>
      </c>
      <c r="N30" s="36">
        <f>SUMIFS(СВЦЭМ!$D$33:$D$776,СВЦЭМ!$A$33:$A$776,$A30,СВЦЭМ!$B$33:$B$776,N$11)+'СЕТ СН'!$F$11+СВЦЭМ!$D$10+'СЕТ СН'!$F$6-'СЕТ СН'!$F$23</f>
        <v>1141.98305727</v>
      </c>
      <c r="O30" s="36">
        <f>SUMIFS(СВЦЭМ!$D$33:$D$776,СВЦЭМ!$A$33:$A$776,$A30,СВЦЭМ!$B$33:$B$776,O$11)+'СЕТ СН'!$F$11+СВЦЭМ!$D$10+'СЕТ СН'!$F$6-'СЕТ СН'!$F$23</f>
        <v>1150.63689049</v>
      </c>
      <c r="P30" s="36">
        <f>SUMIFS(СВЦЭМ!$D$33:$D$776,СВЦЭМ!$A$33:$A$776,$A30,СВЦЭМ!$B$33:$B$776,P$11)+'СЕТ СН'!$F$11+СВЦЭМ!$D$10+'СЕТ СН'!$F$6-'СЕТ СН'!$F$23</f>
        <v>1127.36205333</v>
      </c>
      <c r="Q30" s="36">
        <f>SUMIFS(СВЦЭМ!$D$33:$D$776,СВЦЭМ!$A$33:$A$776,$A30,СВЦЭМ!$B$33:$B$776,Q$11)+'СЕТ СН'!$F$11+СВЦЭМ!$D$10+'СЕТ СН'!$F$6-'СЕТ СН'!$F$23</f>
        <v>1134.0336952299999</v>
      </c>
      <c r="R30" s="36">
        <f>SUMIFS(СВЦЭМ!$D$33:$D$776,СВЦЭМ!$A$33:$A$776,$A30,СВЦЭМ!$B$33:$B$776,R$11)+'СЕТ СН'!$F$11+СВЦЭМ!$D$10+'СЕТ СН'!$F$6-'СЕТ СН'!$F$23</f>
        <v>1151.1535310199999</v>
      </c>
      <c r="S30" s="36">
        <f>SUMIFS(СВЦЭМ!$D$33:$D$776,СВЦЭМ!$A$33:$A$776,$A30,СВЦЭМ!$B$33:$B$776,S$11)+'СЕТ СН'!$F$11+СВЦЭМ!$D$10+'СЕТ СН'!$F$6-'СЕТ СН'!$F$23</f>
        <v>1133.2251603099999</v>
      </c>
      <c r="T30" s="36">
        <f>SUMIFS(СВЦЭМ!$D$33:$D$776,СВЦЭМ!$A$33:$A$776,$A30,СВЦЭМ!$B$33:$B$776,T$11)+'СЕТ СН'!$F$11+СВЦЭМ!$D$10+'СЕТ СН'!$F$6-'СЕТ СН'!$F$23</f>
        <v>1119.8511883199999</v>
      </c>
      <c r="U30" s="36">
        <f>SUMIFS(СВЦЭМ!$D$33:$D$776,СВЦЭМ!$A$33:$A$776,$A30,СВЦЭМ!$B$33:$B$776,U$11)+'СЕТ СН'!$F$11+СВЦЭМ!$D$10+'СЕТ СН'!$F$6-'СЕТ СН'!$F$23</f>
        <v>1120.0729685599999</v>
      </c>
      <c r="V30" s="36">
        <f>SUMIFS(СВЦЭМ!$D$33:$D$776,СВЦЭМ!$A$33:$A$776,$A30,СВЦЭМ!$B$33:$B$776,V$11)+'СЕТ СН'!$F$11+СВЦЭМ!$D$10+'СЕТ СН'!$F$6-'СЕТ СН'!$F$23</f>
        <v>1114.81097808</v>
      </c>
      <c r="W30" s="36">
        <f>SUMIFS(СВЦЭМ!$D$33:$D$776,СВЦЭМ!$A$33:$A$776,$A30,СВЦЭМ!$B$33:$B$776,W$11)+'СЕТ СН'!$F$11+СВЦЭМ!$D$10+'СЕТ СН'!$F$6-'СЕТ СН'!$F$23</f>
        <v>1125.10490181</v>
      </c>
      <c r="X30" s="36">
        <f>SUMIFS(СВЦЭМ!$D$33:$D$776,СВЦЭМ!$A$33:$A$776,$A30,СВЦЭМ!$B$33:$B$776,X$11)+'СЕТ СН'!$F$11+СВЦЭМ!$D$10+'СЕТ СН'!$F$6-'СЕТ СН'!$F$23</f>
        <v>1149.8281647399999</v>
      </c>
      <c r="Y30" s="36">
        <f>SUMIFS(СВЦЭМ!$D$33:$D$776,СВЦЭМ!$A$33:$A$776,$A30,СВЦЭМ!$B$33:$B$776,Y$11)+'СЕТ СН'!$F$11+СВЦЭМ!$D$10+'СЕТ СН'!$F$6-'СЕТ СН'!$F$23</f>
        <v>1172.4661804099999</v>
      </c>
    </row>
    <row r="31" spans="1:25" ht="15.75" x14ac:dyDescent="0.2">
      <c r="A31" s="35">
        <f t="shared" si="0"/>
        <v>44247</v>
      </c>
      <c r="B31" s="36">
        <f>SUMIFS(СВЦЭМ!$D$33:$D$776,СВЦЭМ!$A$33:$A$776,$A31,СВЦЭМ!$B$33:$B$776,B$11)+'СЕТ СН'!$F$11+СВЦЭМ!$D$10+'СЕТ СН'!$F$6-'СЕТ СН'!$F$23</f>
        <v>1172.52672611</v>
      </c>
      <c r="C31" s="36">
        <f>SUMIFS(СВЦЭМ!$D$33:$D$776,СВЦЭМ!$A$33:$A$776,$A31,СВЦЭМ!$B$33:$B$776,C$11)+'СЕТ СН'!$F$11+СВЦЭМ!$D$10+'СЕТ СН'!$F$6-'СЕТ СН'!$F$23</f>
        <v>1194.5774924899999</v>
      </c>
      <c r="D31" s="36">
        <f>SUMIFS(СВЦЭМ!$D$33:$D$776,СВЦЭМ!$A$33:$A$776,$A31,СВЦЭМ!$B$33:$B$776,D$11)+'СЕТ СН'!$F$11+СВЦЭМ!$D$10+'СЕТ СН'!$F$6-'СЕТ СН'!$F$23</f>
        <v>1220.5616176599999</v>
      </c>
      <c r="E31" s="36">
        <f>SUMIFS(СВЦЭМ!$D$33:$D$776,СВЦЭМ!$A$33:$A$776,$A31,СВЦЭМ!$B$33:$B$776,E$11)+'СЕТ СН'!$F$11+СВЦЭМ!$D$10+'СЕТ СН'!$F$6-'СЕТ СН'!$F$23</f>
        <v>1222.4772698300001</v>
      </c>
      <c r="F31" s="36">
        <f>SUMIFS(СВЦЭМ!$D$33:$D$776,СВЦЭМ!$A$33:$A$776,$A31,СВЦЭМ!$B$33:$B$776,F$11)+'СЕТ СН'!$F$11+СВЦЭМ!$D$10+'СЕТ СН'!$F$6-'СЕТ СН'!$F$23</f>
        <v>1226.91022574</v>
      </c>
      <c r="G31" s="36">
        <f>SUMIFS(СВЦЭМ!$D$33:$D$776,СВЦЭМ!$A$33:$A$776,$A31,СВЦЭМ!$B$33:$B$776,G$11)+'СЕТ СН'!$F$11+СВЦЭМ!$D$10+'СЕТ СН'!$F$6-'СЕТ СН'!$F$23</f>
        <v>1203.06469726</v>
      </c>
      <c r="H31" s="36">
        <f>SUMIFS(СВЦЭМ!$D$33:$D$776,СВЦЭМ!$A$33:$A$776,$A31,СВЦЭМ!$B$33:$B$776,H$11)+'СЕТ СН'!$F$11+СВЦЭМ!$D$10+'СЕТ СН'!$F$6-'СЕТ СН'!$F$23</f>
        <v>1170.1062011199999</v>
      </c>
      <c r="I31" s="36">
        <f>SUMIFS(СВЦЭМ!$D$33:$D$776,СВЦЭМ!$A$33:$A$776,$A31,СВЦЭМ!$B$33:$B$776,I$11)+'СЕТ СН'!$F$11+СВЦЭМ!$D$10+'СЕТ СН'!$F$6-'СЕТ СН'!$F$23</f>
        <v>1141.2727552599999</v>
      </c>
      <c r="J31" s="36">
        <f>SUMIFS(СВЦЭМ!$D$33:$D$776,СВЦЭМ!$A$33:$A$776,$A31,СВЦЭМ!$B$33:$B$776,J$11)+'СЕТ СН'!$F$11+СВЦЭМ!$D$10+'СЕТ СН'!$F$6-'СЕТ СН'!$F$23</f>
        <v>1109.6584440399999</v>
      </c>
      <c r="K31" s="36">
        <f>SUMIFS(СВЦЭМ!$D$33:$D$776,СВЦЭМ!$A$33:$A$776,$A31,СВЦЭМ!$B$33:$B$776,K$11)+'СЕТ СН'!$F$11+СВЦЭМ!$D$10+'СЕТ СН'!$F$6-'СЕТ СН'!$F$23</f>
        <v>1104.56676477</v>
      </c>
      <c r="L31" s="36">
        <f>SUMIFS(СВЦЭМ!$D$33:$D$776,СВЦЭМ!$A$33:$A$776,$A31,СВЦЭМ!$B$33:$B$776,L$11)+'СЕТ СН'!$F$11+СВЦЭМ!$D$10+'СЕТ СН'!$F$6-'СЕТ СН'!$F$23</f>
        <v>1105.1859608700001</v>
      </c>
      <c r="M31" s="36">
        <f>SUMIFS(СВЦЭМ!$D$33:$D$776,СВЦЭМ!$A$33:$A$776,$A31,СВЦЭМ!$B$33:$B$776,M$11)+'СЕТ СН'!$F$11+СВЦЭМ!$D$10+'СЕТ СН'!$F$6-'СЕТ СН'!$F$23</f>
        <v>1115.3633713199999</v>
      </c>
      <c r="N31" s="36">
        <f>SUMIFS(СВЦЭМ!$D$33:$D$776,СВЦЭМ!$A$33:$A$776,$A31,СВЦЭМ!$B$33:$B$776,N$11)+'СЕТ СН'!$F$11+СВЦЭМ!$D$10+'СЕТ СН'!$F$6-'СЕТ СН'!$F$23</f>
        <v>1096.8409972699999</v>
      </c>
      <c r="O31" s="36">
        <f>SUMIFS(СВЦЭМ!$D$33:$D$776,СВЦЭМ!$A$33:$A$776,$A31,СВЦЭМ!$B$33:$B$776,O$11)+'СЕТ СН'!$F$11+СВЦЭМ!$D$10+'СЕТ СН'!$F$6-'СЕТ СН'!$F$23</f>
        <v>1103.51851313</v>
      </c>
      <c r="P31" s="36">
        <f>SUMIFS(СВЦЭМ!$D$33:$D$776,СВЦЭМ!$A$33:$A$776,$A31,СВЦЭМ!$B$33:$B$776,P$11)+'СЕТ СН'!$F$11+СВЦЭМ!$D$10+'СЕТ СН'!$F$6-'СЕТ СН'!$F$23</f>
        <v>1085.2361989599999</v>
      </c>
      <c r="Q31" s="36">
        <f>SUMIFS(СВЦЭМ!$D$33:$D$776,СВЦЭМ!$A$33:$A$776,$A31,СВЦЭМ!$B$33:$B$776,Q$11)+'СЕТ СН'!$F$11+СВЦЭМ!$D$10+'СЕТ СН'!$F$6-'СЕТ СН'!$F$23</f>
        <v>1091.7804467799999</v>
      </c>
      <c r="R31" s="36">
        <f>SUMIFS(СВЦЭМ!$D$33:$D$776,СВЦЭМ!$A$33:$A$776,$A31,СВЦЭМ!$B$33:$B$776,R$11)+'СЕТ СН'!$F$11+СВЦЭМ!$D$10+'СЕТ СН'!$F$6-'СЕТ СН'!$F$23</f>
        <v>1098.1854482599999</v>
      </c>
      <c r="S31" s="36">
        <f>SUMIFS(СВЦЭМ!$D$33:$D$776,СВЦЭМ!$A$33:$A$776,$A31,СВЦЭМ!$B$33:$B$776,S$11)+'СЕТ СН'!$F$11+СВЦЭМ!$D$10+'СЕТ СН'!$F$6-'СЕТ СН'!$F$23</f>
        <v>1069.1095801699998</v>
      </c>
      <c r="T31" s="36">
        <f>SUMIFS(СВЦЭМ!$D$33:$D$776,СВЦЭМ!$A$33:$A$776,$A31,СВЦЭМ!$B$33:$B$776,T$11)+'СЕТ СН'!$F$11+СВЦЭМ!$D$10+'СЕТ СН'!$F$6-'СЕТ СН'!$F$23</f>
        <v>1072.5517383899999</v>
      </c>
      <c r="U31" s="36">
        <f>SUMIFS(СВЦЭМ!$D$33:$D$776,СВЦЭМ!$A$33:$A$776,$A31,СВЦЭМ!$B$33:$B$776,U$11)+'СЕТ СН'!$F$11+СВЦЭМ!$D$10+'СЕТ СН'!$F$6-'СЕТ СН'!$F$23</f>
        <v>1085.54370722</v>
      </c>
      <c r="V31" s="36">
        <f>SUMIFS(СВЦЭМ!$D$33:$D$776,СВЦЭМ!$A$33:$A$776,$A31,СВЦЭМ!$B$33:$B$776,V$11)+'СЕТ СН'!$F$11+СВЦЭМ!$D$10+'СЕТ СН'!$F$6-'СЕТ СН'!$F$23</f>
        <v>1086.8399185799999</v>
      </c>
      <c r="W31" s="36">
        <f>SUMIFS(СВЦЭМ!$D$33:$D$776,СВЦЭМ!$A$33:$A$776,$A31,СВЦЭМ!$B$33:$B$776,W$11)+'СЕТ СН'!$F$11+СВЦЭМ!$D$10+'СЕТ СН'!$F$6-'СЕТ СН'!$F$23</f>
        <v>1085.3823003599998</v>
      </c>
      <c r="X31" s="36">
        <f>SUMIFS(СВЦЭМ!$D$33:$D$776,СВЦЭМ!$A$33:$A$776,$A31,СВЦЭМ!$B$33:$B$776,X$11)+'СЕТ СН'!$F$11+СВЦЭМ!$D$10+'СЕТ СН'!$F$6-'СЕТ СН'!$F$23</f>
        <v>1097.6253925800002</v>
      </c>
      <c r="Y31" s="36">
        <f>SUMIFS(СВЦЭМ!$D$33:$D$776,СВЦЭМ!$A$33:$A$776,$A31,СВЦЭМ!$B$33:$B$776,Y$11)+'СЕТ СН'!$F$11+СВЦЭМ!$D$10+'СЕТ СН'!$F$6-'СЕТ СН'!$F$23</f>
        <v>1111.7726085499999</v>
      </c>
    </row>
    <row r="32" spans="1:25" ht="15.75" x14ac:dyDescent="0.2">
      <c r="A32" s="35">
        <f t="shared" si="0"/>
        <v>44248</v>
      </c>
      <c r="B32" s="36">
        <f>SUMIFS(СВЦЭМ!$D$33:$D$776,СВЦЭМ!$A$33:$A$776,$A32,СВЦЭМ!$B$33:$B$776,B$11)+'СЕТ СН'!$F$11+СВЦЭМ!$D$10+'СЕТ СН'!$F$6-'СЕТ СН'!$F$23</f>
        <v>1162.58323806</v>
      </c>
      <c r="C32" s="36">
        <f>SUMIFS(СВЦЭМ!$D$33:$D$776,СВЦЭМ!$A$33:$A$776,$A32,СВЦЭМ!$B$33:$B$776,C$11)+'СЕТ СН'!$F$11+СВЦЭМ!$D$10+'СЕТ СН'!$F$6-'СЕТ СН'!$F$23</f>
        <v>1179.5373012499999</v>
      </c>
      <c r="D32" s="36">
        <f>SUMIFS(СВЦЭМ!$D$33:$D$776,СВЦЭМ!$A$33:$A$776,$A32,СВЦЭМ!$B$33:$B$776,D$11)+'СЕТ СН'!$F$11+СВЦЭМ!$D$10+'СЕТ СН'!$F$6-'СЕТ СН'!$F$23</f>
        <v>1208.10902108</v>
      </c>
      <c r="E32" s="36">
        <f>SUMIFS(СВЦЭМ!$D$33:$D$776,СВЦЭМ!$A$33:$A$776,$A32,СВЦЭМ!$B$33:$B$776,E$11)+'СЕТ СН'!$F$11+СВЦЭМ!$D$10+'СЕТ СН'!$F$6-'СЕТ СН'!$F$23</f>
        <v>1212.0842408599999</v>
      </c>
      <c r="F32" s="36">
        <f>SUMIFS(СВЦЭМ!$D$33:$D$776,СВЦЭМ!$A$33:$A$776,$A32,СВЦЭМ!$B$33:$B$776,F$11)+'СЕТ СН'!$F$11+СВЦЭМ!$D$10+'СЕТ СН'!$F$6-'СЕТ СН'!$F$23</f>
        <v>1218.1624788899999</v>
      </c>
      <c r="G32" s="36">
        <f>SUMIFS(СВЦЭМ!$D$33:$D$776,СВЦЭМ!$A$33:$A$776,$A32,СВЦЭМ!$B$33:$B$776,G$11)+'СЕТ СН'!$F$11+СВЦЭМ!$D$10+'СЕТ СН'!$F$6-'СЕТ СН'!$F$23</f>
        <v>1217.4797557899999</v>
      </c>
      <c r="H32" s="36">
        <f>SUMIFS(СВЦЭМ!$D$33:$D$776,СВЦЭМ!$A$33:$A$776,$A32,СВЦЭМ!$B$33:$B$776,H$11)+'СЕТ СН'!$F$11+СВЦЭМ!$D$10+'СЕТ СН'!$F$6-'СЕТ СН'!$F$23</f>
        <v>1205.7729394799999</v>
      </c>
      <c r="I32" s="36">
        <f>SUMIFS(СВЦЭМ!$D$33:$D$776,СВЦЭМ!$A$33:$A$776,$A32,СВЦЭМ!$B$33:$B$776,I$11)+'СЕТ СН'!$F$11+СВЦЭМ!$D$10+'СЕТ СН'!$F$6-'СЕТ СН'!$F$23</f>
        <v>1196.4610321299999</v>
      </c>
      <c r="J32" s="36">
        <f>SUMIFS(СВЦЭМ!$D$33:$D$776,СВЦЭМ!$A$33:$A$776,$A32,СВЦЭМ!$B$33:$B$776,J$11)+'СЕТ СН'!$F$11+СВЦЭМ!$D$10+'СЕТ СН'!$F$6-'СЕТ СН'!$F$23</f>
        <v>1173.12683595</v>
      </c>
      <c r="K32" s="36">
        <f>SUMIFS(СВЦЭМ!$D$33:$D$776,СВЦЭМ!$A$33:$A$776,$A32,СВЦЭМ!$B$33:$B$776,K$11)+'СЕТ СН'!$F$11+СВЦЭМ!$D$10+'СЕТ СН'!$F$6-'СЕТ СН'!$F$23</f>
        <v>1141.14599335</v>
      </c>
      <c r="L32" s="36">
        <f>SUMIFS(СВЦЭМ!$D$33:$D$776,СВЦЭМ!$A$33:$A$776,$A32,СВЦЭМ!$B$33:$B$776,L$11)+'СЕТ СН'!$F$11+СВЦЭМ!$D$10+'СЕТ СН'!$F$6-'СЕТ СН'!$F$23</f>
        <v>1118.41622949</v>
      </c>
      <c r="M32" s="36">
        <f>SUMIFS(СВЦЭМ!$D$33:$D$776,СВЦЭМ!$A$33:$A$776,$A32,СВЦЭМ!$B$33:$B$776,M$11)+'СЕТ СН'!$F$11+СВЦЭМ!$D$10+'СЕТ СН'!$F$6-'СЕТ СН'!$F$23</f>
        <v>1121.98136275</v>
      </c>
      <c r="N32" s="36">
        <f>SUMIFS(СВЦЭМ!$D$33:$D$776,СВЦЭМ!$A$33:$A$776,$A32,СВЦЭМ!$B$33:$B$776,N$11)+'СЕТ СН'!$F$11+СВЦЭМ!$D$10+'СЕТ СН'!$F$6-'СЕТ СН'!$F$23</f>
        <v>1143.32212177</v>
      </c>
      <c r="O32" s="36">
        <f>SUMIFS(СВЦЭМ!$D$33:$D$776,СВЦЭМ!$A$33:$A$776,$A32,СВЦЭМ!$B$33:$B$776,O$11)+'СЕТ СН'!$F$11+СВЦЭМ!$D$10+'СЕТ СН'!$F$6-'СЕТ СН'!$F$23</f>
        <v>1158.30030532</v>
      </c>
      <c r="P32" s="36">
        <f>SUMIFS(СВЦЭМ!$D$33:$D$776,СВЦЭМ!$A$33:$A$776,$A32,СВЦЭМ!$B$33:$B$776,P$11)+'СЕТ СН'!$F$11+СВЦЭМ!$D$10+'СЕТ СН'!$F$6-'СЕТ СН'!$F$23</f>
        <v>1141.70018955</v>
      </c>
      <c r="Q32" s="36">
        <f>SUMIFS(СВЦЭМ!$D$33:$D$776,СВЦЭМ!$A$33:$A$776,$A32,СВЦЭМ!$B$33:$B$776,Q$11)+'СЕТ СН'!$F$11+СВЦЭМ!$D$10+'СЕТ СН'!$F$6-'СЕТ СН'!$F$23</f>
        <v>1149.7551350399999</v>
      </c>
      <c r="R32" s="36">
        <f>SUMIFS(СВЦЭМ!$D$33:$D$776,СВЦЭМ!$A$33:$A$776,$A32,СВЦЭМ!$B$33:$B$776,R$11)+'СЕТ СН'!$F$11+СВЦЭМ!$D$10+'СЕТ СН'!$F$6-'СЕТ СН'!$F$23</f>
        <v>1169.85360956</v>
      </c>
      <c r="S32" s="36">
        <f>SUMIFS(СВЦЭМ!$D$33:$D$776,СВЦЭМ!$A$33:$A$776,$A32,СВЦЭМ!$B$33:$B$776,S$11)+'СЕТ СН'!$F$11+СВЦЭМ!$D$10+'СЕТ СН'!$F$6-'СЕТ СН'!$F$23</f>
        <v>1143.4059362600001</v>
      </c>
      <c r="T32" s="36">
        <f>SUMIFS(СВЦЭМ!$D$33:$D$776,СВЦЭМ!$A$33:$A$776,$A32,СВЦЭМ!$B$33:$B$776,T$11)+'СЕТ СН'!$F$11+СВЦЭМ!$D$10+'СЕТ СН'!$F$6-'СЕТ СН'!$F$23</f>
        <v>1123.1402140999999</v>
      </c>
      <c r="U32" s="36">
        <f>SUMIFS(СВЦЭМ!$D$33:$D$776,СВЦЭМ!$A$33:$A$776,$A32,СВЦЭМ!$B$33:$B$776,U$11)+'СЕТ СН'!$F$11+СВЦЭМ!$D$10+'СЕТ СН'!$F$6-'СЕТ СН'!$F$23</f>
        <v>1104.8488533499999</v>
      </c>
      <c r="V32" s="36">
        <f>SUMIFS(СВЦЭМ!$D$33:$D$776,СВЦЭМ!$A$33:$A$776,$A32,СВЦЭМ!$B$33:$B$776,V$11)+'СЕТ СН'!$F$11+СВЦЭМ!$D$10+'СЕТ СН'!$F$6-'СЕТ СН'!$F$23</f>
        <v>1114.0683098</v>
      </c>
      <c r="W32" s="36">
        <f>SUMIFS(СВЦЭМ!$D$33:$D$776,СВЦЭМ!$A$33:$A$776,$A32,СВЦЭМ!$B$33:$B$776,W$11)+'СЕТ СН'!$F$11+СВЦЭМ!$D$10+'СЕТ СН'!$F$6-'СЕТ СН'!$F$23</f>
        <v>1134.9441550000001</v>
      </c>
      <c r="X32" s="36">
        <f>SUMIFS(СВЦЭМ!$D$33:$D$776,СВЦЭМ!$A$33:$A$776,$A32,СВЦЭМ!$B$33:$B$776,X$11)+'СЕТ СН'!$F$11+СВЦЭМ!$D$10+'СЕТ СН'!$F$6-'СЕТ СН'!$F$23</f>
        <v>1158.62573073</v>
      </c>
      <c r="Y32" s="36">
        <f>SUMIFS(СВЦЭМ!$D$33:$D$776,СВЦЭМ!$A$33:$A$776,$A32,СВЦЭМ!$B$33:$B$776,Y$11)+'СЕТ СН'!$F$11+СВЦЭМ!$D$10+'СЕТ СН'!$F$6-'СЕТ СН'!$F$23</f>
        <v>1176.12179911</v>
      </c>
    </row>
    <row r="33" spans="1:27" ht="15.75" x14ac:dyDescent="0.2">
      <c r="A33" s="35">
        <f t="shared" si="0"/>
        <v>44249</v>
      </c>
      <c r="B33" s="36">
        <f>SUMIFS(СВЦЭМ!$D$33:$D$776,СВЦЭМ!$A$33:$A$776,$A33,СВЦЭМ!$B$33:$B$776,B$11)+'СЕТ СН'!$F$11+СВЦЭМ!$D$10+'СЕТ СН'!$F$6-'СЕТ СН'!$F$23</f>
        <v>1167.16378678</v>
      </c>
      <c r="C33" s="36">
        <f>SUMIFS(СВЦЭМ!$D$33:$D$776,СВЦЭМ!$A$33:$A$776,$A33,СВЦЭМ!$B$33:$B$776,C$11)+'СЕТ СН'!$F$11+СВЦЭМ!$D$10+'СЕТ СН'!$F$6-'СЕТ СН'!$F$23</f>
        <v>1186.01496251</v>
      </c>
      <c r="D33" s="36">
        <f>SUMIFS(СВЦЭМ!$D$33:$D$776,СВЦЭМ!$A$33:$A$776,$A33,СВЦЭМ!$B$33:$B$776,D$11)+'СЕТ СН'!$F$11+СВЦЭМ!$D$10+'СЕТ СН'!$F$6-'СЕТ СН'!$F$23</f>
        <v>1220.81094979</v>
      </c>
      <c r="E33" s="36">
        <f>SUMIFS(СВЦЭМ!$D$33:$D$776,СВЦЭМ!$A$33:$A$776,$A33,СВЦЭМ!$B$33:$B$776,E$11)+'СЕТ СН'!$F$11+СВЦЭМ!$D$10+'СЕТ СН'!$F$6-'СЕТ СН'!$F$23</f>
        <v>1227.1451008199999</v>
      </c>
      <c r="F33" s="36">
        <f>SUMIFS(СВЦЭМ!$D$33:$D$776,СВЦЭМ!$A$33:$A$776,$A33,СВЦЭМ!$B$33:$B$776,F$11)+'СЕТ СН'!$F$11+СВЦЭМ!$D$10+'СЕТ СН'!$F$6-'СЕТ СН'!$F$23</f>
        <v>1238.27391764</v>
      </c>
      <c r="G33" s="36">
        <f>SUMIFS(СВЦЭМ!$D$33:$D$776,СВЦЭМ!$A$33:$A$776,$A33,СВЦЭМ!$B$33:$B$776,G$11)+'СЕТ СН'!$F$11+СВЦЭМ!$D$10+'СЕТ СН'!$F$6-'СЕТ СН'!$F$23</f>
        <v>1224.9992108900001</v>
      </c>
      <c r="H33" s="36">
        <f>SUMIFS(СВЦЭМ!$D$33:$D$776,СВЦЭМ!$A$33:$A$776,$A33,СВЦЭМ!$B$33:$B$776,H$11)+'СЕТ СН'!$F$11+СВЦЭМ!$D$10+'СЕТ СН'!$F$6-'СЕТ СН'!$F$23</f>
        <v>1208.35072653</v>
      </c>
      <c r="I33" s="36">
        <f>SUMIFS(СВЦЭМ!$D$33:$D$776,СВЦЭМ!$A$33:$A$776,$A33,СВЦЭМ!$B$33:$B$776,I$11)+'СЕТ СН'!$F$11+СВЦЭМ!$D$10+'СЕТ СН'!$F$6-'СЕТ СН'!$F$23</f>
        <v>1194.1190661000001</v>
      </c>
      <c r="J33" s="36">
        <f>SUMIFS(СВЦЭМ!$D$33:$D$776,СВЦЭМ!$A$33:$A$776,$A33,СВЦЭМ!$B$33:$B$776,J$11)+'СЕТ СН'!$F$11+СВЦЭМ!$D$10+'СЕТ СН'!$F$6-'СЕТ СН'!$F$23</f>
        <v>1165.1594380399999</v>
      </c>
      <c r="K33" s="36">
        <f>SUMIFS(СВЦЭМ!$D$33:$D$776,СВЦЭМ!$A$33:$A$776,$A33,СВЦЭМ!$B$33:$B$776,K$11)+'СЕТ СН'!$F$11+СВЦЭМ!$D$10+'СЕТ СН'!$F$6-'СЕТ СН'!$F$23</f>
        <v>1126.88741422</v>
      </c>
      <c r="L33" s="36">
        <f>SUMIFS(СВЦЭМ!$D$33:$D$776,СВЦЭМ!$A$33:$A$776,$A33,СВЦЭМ!$B$33:$B$776,L$11)+'СЕТ СН'!$F$11+СВЦЭМ!$D$10+'СЕТ СН'!$F$6-'СЕТ СН'!$F$23</f>
        <v>1106.18223627</v>
      </c>
      <c r="M33" s="36">
        <f>SUMIFS(СВЦЭМ!$D$33:$D$776,СВЦЭМ!$A$33:$A$776,$A33,СВЦЭМ!$B$33:$B$776,M$11)+'СЕТ СН'!$F$11+СВЦЭМ!$D$10+'СЕТ СН'!$F$6-'СЕТ СН'!$F$23</f>
        <v>1109.5039949900001</v>
      </c>
      <c r="N33" s="36">
        <f>SUMIFS(СВЦЭМ!$D$33:$D$776,СВЦЭМ!$A$33:$A$776,$A33,СВЦЭМ!$B$33:$B$776,N$11)+'СЕТ СН'!$F$11+СВЦЭМ!$D$10+'СЕТ СН'!$F$6-'СЕТ СН'!$F$23</f>
        <v>1125.98819976</v>
      </c>
      <c r="O33" s="36">
        <f>SUMIFS(СВЦЭМ!$D$33:$D$776,СВЦЭМ!$A$33:$A$776,$A33,СВЦЭМ!$B$33:$B$776,O$11)+'СЕТ СН'!$F$11+СВЦЭМ!$D$10+'СЕТ СН'!$F$6-'СЕТ СН'!$F$23</f>
        <v>1141.00177902</v>
      </c>
      <c r="P33" s="36">
        <f>SUMIFS(СВЦЭМ!$D$33:$D$776,СВЦЭМ!$A$33:$A$776,$A33,СВЦЭМ!$B$33:$B$776,P$11)+'СЕТ СН'!$F$11+СВЦЭМ!$D$10+'СЕТ СН'!$F$6-'СЕТ СН'!$F$23</f>
        <v>1122.5085941699999</v>
      </c>
      <c r="Q33" s="36">
        <f>SUMIFS(СВЦЭМ!$D$33:$D$776,СВЦЭМ!$A$33:$A$776,$A33,СВЦЭМ!$B$33:$B$776,Q$11)+'СЕТ СН'!$F$11+СВЦЭМ!$D$10+'СЕТ СН'!$F$6-'СЕТ СН'!$F$23</f>
        <v>1132.9185013199999</v>
      </c>
      <c r="R33" s="36">
        <f>SUMIFS(СВЦЭМ!$D$33:$D$776,СВЦЭМ!$A$33:$A$776,$A33,СВЦЭМ!$B$33:$B$776,R$11)+'СЕТ СН'!$F$11+СВЦЭМ!$D$10+'СЕТ СН'!$F$6-'СЕТ СН'!$F$23</f>
        <v>1151.7341900700001</v>
      </c>
      <c r="S33" s="36">
        <f>SUMIFS(СВЦЭМ!$D$33:$D$776,СВЦЭМ!$A$33:$A$776,$A33,СВЦЭМ!$B$33:$B$776,S$11)+'СЕТ СН'!$F$11+СВЦЭМ!$D$10+'СЕТ СН'!$F$6-'СЕТ СН'!$F$23</f>
        <v>1124.3254968599999</v>
      </c>
      <c r="T33" s="36">
        <f>SUMIFS(СВЦЭМ!$D$33:$D$776,СВЦЭМ!$A$33:$A$776,$A33,СВЦЭМ!$B$33:$B$776,T$11)+'СЕТ СН'!$F$11+СВЦЭМ!$D$10+'СЕТ СН'!$F$6-'СЕТ СН'!$F$23</f>
        <v>1103.79407782</v>
      </c>
      <c r="U33" s="36">
        <f>SUMIFS(СВЦЭМ!$D$33:$D$776,СВЦЭМ!$A$33:$A$776,$A33,СВЦЭМ!$B$33:$B$776,U$11)+'СЕТ СН'!$F$11+СВЦЭМ!$D$10+'СЕТ СН'!$F$6-'СЕТ СН'!$F$23</f>
        <v>1090.6435716599999</v>
      </c>
      <c r="V33" s="36">
        <f>SUMIFS(СВЦЭМ!$D$33:$D$776,СВЦЭМ!$A$33:$A$776,$A33,СВЦЭМ!$B$33:$B$776,V$11)+'СЕТ СН'!$F$11+СВЦЭМ!$D$10+'СЕТ СН'!$F$6-'СЕТ СН'!$F$23</f>
        <v>1095.60275284</v>
      </c>
      <c r="W33" s="36">
        <f>SUMIFS(СВЦЭМ!$D$33:$D$776,СВЦЭМ!$A$33:$A$776,$A33,СВЦЭМ!$B$33:$B$776,W$11)+'СЕТ СН'!$F$11+СВЦЭМ!$D$10+'СЕТ СН'!$F$6-'СЕТ СН'!$F$23</f>
        <v>1114.6099170699999</v>
      </c>
      <c r="X33" s="36">
        <f>SUMIFS(СВЦЭМ!$D$33:$D$776,СВЦЭМ!$A$33:$A$776,$A33,СВЦЭМ!$B$33:$B$776,X$11)+'СЕТ СН'!$F$11+СВЦЭМ!$D$10+'СЕТ СН'!$F$6-'СЕТ СН'!$F$23</f>
        <v>1139.68358287</v>
      </c>
      <c r="Y33" s="36">
        <f>SUMIFS(СВЦЭМ!$D$33:$D$776,СВЦЭМ!$A$33:$A$776,$A33,СВЦЭМ!$B$33:$B$776,Y$11)+'СЕТ СН'!$F$11+СВЦЭМ!$D$10+'СЕТ СН'!$F$6-'СЕТ СН'!$F$23</f>
        <v>1181.12369872</v>
      </c>
    </row>
    <row r="34" spans="1:27" ht="15.75" x14ac:dyDescent="0.2">
      <c r="A34" s="35">
        <f t="shared" si="0"/>
        <v>44250</v>
      </c>
      <c r="B34" s="36">
        <f>SUMIFS(СВЦЭМ!$D$33:$D$776,СВЦЭМ!$A$33:$A$776,$A34,СВЦЭМ!$B$33:$B$776,B$11)+'СЕТ СН'!$F$11+СВЦЭМ!$D$10+'СЕТ СН'!$F$6-'СЕТ СН'!$F$23</f>
        <v>1138.6959297399999</v>
      </c>
      <c r="C34" s="36">
        <f>SUMIFS(СВЦЭМ!$D$33:$D$776,СВЦЭМ!$A$33:$A$776,$A34,СВЦЭМ!$B$33:$B$776,C$11)+'СЕТ СН'!$F$11+СВЦЭМ!$D$10+'СЕТ СН'!$F$6-'СЕТ СН'!$F$23</f>
        <v>1162.4672472899999</v>
      </c>
      <c r="D34" s="36">
        <f>SUMIFS(СВЦЭМ!$D$33:$D$776,СВЦЭМ!$A$33:$A$776,$A34,СВЦЭМ!$B$33:$B$776,D$11)+'СЕТ СН'!$F$11+СВЦЭМ!$D$10+'СЕТ СН'!$F$6-'СЕТ СН'!$F$23</f>
        <v>1195.8604576</v>
      </c>
      <c r="E34" s="36">
        <f>SUMIFS(СВЦЭМ!$D$33:$D$776,СВЦЭМ!$A$33:$A$776,$A34,СВЦЭМ!$B$33:$B$776,E$11)+'СЕТ СН'!$F$11+СВЦЭМ!$D$10+'СЕТ СН'!$F$6-'СЕТ СН'!$F$23</f>
        <v>1199.28683009</v>
      </c>
      <c r="F34" s="36">
        <f>SUMIFS(СВЦЭМ!$D$33:$D$776,СВЦЭМ!$A$33:$A$776,$A34,СВЦЭМ!$B$33:$B$776,F$11)+'СЕТ СН'!$F$11+СВЦЭМ!$D$10+'СЕТ СН'!$F$6-'СЕТ СН'!$F$23</f>
        <v>1204.98142934</v>
      </c>
      <c r="G34" s="36">
        <f>SUMIFS(СВЦЭМ!$D$33:$D$776,СВЦЭМ!$A$33:$A$776,$A34,СВЦЭМ!$B$33:$B$776,G$11)+'СЕТ СН'!$F$11+СВЦЭМ!$D$10+'СЕТ СН'!$F$6-'СЕТ СН'!$F$23</f>
        <v>1206.74562956</v>
      </c>
      <c r="H34" s="36">
        <f>SUMIFS(СВЦЭМ!$D$33:$D$776,СВЦЭМ!$A$33:$A$776,$A34,СВЦЭМ!$B$33:$B$776,H$11)+'СЕТ СН'!$F$11+СВЦЭМ!$D$10+'СЕТ СН'!$F$6-'СЕТ СН'!$F$23</f>
        <v>1195.2798206099999</v>
      </c>
      <c r="I34" s="36">
        <f>SUMIFS(СВЦЭМ!$D$33:$D$776,СВЦЭМ!$A$33:$A$776,$A34,СВЦЭМ!$B$33:$B$776,I$11)+'СЕТ СН'!$F$11+СВЦЭМ!$D$10+'СЕТ СН'!$F$6-'СЕТ СН'!$F$23</f>
        <v>1182.0732784899999</v>
      </c>
      <c r="J34" s="36">
        <f>SUMIFS(СВЦЭМ!$D$33:$D$776,СВЦЭМ!$A$33:$A$776,$A34,СВЦЭМ!$B$33:$B$776,J$11)+'СЕТ СН'!$F$11+СВЦЭМ!$D$10+'СЕТ СН'!$F$6-'СЕТ СН'!$F$23</f>
        <v>1140.8094271699999</v>
      </c>
      <c r="K34" s="36">
        <f>SUMIFS(СВЦЭМ!$D$33:$D$776,СВЦЭМ!$A$33:$A$776,$A34,СВЦЭМ!$B$33:$B$776,K$11)+'СЕТ СН'!$F$11+СВЦЭМ!$D$10+'СЕТ СН'!$F$6-'СЕТ СН'!$F$23</f>
        <v>1103.7288657700001</v>
      </c>
      <c r="L34" s="36">
        <f>SUMIFS(СВЦЭМ!$D$33:$D$776,СВЦЭМ!$A$33:$A$776,$A34,СВЦЭМ!$B$33:$B$776,L$11)+'СЕТ СН'!$F$11+СВЦЭМ!$D$10+'СЕТ СН'!$F$6-'СЕТ СН'!$F$23</f>
        <v>1094.00243411</v>
      </c>
      <c r="M34" s="36">
        <f>SUMIFS(СВЦЭМ!$D$33:$D$776,СВЦЭМ!$A$33:$A$776,$A34,СВЦЭМ!$B$33:$B$776,M$11)+'СЕТ СН'!$F$11+СВЦЭМ!$D$10+'СЕТ СН'!$F$6-'СЕТ СН'!$F$23</f>
        <v>1092.7342114099999</v>
      </c>
      <c r="N34" s="36">
        <f>SUMIFS(СВЦЭМ!$D$33:$D$776,СВЦЭМ!$A$33:$A$776,$A34,СВЦЭМ!$B$33:$B$776,N$11)+'СЕТ СН'!$F$11+СВЦЭМ!$D$10+'СЕТ СН'!$F$6-'СЕТ СН'!$F$23</f>
        <v>1118.51203603</v>
      </c>
      <c r="O34" s="36">
        <f>SUMIFS(СВЦЭМ!$D$33:$D$776,СВЦЭМ!$A$33:$A$776,$A34,СВЦЭМ!$B$33:$B$776,O$11)+'СЕТ СН'!$F$11+СВЦЭМ!$D$10+'СЕТ СН'!$F$6-'СЕТ СН'!$F$23</f>
        <v>1151.73791899</v>
      </c>
      <c r="P34" s="36">
        <f>SUMIFS(СВЦЭМ!$D$33:$D$776,СВЦЭМ!$A$33:$A$776,$A34,СВЦЭМ!$B$33:$B$776,P$11)+'СЕТ СН'!$F$11+СВЦЭМ!$D$10+'СЕТ СН'!$F$6-'СЕТ СН'!$F$23</f>
        <v>1141.5095368899999</v>
      </c>
      <c r="Q34" s="36">
        <f>SUMIFS(СВЦЭМ!$D$33:$D$776,СВЦЭМ!$A$33:$A$776,$A34,СВЦЭМ!$B$33:$B$776,Q$11)+'СЕТ СН'!$F$11+СВЦЭМ!$D$10+'СЕТ СН'!$F$6-'СЕТ СН'!$F$23</f>
        <v>1145.01899675</v>
      </c>
      <c r="R34" s="36">
        <f>SUMIFS(СВЦЭМ!$D$33:$D$776,СВЦЭМ!$A$33:$A$776,$A34,СВЦЭМ!$B$33:$B$776,R$11)+'СЕТ СН'!$F$11+СВЦЭМ!$D$10+'СЕТ СН'!$F$6-'СЕТ СН'!$F$23</f>
        <v>1157.0131941899999</v>
      </c>
      <c r="S34" s="36">
        <f>SUMIFS(СВЦЭМ!$D$33:$D$776,СВЦЭМ!$A$33:$A$776,$A34,СВЦЭМ!$B$33:$B$776,S$11)+'СЕТ СН'!$F$11+СВЦЭМ!$D$10+'СЕТ СН'!$F$6-'СЕТ СН'!$F$23</f>
        <v>1137.8590689</v>
      </c>
      <c r="T34" s="36">
        <f>SUMIFS(СВЦЭМ!$D$33:$D$776,СВЦЭМ!$A$33:$A$776,$A34,СВЦЭМ!$B$33:$B$776,T$11)+'СЕТ СН'!$F$11+СВЦЭМ!$D$10+'СЕТ СН'!$F$6-'СЕТ СН'!$F$23</f>
        <v>1116.1630584</v>
      </c>
      <c r="U34" s="36">
        <f>SUMIFS(СВЦЭМ!$D$33:$D$776,СВЦЭМ!$A$33:$A$776,$A34,СВЦЭМ!$B$33:$B$776,U$11)+'СЕТ СН'!$F$11+СВЦЭМ!$D$10+'СЕТ СН'!$F$6-'СЕТ СН'!$F$23</f>
        <v>1099.80986321</v>
      </c>
      <c r="V34" s="36">
        <f>SUMIFS(СВЦЭМ!$D$33:$D$776,СВЦЭМ!$A$33:$A$776,$A34,СВЦЭМ!$B$33:$B$776,V$11)+'СЕТ СН'!$F$11+СВЦЭМ!$D$10+'СЕТ СН'!$F$6-'СЕТ СН'!$F$23</f>
        <v>1102.78644229</v>
      </c>
      <c r="W34" s="36">
        <f>SUMIFS(СВЦЭМ!$D$33:$D$776,СВЦЭМ!$A$33:$A$776,$A34,СВЦЭМ!$B$33:$B$776,W$11)+'СЕТ СН'!$F$11+СВЦЭМ!$D$10+'СЕТ СН'!$F$6-'СЕТ СН'!$F$23</f>
        <v>1118.4971711600001</v>
      </c>
      <c r="X34" s="36">
        <f>SUMIFS(СВЦЭМ!$D$33:$D$776,СВЦЭМ!$A$33:$A$776,$A34,СВЦЭМ!$B$33:$B$776,X$11)+'СЕТ СН'!$F$11+СВЦЭМ!$D$10+'СЕТ СН'!$F$6-'СЕТ СН'!$F$23</f>
        <v>1146.2092166500001</v>
      </c>
      <c r="Y34" s="36">
        <f>SUMIFS(СВЦЭМ!$D$33:$D$776,СВЦЭМ!$A$33:$A$776,$A34,СВЦЭМ!$B$33:$B$776,Y$11)+'СЕТ СН'!$F$11+СВЦЭМ!$D$10+'СЕТ СН'!$F$6-'СЕТ СН'!$F$23</f>
        <v>1173.5284747599999</v>
      </c>
    </row>
    <row r="35" spans="1:27" ht="15.75" x14ac:dyDescent="0.2">
      <c r="A35" s="35">
        <f t="shared" si="0"/>
        <v>44251</v>
      </c>
      <c r="B35" s="36">
        <f>SUMIFS(СВЦЭМ!$D$33:$D$776,СВЦЭМ!$A$33:$A$776,$A35,СВЦЭМ!$B$33:$B$776,B$11)+'СЕТ СН'!$F$11+СВЦЭМ!$D$10+'СЕТ СН'!$F$6-'СЕТ СН'!$F$23</f>
        <v>1128.26809299</v>
      </c>
      <c r="C35" s="36">
        <f>SUMIFS(СВЦЭМ!$D$33:$D$776,СВЦЭМ!$A$33:$A$776,$A35,СВЦЭМ!$B$33:$B$776,C$11)+'СЕТ СН'!$F$11+СВЦЭМ!$D$10+'СЕТ СН'!$F$6-'СЕТ СН'!$F$23</f>
        <v>1139.61854597</v>
      </c>
      <c r="D35" s="36">
        <f>SUMIFS(СВЦЭМ!$D$33:$D$776,СВЦЭМ!$A$33:$A$776,$A35,СВЦЭМ!$B$33:$B$776,D$11)+'СЕТ СН'!$F$11+СВЦЭМ!$D$10+'СЕТ СН'!$F$6-'СЕТ СН'!$F$23</f>
        <v>1167.61540698</v>
      </c>
      <c r="E35" s="36">
        <f>SUMIFS(СВЦЭМ!$D$33:$D$776,СВЦЭМ!$A$33:$A$776,$A35,СВЦЭМ!$B$33:$B$776,E$11)+'СЕТ СН'!$F$11+СВЦЭМ!$D$10+'СЕТ СН'!$F$6-'СЕТ СН'!$F$23</f>
        <v>1170.99488225</v>
      </c>
      <c r="F35" s="36">
        <f>SUMIFS(СВЦЭМ!$D$33:$D$776,СВЦЭМ!$A$33:$A$776,$A35,СВЦЭМ!$B$33:$B$776,F$11)+'СЕТ СН'!$F$11+СВЦЭМ!$D$10+'СЕТ СН'!$F$6-'СЕТ СН'!$F$23</f>
        <v>1190.07338211</v>
      </c>
      <c r="G35" s="36">
        <f>SUMIFS(СВЦЭМ!$D$33:$D$776,СВЦЭМ!$A$33:$A$776,$A35,СВЦЭМ!$B$33:$B$776,G$11)+'СЕТ СН'!$F$11+СВЦЭМ!$D$10+'СЕТ СН'!$F$6-'СЕТ СН'!$F$23</f>
        <v>1179.16010835</v>
      </c>
      <c r="H35" s="36">
        <f>SUMIFS(СВЦЭМ!$D$33:$D$776,СВЦЭМ!$A$33:$A$776,$A35,СВЦЭМ!$B$33:$B$776,H$11)+'СЕТ СН'!$F$11+СВЦЭМ!$D$10+'СЕТ СН'!$F$6-'СЕТ СН'!$F$23</f>
        <v>1165.1550916799999</v>
      </c>
      <c r="I35" s="36">
        <f>SUMIFS(СВЦЭМ!$D$33:$D$776,СВЦЭМ!$A$33:$A$776,$A35,СВЦЭМ!$B$33:$B$776,I$11)+'СЕТ СН'!$F$11+СВЦЭМ!$D$10+'СЕТ СН'!$F$6-'СЕТ СН'!$F$23</f>
        <v>1154.4961931099999</v>
      </c>
      <c r="J35" s="36">
        <f>SUMIFS(СВЦЭМ!$D$33:$D$776,СВЦЭМ!$A$33:$A$776,$A35,СВЦЭМ!$B$33:$B$776,J$11)+'СЕТ СН'!$F$11+СВЦЭМ!$D$10+'СЕТ СН'!$F$6-'СЕТ СН'!$F$23</f>
        <v>1143.38419013</v>
      </c>
      <c r="K35" s="36">
        <f>SUMIFS(СВЦЭМ!$D$33:$D$776,СВЦЭМ!$A$33:$A$776,$A35,СВЦЭМ!$B$33:$B$776,K$11)+'СЕТ СН'!$F$11+СВЦЭМ!$D$10+'СЕТ СН'!$F$6-'СЕТ СН'!$F$23</f>
        <v>1131.5537697700001</v>
      </c>
      <c r="L35" s="36">
        <f>SUMIFS(СВЦЭМ!$D$33:$D$776,СВЦЭМ!$A$33:$A$776,$A35,СВЦЭМ!$B$33:$B$776,L$11)+'СЕТ СН'!$F$11+СВЦЭМ!$D$10+'СЕТ СН'!$F$6-'СЕТ СН'!$F$23</f>
        <v>1135.7318034099999</v>
      </c>
      <c r="M35" s="36">
        <f>SUMIFS(СВЦЭМ!$D$33:$D$776,СВЦЭМ!$A$33:$A$776,$A35,СВЦЭМ!$B$33:$B$776,M$11)+'СЕТ СН'!$F$11+СВЦЭМ!$D$10+'СЕТ СН'!$F$6-'СЕТ СН'!$F$23</f>
        <v>1148.85915099</v>
      </c>
      <c r="N35" s="36">
        <f>SUMIFS(СВЦЭМ!$D$33:$D$776,СВЦЭМ!$A$33:$A$776,$A35,СВЦЭМ!$B$33:$B$776,N$11)+'СЕТ СН'!$F$11+СВЦЭМ!$D$10+'СЕТ СН'!$F$6-'СЕТ СН'!$F$23</f>
        <v>1168.8640689399999</v>
      </c>
      <c r="O35" s="36">
        <f>SUMIFS(СВЦЭМ!$D$33:$D$776,СВЦЭМ!$A$33:$A$776,$A35,СВЦЭМ!$B$33:$B$776,O$11)+'СЕТ СН'!$F$11+СВЦЭМ!$D$10+'СЕТ СН'!$F$6-'СЕТ СН'!$F$23</f>
        <v>1183.31390898</v>
      </c>
      <c r="P35" s="36">
        <f>SUMIFS(СВЦЭМ!$D$33:$D$776,СВЦЭМ!$A$33:$A$776,$A35,СВЦЭМ!$B$33:$B$776,P$11)+'СЕТ СН'!$F$11+СВЦЭМ!$D$10+'СЕТ СН'!$F$6-'СЕТ СН'!$F$23</f>
        <v>1146.9016265499999</v>
      </c>
      <c r="Q35" s="36">
        <f>SUMIFS(СВЦЭМ!$D$33:$D$776,СВЦЭМ!$A$33:$A$776,$A35,СВЦЭМ!$B$33:$B$776,Q$11)+'СЕТ СН'!$F$11+СВЦЭМ!$D$10+'СЕТ СН'!$F$6-'СЕТ СН'!$F$23</f>
        <v>1166.60548088</v>
      </c>
      <c r="R35" s="36">
        <f>SUMIFS(СВЦЭМ!$D$33:$D$776,СВЦЭМ!$A$33:$A$776,$A35,СВЦЭМ!$B$33:$B$776,R$11)+'СЕТ СН'!$F$11+СВЦЭМ!$D$10+'СЕТ СН'!$F$6-'СЕТ СН'!$F$23</f>
        <v>1188.2057809</v>
      </c>
      <c r="S35" s="36">
        <f>SUMIFS(СВЦЭМ!$D$33:$D$776,СВЦЭМ!$A$33:$A$776,$A35,СВЦЭМ!$B$33:$B$776,S$11)+'СЕТ СН'!$F$11+СВЦЭМ!$D$10+'СЕТ СН'!$F$6-'СЕТ СН'!$F$23</f>
        <v>1164.5225024700001</v>
      </c>
      <c r="T35" s="36">
        <f>SUMIFS(СВЦЭМ!$D$33:$D$776,СВЦЭМ!$A$33:$A$776,$A35,СВЦЭМ!$B$33:$B$776,T$11)+'СЕТ СН'!$F$11+СВЦЭМ!$D$10+'СЕТ СН'!$F$6-'СЕТ СН'!$F$23</f>
        <v>1149.98099293</v>
      </c>
      <c r="U35" s="36">
        <f>SUMIFS(СВЦЭМ!$D$33:$D$776,СВЦЭМ!$A$33:$A$776,$A35,СВЦЭМ!$B$33:$B$776,U$11)+'СЕТ СН'!$F$11+СВЦЭМ!$D$10+'СЕТ СН'!$F$6-'СЕТ СН'!$F$23</f>
        <v>1129.7819514299999</v>
      </c>
      <c r="V35" s="36">
        <f>SUMIFS(СВЦЭМ!$D$33:$D$776,СВЦЭМ!$A$33:$A$776,$A35,СВЦЭМ!$B$33:$B$776,V$11)+'СЕТ СН'!$F$11+СВЦЭМ!$D$10+'СЕТ СН'!$F$6-'СЕТ СН'!$F$23</f>
        <v>1125.4606556200001</v>
      </c>
      <c r="W35" s="36">
        <f>SUMIFS(СВЦЭМ!$D$33:$D$776,СВЦЭМ!$A$33:$A$776,$A35,СВЦЭМ!$B$33:$B$776,W$11)+'СЕТ СН'!$F$11+СВЦЭМ!$D$10+'СЕТ СН'!$F$6-'СЕТ СН'!$F$23</f>
        <v>1133.4481326499999</v>
      </c>
      <c r="X35" s="36">
        <f>SUMIFS(СВЦЭМ!$D$33:$D$776,СВЦЭМ!$A$33:$A$776,$A35,СВЦЭМ!$B$33:$B$776,X$11)+'СЕТ СН'!$F$11+СВЦЭМ!$D$10+'СЕТ СН'!$F$6-'СЕТ СН'!$F$23</f>
        <v>1159.17423287</v>
      </c>
      <c r="Y35" s="36">
        <f>SUMIFS(СВЦЭМ!$D$33:$D$776,СВЦЭМ!$A$33:$A$776,$A35,СВЦЭМ!$B$33:$B$776,Y$11)+'СЕТ СН'!$F$11+СВЦЭМ!$D$10+'СЕТ СН'!$F$6-'СЕТ СН'!$F$23</f>
        <v>1185.7546856700001</v>
      </c>
    </row>
    <row r="36" spans="1:27" ht="15.75" x14ac:dyDescent="0.2">
      <c r="A36" s="35">
        <f t="shared" si="0"/>
        <v>44252</v>
      </c>
      <c r="B36" s="36">
        <f>SUMIFS(СВЦЭМ!$D$33:$D$776,СВЦЭМ!$A$33:$A$776,$A36,СВЦЭМ!$B$33:$B$776,B$11)+'СЕТ СН'!$F$11+СВЦЭМ!$D$10+'СЕТ СН'!$F$6-'СЕТ СН'!$F$23</f>
        <v>1128.52150323</v>
      </c>
      <c r="C36" s="36">
        <f>SUMIFS(СВЦЭМ!$D$33:$D$776,СВЦЭМ!$A$33:$A$776,$A36,СВЦЭМ!$B$33:$B$776,C$11)+'СЕТ СН'!$F$11+СВЦЭМ!$D$10+'СЕТ СН'!$F$6-'СЕТ СН'!$F$23</f>
        <v>1153.20660939</v>
      </c>
      <c r="D36" s="36">
        <f>SUMIFS(СВЦЭМ!$D$33:$D$776,СВЦЭМ!$A$33:$A$776,$A36,СВЦЭМ!$B$33:$B$776,D$11)+'СЕТ СН'!$F$11+СВЦЭМ!$D$10+'СЕТ СН'!$F$6-'СЕТ СН'!$F$23</f>
        <v>1177.94733907</v>
      </c>
      <c r="E36" s="36">
        <f>SUMIFS(СВЦЭМ!$D$33:$D$776,СВЦЭМ!$A$33:$A$776,$A36,СВЦЭМ!$B$33:$B$776,E$11)+'СЕТ СН'!$F$11+СВЦЭМ!$D$10+'СЕТ СН'!$F$6-'СЕТ СН'!$F$23</f>
        <v>1183.3450586500001</v>
      </c>
      <c r="F36" s="36">
        <f>SUMIFS(СВЦЭМ!$D$33:$D$776,СВЦЭМ!$A$33:$A$776,$A36,СВЦЭМ!$B$33:$B$776,F$11)+'СЕТ СН'!$F$11+СВЦЭМ!$D$10+'СЕТ СН'!$F$6-'СЕТ СН'!$F$23</f>
        <v>1193.92332597</v>
      </c>
      <c r="G36" s="36">
        <f>SUMIFS(СВЦЭМ!$D$33:$D$776,СВЦЭМ!$A$33:$A$776,$A36,СВЦЭМ!$B$33:$B$776,G$11)+'СЕТ СН'!$F$11+СВЦЭМ!$D$10+'СЕТ СН'!$F$6-'СЕТ СН'!$F$23</f>
        <v>1177.79926875</v>
      </c>
      <c r="H36" s="36">
        <f>SUMIFS(СВЦЭМ!$D$33:$D$776,СВЦЭМ!$A$33:$A$776,$A36,СВЦЭМ!$B$33:$B$776,H$11)+'СЕТ СН'!$F$11+СВЦЭМ!$D$10+'СЕТ СН'!$F$6-'СЕТ СН'!$F$23</f>
        <v>1138.5002027199998</v>
      </c>
      <c r="I36" s="36">
        <f>SUMIFS(СВЦЭМ!$D$33:$D$776,СВЦЭМ!$A$33:$A$776,$A36,СВЦЭМ!$B$33:$B$776,I$11)+'СЕТ СН'!$F$11+СВЦЭМ!$D$10+'СЕТ СН'!$F$6-'СЕТ СН'!$F$23</f>
        <v>1118.42256038</v>
      </c>
      <c r="J36" s="36">
        <f>SUMIFS(СВЦЭМ!$D$33:$D$776,СВЦЭМ!$A$33:$A$776,$A36,СВЦЭМ!$B$33:$B$776,J$11)+'СЕТ СН'!$F$11+СВЦЭМ!$D$10+'СЕТ СН'!$F$6-'СЕТ СН'!$F$23</f>
        <v>1112.8979020500001</v>
      </c>
      <c r="K36" s="36">
        <f>SUMIFS(СВЦЭМ!$D$33:$D$776,СВЦЭМ!$A$33:$A$776,$A36,СВЦЭМ!$B$33:$B$776,K$11)+'СЕТ СН'!$F$11+СВЦЭМ!$D$10+'СЕТ СН'!$F$6-'СЕТ СН'!$F$23</f>
        <v>1114.88411726</v>
      </c>
      <c r="L36" s="36">
        <f>SUMIFS(СВЦЭМ!$D$33:$D$776,СВЦЭМ!$A$33:$A$776,$A36,СВЦЭМ!$B$33:$B$776,L$11)+'СЕТ СН'!$F$11+СВЦЭМ!$D$10+'СЕТ СН'!$F$6-'СЕТ СН'!$F$23</f>
        <v>1132.7955822700001</v>
      </c>
      <c r="M36" s="36">
        <f>SUMIFS(СВЦЭМ!$D$33:$D$776,СВЦЭМ!$A$33:$A$776,$A36,СВЦЭМ!$B$33:$B$776,M$11)+'СЕТ СН'!$F$11+СВЦЭМ!$D$10+'СЕТ СН'!$F$6-'СЕТ СН'!$F$23</f>
        <v>1129.12219271</v>
      </c>
      <c r="N36" s="36">
        <f>SUMIFS(СВЦЭМ!$D$33:$D$776,СВЦЭМ!$A$33:$A$776,$A36,СВЦЭМ!$B$33:$B$776,N$11)+'СЕТ СН'!$F$11+СВЦЭМ!$D$10+'СЕТ СН'!$F$6-'СЕТ СН'!$F$23</f>
        <v>1150.9446321099999</v>
      </c>
      <c r="O36" s="36">
        <f>SUMIFS(СВЦЭМ!$D$33:$D$776,СВЦЭМ!$A$33:$A$776,$A36,СВЦЭМ!$B$33:$B$776,O$11)+'СЕТ СН'!$F$11+СВЦЭМ!$D$10+'СЕТ СН'!$F$6-'СЕТ СН'!$F$23</f>
        <v>1191.5859053899999</v>
      </c>
      <c r="P36" s="36">
        <f>SUMIFS(СВЦЭМ!$D$33:$D$776,СВЦЭМ!$A$33:$A$776,$A36,СВЦЭМ!$B$33:$B$776,P$11)+'СЕТ СН'!$F$11+СВЦЭМ!$D$10+'СЕТ СН'!$F$6-'СЕТ СН'!$F$23</f>
        <v>1177.56839343</v>
      </c>
      <c r="Q36" s="36">
        <f>SUMIFS(СВЦЭМ!$D$33:$D$776,СВЦЭМ!$A$33:$A$776,$A36,СВЦЭМ!$B$33:$B$776,Q$11)+'СЕТ СН'!$F$11+СВЦЭМ!$D$10+'СЕТ СН'!$F$6-'СЕТ СН'!$F$23</f>
        <v>1174.85075035</v>
      </c>
      <c r="R36" s="36">
        <f>SUMIFS(СВЦЭМ!$D$33:$D$776,СВЦЭМ!$A$33:$A$776,$A36,СВЦЭМ!$B$33:$B$776,R$11)+'СЕТ СН'!$F$11+СВЦЭМ!$D$10+'СЕТ СН'!$F$6-'СЕТ СН'!$F$23</f>
        <v>1184.74931874</v>
      </c>
      <c r="S36" s="36">
        <f>SUMIFS(СВЦЭМ!$D$33:$D$776,СВЦЭМ!$A$33:$A$776,$A36,СВЦЭМ!$B$33:$B$776,S$11)+'СЕТ СН'!$F$11+СВЦЭМ!$D$10+'СЕТ СН'!$F$6-'СЕТ СН'!$F$23</f>
        <v>1165.3260881799999</v>
      </c>
      <c r="T36" s="36">
        <f>SUMIFS(СВЦЭМ!$D$33:$D$776,СВЦЭМ!$A$33:$A$776,$A36,СВЦЭМ!$B$33:$B$776,T$11)+'СЕТ СН'!$F$11+СВЦЭМ!$D$10+'СЕТ СН'!$F$6-'СЕТ СН'!$F$23</f>
        <v>1156.98195672</v>
      </c>
      <c r="U36" s="36">
        <f>SUMIFS(СВЦЭМ!$D$33:$D$776,СВЦЭМ!$A$33:$A$776,$A36,СВЦЭМ!$B$33:$B$776,U$11)+'СЕТ СН'!$F$11+СВЦЭМ!$D$10+'СЕТ СН'!$F$6-'СЕТ СН'!$F$23</f>
        <v>1162.7690705699999</v>
      </c>
      <c r="V36" s="36">
        <f>SUMIFS(СВЦЭМ!$D$33:$D$776,СВЦЭМ!$A$33:$A$776,$A36,СВЦЭМ!$B$33:$B$776,V$11)+'СЕТ СН'!$F$11+СВЦЭМ!$D$10+'СЕТ СН'!$F$6-'СЕТ СН'!$F$23</f>
        <v>1158.09942323</v>
      </c>
      <c r="W36" s="36">
        <f>SUMIFS(СВЦЭМ!$D$33:$D$776,СВЦЭМ!$A$33:$A$776,$A36,СВЦЭМ!$B$33:$B$776,W$11)+'СЕТ СН'!$F$11+СВЦЭМ!$D$10+'СЕТ СН'!$F$6-'СЕТ СН'!$F$23</f>
        <v>1152.75085036</v>
      </c>
      <c r="X36" s="36">
        <f>SUMIFS(СВЦЭМ!$D$33:$D$776,СВЦЭМ!$A$33:$A$776,$A36,СВЦЭМ!$B$33:$B$776,X$11)+'СЕТ СН'!$F$11+СВЦЭМ!$D$10+'СЕТ СН'!$F$6-'СЕТ СН'!$F$23</f>
        <v>1158.7029203899999</v>
      </c>
      <c r="Y36" s="36">
        <f>SUMIFS(СВЦЭМ!$D$33:$D$776,СВЦЭМ!$A$33:$A$776,$A36,СВЦЭМ!$B$33:$B$776,Y$11)+'СЕТ СН'!$F$11+СВЦЭМ!$D$10+'СЕТ СН'!$F$6-'СЕТ СН'!$F$23</f>
        <v>1167.3739176399999</v>
      </c>
    </row>
    <row r="37" spans="1:27" ht="15.75" x14ac:dyDescent="0.2">
      <c r="A37" s="35">
        <f t="shared" si="0"/>
        <v>44253</v>
      </c>
      <c r="B37" s="36">
        <f>SUMIFS(СВЦЭМ!$D$33:$D$776,СВЦЭМ!$A$33:$A$776,$A37,СВЦЭМ!$B$33:$B$776,B$11)+'СЕТ СН'!$F$11+СВЦЭМ!$D$10+'СЕТ СН'!$F$6-'СЕТ СН'!$F$23</f>
        <v>1147.5312373199999</v>
      </c>
      <c r="C37" s="36">
        <f>SUMIFS(СВЦЭМ!$D$33:$D$776,СВЦЭМ!$A$33:$A$776,$A37,СВЦЭМ!$B$33:$B$776,C$11)+'СЕТ СН'!$F$11+СВЦЭМ!$D$10+'СЕТ СН'!$F$6-'СЕТ СН'!$F$23</f>
        <v>1160.4407757500001</v>
      </c>
      <c r="D37" s="36">
        <f>SUMIFS(СВЦЭМ!$D$33:$D$776,СВЦЭМ!$A$33:$A$776,$A37,СВЦЭМ!$B$33:$B$776,D$11)+'СЕТ СН'!$F$11+СВЦЭМ!$D$10+'СЕТ СН'!$F$6-'СЕТ СН'!$F$23</f>
        <v>1189.9990307</v>
      </c>
      <c r="E37" s="36">
        <f>SUMIFS(СВЦЭМ!$D$33:$D$776,СВЦЭМ!$A$33:$A$776,$A37,СВЦЭМ!$B$33:$B$776,E$11)+'СЕТ СН'!$F$11+СВЦЭМ!$D$10+'СЕТ СН'!$F$6-'СЕТ СН'!$F$23</f>
        <v>1195.3678151500001</v>
      </c>
      <c r="F37" s="36">
        <f>SUMIFS(СВЦЭМ!$D$33:$D$776,СВЦЭМ!$A$33:$A$776,$A37,СВЦЭМ!$B$33:$B$776,F$11)+'СЕТ СН'!$F$11+СВЦЭМ!$D$10+'СЕТ СН'!$F$6-'СЕТ СН'!$F$23</f>
        <v>1206.4950251299999</v>
      </c>
      <c r="G37" s="36">
        <f>SUMIFS(СВЦЭМ!$D$33:$D$776,СВЦЭМ!$A$33:$A$776,$A37,СВЦЭМ!$B$33:$B$776,G$11)+'СЕТ СН'!$F$11+СВЦЭМ!$D$10+'СЕТ СН'!$F$6-'СЕТ СН'!$F$23</f>
        <v>1192.0716789099999</v>
      </c>
      <c r="H37" s="36">
        <f>SUMIFS(СВЦЭМ!$D$33:$D$776,СВЦЭМ!$A$33:$A$776,$A37,СВЦЭМ!$B$33:$B$776,H$11)+'СЕТ СН'!$F$11+СВЦЭМ!$D$10+'СЕТ СН'!$F$6-'СЕТ СН'!$F$23</f>
        <v>1162.55908174</v>
      </c>
      <c r="I37" s="36">
        <f>SUMIFS(СВЦЭМ!$D$33:$D$776,СВЦЭМ!$A$33:$A$776,$A37,СВЦЭМ!$B$33:$B$776,I$11)+'СЕТ СН'!$F$11+СВЦЭМ!$D$10+'СЕТ СН'!$F$6-'СЕТ СН'!$F$23</f>
        <v>1140.8510701</v>
      </c>
      <c r="J37" s="36">
        <f>SUMIFS(СВЦЭМ!$D$33:$D$776,СВЦЭМ!$A$33:$A$776,$A37,СВЦЭМ!$B$33:$B$776,J$11)+'СЕТ СН'!$F$11+СВЦЭМ!$D$10+'СЕТ СН'!$F$6-'СЕТ СН'!$F$23</f>
        <v>1125.4776359</v>
      </c>
      <c r="K37" s="36">
        <f>SUMIFS(СВЦЭМ!$D$33:$D$776,СВЦЭМ!$A$33:$A$776,$A37,СВЦЭМ!$B$33:$B$776,K$11)+'СЕТ СН'!$F$11+СВЦЭМ!$D$10+'СЕТ СН'!$F$6-'СЕТ СН'!$F$23</f>
        <v>1135.80944602</v>
      </c>
      <c r="L37" s="36">
        <f>SUMIFS(СВЦЭМ!$D$33:$D$776,СВЦЭМ!$A$33:$A$776,$A37,СВЦЭМ!$B$33:$B$776,L$11)+'СЕТ СН'!$F$11+СВЦЭМ!$D$10+'СЕТ СН'!$F$6-'СЕТ СН'!$F$23</f>
        <v>1137.42391587</v>
      </c>
      <c r="M37" s="36">
        <f>SUMIFS(СВЦЭМ!$D$33:$D$776,СВЦЭМ!$A$33:$A$776,$A37,СВЦЭМ!$B$33:$B$776,M$11)+'СЕТ СН'!$F$11+СВЦЭМ!$D$10+'СЕТ СН'!$F$6-'СЕТ СН'!$F$23</f>
        <v>1135.3324831999998</v>
      </c>
      <c r="N37" s="36">
        <f>SUMIFS(СВЦЭМ!$D$33:$D$776,СВЦЭМ!$A$33:$A$776,$A37,СВЦЭМ!$B$33:$B$776,N$11)+'СЕТ СН'!$F$11+СВЦЭМ!$D$10+'СЕТ СН'!$F$6-'СЕТ СН'!$F$23</f>
        <v>1154.9579240999999</v>
      </c>
      <c r="O37" s="36">
        <f>SUMIFS(СВЦЭМ!$D$33:$D$776,СВЦЭМ!$A$33:$A$776,$A37,СВЦЭМ!$B$33:$B$776,O$11)+'СЕТ СН'!$F$11+СВЦЭМ!$D$10+'СЕТ СН'!$F$6-'СЕТ СН'!$F$23</f>
        <v>1164.2866486800001</v>
      </c>
      <c r="P37" s="36">
        <f>SUMIFS(СВЦЭМ!$D$33:$D$776,СВЦЭМ!$A$33:$A$776,$A37,СВЦЭМ!$B$33:$B$776,P$11)+'СЕТ СН'!$F$11+СВЦЭМ!$D$10+'СЕТ СН'!$F$6-'СЕТ СН'!$F$23</f>
        <v>1149.53160869</v>
      </c>
      <c r="Q37" s="36">
        <f>SUMIFS(СВЦЭМ!$D$33:$D$776,СВЦЭМ!$A$33:$A$776,$A37,СВЦЭМ!$B$33:$B$776,Q$11)+'СЕТ СН'!$F$11+СВЦЭМ!$D$10+'СЕТ СН'!$F$6-'СЕТ СН'!$F$23</f>
        <v>1156.30916308</v>
      </c>
      <c r="R37" s="36">
        <f>SUMIFS(СВЦЭМ!$D$33:$D$776,СВЦЭМ!$A$33:$A$776,$A37,СВЦЭМ!$B$33:$B$776,R$11)+'СЕТ СН'!$F$11+СВЦЭМ!$D$10+'СЕТ СН'!$F$6-'СЕТ СН'!$F$23</f>
        <v>1168.4726792599999</v>
      </c>
      <c r="S37" s="36">
        <f>SUMIFS(СВЦЭМ!$D$33:$D$776,СВЦЭМ!$A$33:$A$776,$A37,СВЦЭМ!$B$33:$B$776,S$11)+'СЕТ СН'!$F$11+СВЦЭМ!$D$10+'СЕТ СН'!$F$6-'СЕТ СН'!$F$23</f>
        <v>1162.5770532199999</v>
      </c>
      <c r="T37" s="36">
        <f>SUMIFS(СВЦЭМ!$D$33:$D$776,СВЦЭМ!$A$33:$A$776,$A37,СВЦЭМ!$B$33:$B$776,T$11)+'СЕТ СН'!$F$11+СВЦЭМ!$D$10+'СЕТ СН'!$F$6-'СЕТ СН'!$F$23</f>
        <v>1151.20979276</v>
      </c>
      <c r="U37" s="36">
        <f>SUMIFS(СВЦЭМ!$D$33:$D$776,СВЦЭМ!$A$33:$A$776,$A37,СВЦЭМ!$B$33:$B$776,U$11)+'СЕТ СН'!$F$11+СВЦЭМ!$D$10+'СЕТ СН'!$F$6-'СЕТ СН'!$F$23</f>
        <v>1140.4087932100001</v>
      </c>
      <c r="V37" s="36">
        <f>SUMIFS(СВЦЭМ!$D$33:$D$776,СВЦЭМ!$A$33:$A$776,$A37,СВЦЭМ!$B$33:$B$776,V$11)+'СЕТ СН'!$F$11+СВЦЭМ!$D$10+'СЕТ СН'!$F$6-'СЕТ СН'!$F$23</f>
        <v>1144.1103811</v>
      </c>
      <c r="W37" s="36">
        <f>SUMIFS(СВЦЭМ!$D$33:$D$776,СВЦЭМ!$A$33:$A$776,$A37,СВЦЭМ!$B$33:$B$776,W$11)+'СЕТ СН'!$F$11+СВЦЭМ!$D$10+'СЕТ СН'!$F$6-'СЕТ СН'!$F$23</f>
        <v>1153.4102982100001</v>
      </c>
      <c r="X37" s="36">
        <f>SUMIFS(СВЦЭМ!$D$33:$D$776,СВЦЭМ!$A$33:$A$776,$A37,СВЦЭМ!$B$33:$B$776,X$11)+'СЕТ СН'!$F$11+СВЦЭМ!$D$10+'СЕТ СН'!$F$6-'СЕТ СН'!$F$23</f>
        <v>1171.8289104</v>
      </c>
      <c r="Y37" s="36">
        <f>SUMIFS(СВЦЭМ!$D$33:$D$776,СВЦЭМ!$A$33:$A$776,$A37,СВЦЭМ!$B$33:$B$776,Y$11)+'СЕТ СН'!$F$11+СВЦЭМ!$D$10+'СЕТ СН'!$F$6-'СЕТ СН'!$F$23</f>
        <v>1174.881531</v>
      </c>
    </row>
    <row r="38" spans="1:27" ht="15.75" x14ac:dyDescent="0.2">
      <c r="A38" s="35">
        <f t="shared" si="0"/>
        <v>44254</v>
      </c>
      <c r="B38" s="36">
        <f>SUMIFS(СВЦЭМ!$D$33:$D$776,СВЦЭМ!$A$33:$A$776,$A38,СВЦЭМ!$B$33:$B$776,B$11)+'СЕТ СН'!$F$11+СВЦЭМ!$D$10+'СЕТ СН'!$F$6-'СЕТ СН'!$F$23</f>
        <v>1182.6051728800001</v>
      </c>
      <c r="C38" s="36">
        <f>SUMIFS(СВЦЭМ!$D$33:$D$776,СВЦЭМ!$A$33:$A$776,$A38,СВЦЭМ!$B$33:$B$776,C$11)+'СЕТ СН'!$F$11+СВЦЭМ!$D$10+'СЕТ СН'!$F$6-'СЕТ СН'!$F$23</f>
        <v>1190.75790428</v>
      </c>
      <c r="D38" s="36">
        <f>SUMIFS(СВЦЭМ!$D$33:$D$776,СВЦЭМ!$A$33:$A$776,$A38,СВЦЭМ!$B$33:$B$776,D$11)+'СЕТ СН'!$F$11+СВЦЭМ!$D$10+'СЕТ СН'!$F$6-'СЕТ СН'!$F$23</f>
        <v>1222.1807350700001</v>
      </c>
      <c r="E38" s="36">
        <f>SUMIFS(СВЦЭМ!$D$33:$D$776,СВЦЭМ!$A$33:$A$776,$A38,СВЦЭМ!$B$33:$B$776,E$11)+'СЕТ СН'!$F$11+СВЦЭМ!$D$10+'СЕТ СН'!$F$6-'СЕТ СН'!$F$23</f>
        <v>1228.40310469</v>
      </c>
      <c r="F38" s="36">
        <f>SUMIFS(СВЦЭМ!$D$33:$D$776,СВЦЭМ!$A$33:$A$776,$A38,СВЦЭМ!$B$33:$B$776,F$11)+'СЕТ СН'!$F$11+СВЦЭМ!$D$10+'СЕТ СН'!$F$6-'СЕТ СН'!$F$23</f>
        <v>1243.83006409</v>
      </c>
      <c r="G38" s="36">
        <f>SUMIFS(СВЦЭМ!$D$33:$D$776,СВЦЭМ!$A$33:$A$776,$A38,СВЦЭМ!$B$33:$B$776,G$11)+'СЕТ СН'!$F$11+СВЦЭМ!$D$10+'СЕТ СН'!$F$6-'СЕТ СН'!$F$23</f>
        <v>1237.14454673</v>
      </c>
      <c r="H38" s="36">
        <f>SUMIFS(СВЦЭМ!$D$33:$D$776,СВЦЭМ!$A$33:$A$776,$A38,СВЦЭМ!$B$33:$B$776,H$11)+'СЕТ СН'!$F$11+СВЦЭМ!$D$10+'СЕТ СН'!$F$6-'СЕТ СН'!$F$23</f>
        <v>1223.5756344199999</v>
      </c>
      <c r="I38" s="36">
        <f>SUMIFS(СВЦЭМ!$D$33:$D$776,СВЦЭМ!$A$33:$A$776,$A38,СВЦЭМ!$B$33:$B$776,I$11)+'СЕТ СН'!$F$11+СВЦЭМ!$D$10+'СЕТ СН'!$F$6-'СЕТ СН'!$F$23</f>
        <v>1207.9927254700001</v>
      </c>
      <c r="J38" s="36">
        <f>SUMIFS(СВЦЭМ!$D$33:$D$776,СВЦЭМ!$A$33:$A$776,$A38,СВЦЭМ!$B$33:$B$776,J$11)+'СЕТ СН'!$F$11+СВЦЭМ!$D$10+'СЕТ СН'!$F$6-'СЕТ СН'!$F$23</f>
        <v>1194.93323538</v>
      </c>
      <c r="K38" s="36">
        <f>SUMIFS(СВЦЭМ!$D$33:$D$776,СВЦЭМ!$A$33:$A$776,$A38,СВЦЭМ!$B$33:$B$776,K$11)+'СЕТ СН'!$F$11+СВЦЭМ!$D$10+'СЕТ СН'!$F$6-'СЕТ СН'!$F$23</f>
        <v>1161.5162779299999</v>
      </c>
      <c r="L38" s="36">
        <f>SUMIFS(СВЦЭМ!$D$33:$D$776,СВЦЭМ!$A$33:$A$776,$A38,СВЦЭМ!$B$33:$B$776,L$11)+'СЕТ СН'!$F$11+СВЦЭМ!$D$10+'СЕТ СН'!$F$6-'СЕТ СН'!$F$23</f>
        <v>1159.4872424800001</v>
      </c>
      <c r="M38" s="36">
        <f>SUMIFS(СВЦЭМ!$D$33:$D$776,СВЦЭМ!$A$33:$A$776,$A38,СВЦЭМ!$B$33:$B$776,M$11)+'СЕТ СН'!$F$11+СВЦЭМ!$D$10+'СЕТ СН'!$F$6-'СЕТ СН'!$F$23</f>
        <v>1156.04290369</v>
      </c>
      <c r="N38" s="36">
        <f>SUMIFS(СВЦЭМ!$D$33:$D$776,СВЦЭМ!$A$33:$A$776,$A38,СВЦЭМ!$B$33:$B$776,N$11)+'СЕТ СН'!$F$11+СВЦЭМ!$D$10+'СЕТ СН'!$F$6-'СЕТ СН'!$F$23</f>
        <v>1163.3720258200001</v>
      </c>
      <c r="O38" s="36">
        <f>SUMIFS(СВЦЭМ!$D$33:$D$776,СВЦЭМ!$A$33:$A$776,$A38,СВЦЭМ!$B$33:$B$776,O$11)+'СЕТ СН'!$F$11+СВЦЭМ!$D$10+'СЕТ СН'!$F$6-'СЕТ СН'!$F$23</f>
        <v>1177.8431013100001</v>
      </c>
      <c r="P38" s="36">
        <f>SUMIFS(СВЦЭМ!$D$33:$D$776,СВЦЭМ!$A$33:$A$776,$A38,СВЦЭМ!$B$33:$B$776,P$11)+'СЕТ СН'!$F$11+СВЦЭМ!$D$10+'СЕТ СН'!$F$6-'СЕТ СН'!$F$23</f>
        <v>1165.7553433099999</v>
      </c>
      <c r="Q38" s="36">
        <f>SUMIFS(СВЦЭМ!$D$33:$D$776,СВЦЭМ!$A$33:$A$776,$A38,СВЦЭМ!$B$33:$B$776,Q$11)+'СЕТ СН'!$F$11+СВЦЭМ!$D$10+'СЕТ СН'!$F$6-'СЕТ СН'!$F$23</f>
        <v>1178.73284485</v>
      </c>
      <c r="R38" s="36">
        <f>SUMIFS(СВЦЭМ!$D$33:$D$776,СВЦЭМ!$A$33:$A$776,$A38,СВЦЭМ!$B$33:$B$776,R$11)+'СЕТ СН'!$F$11+СВЦЭМ!$D$10+'СЕТ СН'!$F$6-'СЕТ СН'!$F$23</f>
        <v>1199.6897828399999</v>
      </c>
      <c r="S38" s="36">
        <f>SUMIFS(СВЦЭМ!$D$33:$D$776,СВЦЭМ!$A$33:$A$776,$A38,СВЦЭМ!$B$33:$B$776,S$11)+'СЕТ СН'!$F$11+СВЦЭМ!$D$10+'СЕТ СН'!$F$6-'СЕТ СН'!$F$23</f>
        <v>1181.6927317100001</v>
      </c>
      <c r="T38" s="36">
        <f>SUMIFS(СВЦЭМ!$D$33:$D$776,СВЦЭМ!$A$33:$A$776,$A38,СВЦЭМ!$B$33:$B$776,T$11)+'СЕТ СН'!$F$11+СВЦЭМ!$D$10+'СЕТ СН'!$F$6-'СЕТ СН'!$F$23</f>
        <v>1177.6242359600001</v>
      </c>
      <c r="U38" s="36">
        <f>SUMIFS(СВЦЭМ!$D$33:$D$776,СВЦЭМ!$A$33:$A$776,$A38,СВЦЭМ!$B$33:$B$776,U$11)+'СЕТ СН'!$F$11+СВЦЭМ!$D$10+'СЕТ СН'!$F$6-'СЕТ СН'!$F$23</f>
        <v>1163.5748563899999</v>
      </c>
      <c r="V38" s="36">
        <f>SUMIFS(СВЦЭМ!$D$33:$D$776,СВЦЭМ!$A$33:$A$776,$A38,СВЦЭМ!$B$33:$B$776,V$11)+'СЕТ СН'!$F$11+СВЦЭМ!$D$10+'СЕТ СН'!$F$6-'СЕТ СН'!$F$23</f>
        <v>1172.8492359300001</v>
      </c>
      <c r="W38" s="36">
        <f>SUMIFS(СВЦЭМ!$D$33:$D$776,СВЦЭМ!$A$33:$A$776,$A38,СВЦЭМ!$B$33:$B$776,W$11)+'СЕТ СН'!$F$11+СВЦЭМ!$D$10+'СЕТ СН'!$F$6-'СЕТ СН'!$F$23</f>
        <v>1191.7654966800001</v>
      </c>
      <c r="X38" s="36">
        <f>SUMIFS(СВЦЭМ!$D$33:$D$776,СВЦЭМ!$A$33:$A$776,$A38,СВЦЭМ!$B$33:$B$776,X$11)+'СЕТ СН'!$F$11+СВЦЭМ!$D$10+'СЕТ СН'!$F$6-'СЕТ СН'!$F$23</f>
        <v>1199.3556736799999</v>
      </c>
      <c r="Y38" s="36">
        <f>SUMIFS(СВЦЭМ!$D$33:$D$776,СВЦЭМ!$A$33:$A$776,$A38,СВЦЭМ!$B$33:$B$776,Y$11)+'СЕТ СН'!$F$11+СВЦЭМ!$D$10+'СЕТ СН'!$F$6-'СЕТ СН'!$F$23</f>
        <v>1227.9939992899999</v>
      </c>
    </row>
    <row r="39" spans="1:27" ht="15.75" x14ac:dyDescent="0.2">
      <c r="A39" s="35">
        <f t="shared" si="0"/>
        <v>44255</v>
      </c>
      <c r="B39" s="36">
        <f>SUMIFS(СВЦЭМ!$D$33:$D$776,СВЦЭМ!$A$33:$A$776,$A39,СВЦЭМ!$B$33:$B$776,B$11)+'СЕТ СН'!$F$11+СВЦЭМ!$D$10+'СЕТ СН'!$F$6-'СЕТ СН'!$F$23</f>
        <v>1151.7377441599999</v>
      </c>
      <c r="C39" s="36">
        <f>SUMIFS(СВЦЭМ!$D$33:$D$776,СВЦЭМ!$A$33:$A$776,$A39,СВЦЭМ!$B$33:$B$776,C$11)+'СЕТ СН'!$F$11+СВЦЭМ!$D$10+'СЕТ СН'!$F$6-'СЕТ СН'!$F$23</f>
        <v>1188.80285856</v>
      </c>
      <c r="D39" s="36">
        <f>SUMIFS(СВЦЭМ!$D$33:$D$776,СВЦЭМ!$A$33:$A$776,$A39,СВЦЭМ!$B$33:$B$776,D$11)+'СЕТ СН'!$F$11+СВЦЭМ!$D$10+'СЕТ СН'!$F$6-'СЕТ СН'!$F$23</f>
        <v>1219.6715356899999</v>
      </c>
      <c r="E39" s="36">
        <f>SUMIFS(СВЦЭМ!$D$33:$D$776,СВЦЭМ!$A$33:$A$776,$A39,СВЦЭМ!$B$33:$B$776,E$11)+'СЕТ СН'!$F$11+СВЦЭМ!$D$10+'СЕТ СН'!$F$6-'СЕТ СН'!$F$23</f>
        <v>1232.96591509</v>
      </c>
      <c r="F39" s="36">
        <f>SUMIFS(СВЦЭМ!$D$33:$D$776,СВЦЭМ!$A$33:$A$776,$A39,СВЦЭМ!$B$33:$B$776,F$11)+'СЕТ СН'!$F$11+СВЦЭМ!$D$10+'СЕТ СН'!$F$6-'СЕТ СН'!$F$23</f>
        <v>1247.37982543</v>
      </c>
      <c r="G39" s="36">
        <f>SUMIFS(СВЦЭМ!$D$33:$D$776,СВЦЭМ!$A$33:$A$776,$A39,СВЦЭМ!$B$33:$B$776,G$11)+'СЕТ СН'!$F$11+СВЦЭМ!$D$10+'СЕТ СН'!$F$6-'СЕТ СН'!$F$23</f>
        <v>1240.2129133799999</v>
      </c>
      <c r="H39" s="36">
        <f>SUMIFS(СВЦЭМ!$D$33:$D$776,СВЦЭМ!$A$33:$A$776,$A39,СВЦЭМ!$B$33:$B$776,H$11)+'СЕТ СН'!$F$11+СВЦЭМ!$D$10+'СЕТ СН'!$F$6-'СЕТ СН'!$F$23</f>
        <v>1224.1923353</v>
      </c>
      <c r="I39" s="36">
        <f>SUMIFS(СВЦЭМ!$D$33:$D$776,СВЦЭМ!$A$33:$A$776,$A39,СВЦЭМ!$B$33:$B$776,I$11)+'СЕТ СН'!$F$11+СВЦЭМ!$D$10+'СЕТ СН'!$F$6-'СЕТ СН'!$F$23</f>
        <v>1200.81137119</v>
      </c>
      <c r="J39" s="36">
        <f>SUMIFS(СВЦЭМ!$D$33:$D$776,СВЦЭМ!$A$33:$A$776,$A39,СВЦЭМ!$B$33:$B$776,J$11)+'СЕТ СН'!$F$11+СВЦЭМ!$D$10+'СЕТ СН'!$F$6-'СЕТ СН'!$F$23</f>
        <v>1155.93265772</v>
      </c>
      <c r="K39" s="36">
        <f>SUMIFS(СВЦЭМ!$D$33:$D$776,СВЦЭМ!$A$33:$A$776,$A39,СВЦЭМ!$B$33:$B$776,K$11)+'СЕТ СН'!$F$11+СВЦЭМ!$D$10+'СЕТ СН'!$F$6-'СЕТ СН'!$F$23</f>
        <v>1122.9771022800001</v>
      </c>
      <c r="L39" s="36">
        <f>SUMIFS(СВЦЭМ!$D$33:$D$776,СВЦЭМ!$A$33:$A$776,$A39,СВЦЭМ!$B$33:$B$776,L$11)+'СЕТ СН'!$F$11+СВЦЭМ!$D$10+'СЕТ СН'!$F$6-'СЕТ СН'!$F$23</f>
        <v>1122.849935</v>
      </c>
      <c r="M39" s="36">
        <f>SUMIFS(СВЦЭМ!$D$33:$D$776,СВЦЭМ!$A$33:$A$776,$A39,СВЦЭМ!$B$33:$B$776,M$11)+'СЕТ СН'!$F$11+СВЦЭМ!$D$10+'СЕТ СН'!$F$6-'СЕТ СН'!$F$23</f>
        <v>1136.3777934700001</v>
      </c>
      <c r="N39" s="36">
        <f>SUMIFS(СВЦЭМ!$D$33:$D$776,СВЦЭМ!$A$33:$A$776,$A39,СВЦЭМ!$B$33:$B$776,N$11)+'СЕТ СН'!$F$11+СВЦЭМ!$D$10+'СЕТ СН'!$F$6-'СЕТ СН'!$F$23</f>
        <v>1169.3605314700001</v>
      </c>
      <c r="O39" s="36">
        <f>SUMIFS(СВЦЭМ!$D$33:$D$776,СВЦЭМ!$A$33:$A$776,$A39,СВЦЭМ!$B$33:$B$776,O$11)+'СЕТ СН'!$F$11+СВЦЭМ!$D$10+'СЕТ СН'!$F$6-'СЕТ СН'!$F$23</f>
        <v>1193.2055520700001</v>
      </c>
      <c r="P39" s="36">
        <f>SUMIFS(СВЦЭМ!$D$33:$D$776,СВЦЭМ!$A$33:$A$776,$A39,СВЦЭМ!$B$33:$B$776,P$11)+'СЕТ СН'!$F$11+СВЦЭМ!$D$10+'СЕТ СН'!$F$6-'СЕТ СН'!$F$23</f>
        <v>1178.60250167</v>
      </c>
      <c r="Q39" s="36">
        <f>SUMIFS(СВЦЭМ!$D$33:$D$776,СВЦЭМ!$A$33:$A$776,$A39,СВЦЭМ!$B$33:$B$776,Q$11)+'СЕТ СН'!$F$11+СВЦЭМ!$D$10+'СЕТ СН'!$F$6-'СЕТ СН'!$F$23</f>
        <v>1185.16317054</v>
      </c>
      <c r="R39" s="36">
        <f>SUMIFS(СВЦЭМ!$D$33:$D$776,СВЦЭМ!$A$33:$A$776,$A39,СВЦЭМ!$B$33:$B$776,R$11)+'СЕТ СН'!$F$11+СВЦЭМ!$D$10+'СЕТ СН'!$F$6-'СЕТ СН'!$F$23</f>
        <v>1197.35715138</v>
      </c>
      <c r="S39" s="36">
        <f>SUMIFS(СВЦЭМ!$D$33:$D$776,СВЦЭМ!$A$33:$A$776,$A39,СВЦЭМ!$B$33:$B$776,S$11)+'СЕТ СН'!$F$11+СВЦЭМ!$D$10+'СЕТ СН'!$F$6-'СЕТ СН'!$F$23</f>
        <v>1171.51393194</v>
      </c>
      <c r="T39" s="36">
        <f>SUMIFS(СВЦЭМ!$D$33:$D$776,СВЦЭМ!$A$33:$A$776,$A39,СВЦЭМ!$B$33:$B$776,T$11)+'СЕТ СН'!$F$11+СВЦЭМ!$D$10+'СЕТ СН'!$F$6-'СЕТ СН'!$F$23</f>
        <v>1155.6224359400001</v>
      </c>
      <c r="U39" s="36">
        <f>SUMIFS(СВЦЭМ!$D$33:$D$776,СВЦЭМ!$A$33:$A$776,$A39,СВЦЭМ!$B$33:$B$776,U$11)+'СЕТ СН'!$F$11+СВЦЭМ!$D$10+'СЕТ СН'!$F$6-'СЕТ СН'!$F$23</f>
        <v>1141.4627898799999</v>
      </c>
      <c r="V39" s="36">
        <f>SUMIFS(СВЦЭМ!$D$33:$D$776,СВЦЭМ!$A$33:$A$776,$A39,СВЦЭМ!$B$33:$B$776,V$11)+'СЕТ СН'!$F$11+СВЦЭМ!$D$10+'СЕТ СН'!$F$6-'СЕТ СН'!$F$23</f>
        <v>1155.15843006</v>
      </c>
      <c r="W39" s="36">
        <f>SUMIFS(СВЦЭМ!$D$33:$D$776,СВЦЭМ!$A$33:$A$776,$A39,СВЦЭМ!$B$33:$B$776,W$11)+'СЕТ СН'!$F$11+СВЦЭМ!$D$10+'СЕТ СН'!$F$6-'СЕТ СН'!$F$23</f>
        <v>1184.4826948899999</v>
      </c>
      <c r="X39" s="36">
        <f>SUMIFS(СВЦЭМ!$D$33:$D$776,СВЦЭМ!$A$33:$A$776,$A39,СВЦЭМ!$B$33:$B$776,X$11)+'СЕТ СН'!$F$11+СВЦЭМ!$D$10+'СЕТ СН'!$F$6-'СЕТ СН'!$F$23</f>
        <v>1205.0310263199999</v>
      </c>
      <c r="Y39" s="36">
        <f>SUMIFS(СВЦЭМ!$D$33:$D$776,СВЦЭМ!$A$33:$A$776,$A39,СВЦЭМ!$B$33:$B$776,Y$11)+'СЕТ СН'!$F$11+СВЦЭМ!$D$10+'СЕТ СН'!$F$6-'СЕТ СН'!$F$23</f>
        <v>1242.2466141499999</v>
      </c>
    </row>
    <row r="40" spans="1:27"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7" ht="12.75" customHeight="1" x14ac:dyDescent="0.2">
      <c r="A42" s="121" t="s">
        <v>7</v>
      </c>
      <c r="B42" s="124" t="s">
        <v>74</v>
      </c>
      <c r="C42" s="125"/>
      <c r="D42" s="125"/>
      <c r="E42" s="125"/>
      <c r="F42" s="125"/>
      <c r="G42" s="125"/>
      <c r="H42" s="125"/>
      <c r="I42" s="125"/>
      <c r="J42" s="125"/>
      <c r="K42" s="125"/>
      <c r="L42" s="125"/>
      <c r="M42" s="125"/>
      <c r="N42" s="125"/>
      <c r="O42" s="125"/>
      <c r="P42" s="125"/>
      <c r="Q42" s="125"/>
      <c r="R42" s="125"/>
      <c r="S42" s="125"/>
      <c r="T42" s="125"/>
      <c r="U42" s="125"/>
      <c r="V42" s="125"/>
      <c r="W42" s="125"/>
      <c r="X42" s="125"/>
      <c r="Y42" s="126"/>
    </row>
    <row r="43" spans="1:27" ht="12.75" customHeight="1" x14ac:dyDescent="0.2">
      <c r="A43" s="122"/>
      <c r="B43" s="127"/>
      <c r="C43" s="128"/>
      <c r="D43" s="128"/>
      <c r="E43" s="128"/>
      <c r="F43" s="128"/>
      <c r="G43" s="128"/>
      <c r="H43" s="128"/>
      <c r="I43" s="128"/>
      <c r="J43" s="128"/>
      <c r="K43" s="128"/>
      <c r="L43" s="128"/>
      <c r="M43" s="128"/>
      <c r="N43" s="128"/>
      <c r="O43" s="128"/>
      <c r="P43" s="128"/>
      <c r="Q43" s="128"/>
      <c r="R43" s="128"/>
      <c r="S43" s="128"/>
      <c r="T43" s="128"/>
      <c r="U43" s="128"/>
      <c r="V43" s="128"/>
      <c r="W43" s="128"/>
      <c r="X43" s="128"/>
      <c r="Y43" s="129"/>
    </row>
    <row r="44" spans="1:27" ht="12.75" customHeight="1" x14ac:dyDescent="0.2">
      <c r="A44" s="123"/>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5.75" customHeight="1" x14ac:dyDescent="0.2">
      <c r="A45" s="35" t="str">
        <f>A12</f>
        <v>01.02.2021</v>
      </c>
      <c r="B45" s="36">
        <f>SUMIFS(СВЦЭМ!$D$33:$D$776,СВЦЭМ!$A$33:$A$776,$A45,СВЦЭМ!$B$33:$B$776,B$44)+'СЕТ СН'!$G$11+СВЦЭМ!$D$10+'СЕТ СН'!$G$6-'СЕТ СН'!$G$23</f>
        <v>1646.2138988199999</v>
      </c>
      <c r="C45" s="36">
        <f>SUMIFS(СВЦЭМ!$D$33:$D$776,СВЦЭМ!$A$33:$A$776,$A45,СВЦЭМ!$B$33:$B$776,C$44)+'СЕТ СН'!$G$11+СВЦЭМ!$D$10+'СЕТ СН'!$G$6-'СЕТ СН'!$G$23</f>
        <v>1688.5630579399999</v>
      </c>
      <c r="D45" s="36">
        <f>SUMIFS(СВЦЭМ!$D$33:$D$776,СВЦЭМ!$A$33:$A$776,$A45,СВЦЭМ!$B$33:$B$776,D$44)+'СЕТ СН'!$G$11+СВЦЭМ!$D$10+'СЕТ СН'!$G$6-'СЕТ СН'!$G$23</f>
        <v>1711.99735186</v>
      </c>
      <c r="E45" s="36">
        <f>SUMIFS(СВЦЭМ!$D$33:$D$776,СВЦЭМ!$A$33:$A$776,$A45,СВЦЭМ!$B$33:$B$776,E$44)+'СЕТ СН'!$G$11+СВЦЭМ!$D$10+'СЕТ СН'!$G$6-'СЕТ СН'!$G$23</f>
        <v>1722.7353917800001</v>
      </c>
      <c r="F45" s="36">
        <f>SUMIFS(СВЦЭМ!$D$33:$D$776,СВЦЭМ!$A$33:$A$776,$A45,СВЦЭМ!$B$33:$B$776,F$44)+'СЕТ СН'!$G$11+СВЦЭМ!$D$10+'СЕТ СН'!$G$6-'СЕТ СН'!$G$23</f>
        <v>1738.2197920099998</v>
      </c>
      <c r="G45" s="36">
        <f>SUMIFS(СВЦЭМ!$D$33:$D$776,СВЦЭМ!$A$33:$A$776,$A45,СВЦЭМ!$B$33:$B$776,G$44)+'СЕТ СН'!$G$11+СВЦЭМ!$D$10+'СЕТ СН'!$G$6-'СЕТ СН'!$G$23</f>
        <v>1721.4860744500002</v>
      </c>
      <c r="H45" s="36">
        <f>SUMIFS(СВЦЭМ!$D$33:$D$776,СВЦЭМ!$A$33:$A$776,$A45,СВЦЭМ!$B$33:$B$776,H$44)+'СЕТ СН'!$G$11+СВЦЭМ!$D$10+'СЕТ СН'!$G$6-'СЕТ СН'!$G$23</f>
        <v>1697.6670624200001</v>
      </c>
      <c r="I45" s="36">
        <f>SUMIFS(СВЦЭМ!$D$33:$D$776,СВЦЭМ!$A$33:$A$776,$A45,СВЦЭМ!$B$33:$B$776,I$44)+'СЕТ СН'!$G$11+СВЦЭМ!$D$10+'СЕТ СН'!$G$6-'СЕТ СН'!$G$23</f>
        <v>1675.03233</v>
      </c>
      <c r="J45" s="36">
        <f>SUMIFS(СВЦЭМ!$D$33:$D$776,СВЦЭМ!$A$33:$A$776,$A45,СВЦЭМ!$B$33:$B$776,J$44)+'СЕТ СН'!$G$11+СВЦЭМ!$D$10+'СЕТ СН'!$G$6-'СЕТ СН'!$G$23</f>
        <v>1648.9094370399998</v>
      </c>
      <c r="K45" s="36">
        <f>SUMIFS(СВЦЭМ!$D$33:$D$776,СВЦЭМ!$A$33:$A$776,$A45,СВЦЭМ!$B$33:$B$776,K$44)+'СЕТ СН'!$G$11+СВЦЭМ!$D$10+'СЕТ СН'!$G$6-'СЕТ СН'!$G$23</f>
        <v>1645.1802303099998</v>
      </c>
      <c r="L45" s="36">
        <f>SUMIFS(СВЦЭМ!$D$33:$D$776,СВЦЭМ!$A$33:$A$776,$A45,СВЦЭМ!$B$33:$B$776,L$44)+'СЕТ СН'!$G$11+СВЦЭМ!$D$10+'СЕТ СН'!$G$6-'СЕТ СН'!$G$23</f>
        <v>1646.9820533799998</v>
      </c>
      <c r="M45" s="36">
        <f>SUMIFS(СВЦЭМ!$D$33:$D$776,СВЦЭМ!$A$33:$A$776,$A45,СВЦЭМ!$B$33:$B$776,M$44)+'СЕТ СН'!$G$11+СВЦЭМ!$D$10+'СЕТ СН'!$G$6-'СЕТ СН'!$G$23</f>
        <v>1655.7526784199999</v>
      </c>
      <c r="N45" s="36">
        <f>SUMIFS(СВЦЭМ!$D$33:$D$776,СВЦЭМ!$A$33:$A$776,$A45,СВЦЭМ!$B$33:$B$776,N$44)+'СЕТ СН'!$G$11+СВЦЭМ!$D$10+'СЕТ СН'!$G$6-'СЕТ СН'!$G$23</f>
        <v>1669.8443621199999</v>
      </c>
      <c r="O45" s="36">
        <f>SUMIFS(СВЦЭМ!$D$33:$D$776,СВЦЭМ!$A$33:$A$776,$A45,СВЦЭМ!$B$33:$B$776,O$44)+'СЕТ СН'!$G$11+СВЦЭМ!$D$10+'СЕТ СН'!$G$6-'СЕТ СН'!$G$23</f>
        <v>1685.4218108300001</v>
      </c>
      <c r="P45" s="36">
        <f>SUMIFS(СВЦЭМ!$D$33:$D$776,СВЦЭМ!$A$33:$A$776,$A45,СВЦЭМ!$B$33:$B$776,P$44)+'СЕТ СН'!$G$11+СВЦЭМ!$D$10+'СЕТ СН'!$G$6-'СЕТ СН'!$G$23</f>
        <v>1697.50346175</v>
      </c>
      <c r="Q45" s="36">
        <f>SUMIFS(СВЦЭМ!$D$33:$D$776,СВЦЭМ!$A$33:$A$776,$A45,СВЦЭМ!$B$33:$B$776,Q$44)+'СЕТ СН'!$G$11+СВЦЭМ!$D$10+'СЕТ СН'!$G$6-'СЕТ СН'!$G$23</f>
        <v>1702.1155137400001</v>
      </c>
      <c r="R45" s="36">
        <f>SUMIFS(СВЦЭМ!$D$33:$D$776,СВЦЭМ!$A$33:$A$776,$A45,СВЦЭМ!$B$33:$B$776,R$44)+'СЕТ СН'!$G$11+СВЦЭМ!$D$10+'СЕТ СН'!$G$6-'СЕТ СН'!$G$23</f>
        <v>1696.2424289400001</v>
      </c>
      <c r="S45" s="36">
        <f>SUMIFS(СВЦЭМ!$D$33:$D$776,СВЦЭМ!$A$33:$A$776,$A45,СВЦЭМ!$B$33:$B$776,S$44)+'СЕТ СН'!$G$11+СВЦЭМ!$D$10+'СЕТ СН'!$G$6-'СЕТ СН'!$G$23</f>
        <v>1680.9375463699998</v>
      </c>
      <c r="T45" s="36">
        <f>SUMIFS(СВЦЭМ!$D$33:$D$776,СВЦЭМ!$A$33:$A$776,$A45,СВЦЭМ!$B$33:$B$776,T$44)+'СЕТ СН'!$G$11+СВЦЭМ!$D$10+'СЕТ СН'!$G$6-'СЕТ СН'!$G$23</f>
        <v>1656.3146082799999</v>
      </c>
      <c r="U45" s="36">
        <f>SUMIFS(СВЦЭМ!$D$33:$D$776,СВЦЭМ!$A$33:$A$776,$A45,СВЦЭМ!$B$33:$B$776,U$44)+'СЕТ СН'!$G$11+СВЦЭМ!$D$10+'СЕТ СН'!$G$6-'СЕТ СН'!$G$23</f>
        <v>1652.4353966999997</v>
      </c>
      <c r="V45" s="36">
        <f>SUMIFS(СВЦЭМ!$D$33:$D$776,СВЦЭМ!$A$33:$A$776,$A45,СВЦЭМ!$B$33:$B$776,V$44)+'СЕТ СН'!$G$11+СВЦЭМ!$D$10+'СЕТ СН'!$G$6-'СЕТ СН'!$G$23</f>
        <v>1660.4875541000001</v>
      </c>
      <c r="W45" s="36">
        <f>SUMIFS(СВЦЭМ!$D$33:$D$776,СВЦЭМ!$A$33:$A$776,$A45,СВЦЭМ!$B$33:$B$776,W$44)+'СЕТ СН'!$G$11+СВЦЭМ!$D$10+'СЕТ СН'!$G$6-'СЕТ СН'!$G$23</f>
        <v>1675.5992750099999</v>
      </c>
      <c r="X45" s="36">
        <f>SUMIFS(СВЦЭМ!$D$33:$D$776,СВЦЭМ!$A$33:$A$776,$A45,СВЦЭМ!$B$33:$B$776,X$44)+'СЕТ СН'!$G$11+СВЦЭМ!$D$10+'СЕТ СН'!$G$6-'СЕТ СН'!$G$23</f>
        <v>1702.18585712</v>
      </c>
      <c r="Y45" s="36">
        <f>SUMIFS(СВЦЭМ!$D$33:$D$776,СВЦЭМ!$A$33:$A$776,$A45,СВЦЭМ!$B$33:$B$776,Y$44)+'СЕТ СН'!$G$11+СВЦЭМ!$D$10+'СЕТ СН'!$G$6-'СЕТ СН'!$G$23</f>
        <v>1715.17025388</v>
      </c>
      <c r="AA45" s="45"/>
    </row>
    <row r="46" spans="1:27" ht="15.75" x14ac:dyDescent="0.2">
      <c r="A46" s="35">
        <f>A45+1</f>
        <v>44229</v>
      </c>
      <c r="B46" s="36">
        <f>SUMIFS(СВЦЭМ!$D$33:$D$776,СВЦЭМ!$A$33:$A$776,$A46,СВЦЭМ!$B$33:$B$776,B$44)+'СЕТ СН'!$G$11+СВЦЭМ!$D$10+'СЕТ СН'!$G$6-'СЕТ СН'!$G$23</f>
        <v>1682.9476380199999</v>
      </c>
      <c r="C46" s="36">
        <f>SUMIFS(СВЦЭМ!$D$33:$D$776,СВЦЭМ!$A$33:$A$776,$A46,СВЦЭМ!$B$33:$B$776,C$44)+'СЕТ СН'!$G$11+СВЦЭМ!$D$10+'СЕТ СН'!$G$6-'СЕТ СН'!$G$23</f>
        <v>1704.5754938999999</v>
      </c>
      <c r="D46" s="36">
        <f>SUMIFS(СВЦЭМ!$D$33:$D$776,СВЦЭМ!$A$33:$A$776,$A46,СВЦЭМ!$B$33:$B$776,D$44)+'СЕТ СН'!$G$11+СВЦЭМ!$D$10+'СЕТ СН'!$G$6-'СЕТ СН'!$G$23</f>
        <v>1717.3146385300001</v>
      </c>
      <c r="E46" s="36">
        <f>SUMIFS(СВЦЭМ!$D$33:$D$776,СВЦЭМ!$A$33:$A$776,$A46,СВЦЭМ!$B$33:$B$776,E$44)+'СЕТ СН'!$G$11+СВЦЭМ!$D$10+'СЕТ СН'!$G$6-'СЕТ СН'!$G$23</f>
        <v>1722.58639326</v>
      </c>
      <c r="F46" s="36">
        <f>SUMIFS(СВЦЭМ!$D$33:$D$776,СВЦЭМ!$A$33:$A$776,$A46,СВЦЭМ!$B$33:$B$776,F$44)+'СЕТ СН'!$G$11+СВЦЭМ!$D$10+'СЕТ СН'!$G$6-'СЕТ СН'!$G$23</f>
        <v>1728.40946416</v>
      </c>
      <c r="G46" s="36">
        <f>SUMIFS(СВЦЭМ!$D$33:$D$776,СВЦЭМ!$A$33:$A$776,$A46,СВЦЭМ!$B$33:$B$776,G$44)+'СЕТ СН'!$G$11+СВЦЭМ!$D$10+'СЕТ СН'!$G$6-'СЕТ СН'!$G$23</f>
        <v>1705.3288882400002</v>
      </c>
      <c r="H46" s="36">
        <f>SUMIFS(СВЦЭМ!$D$33:$D$776,СВЦЭМ!$A$33:$A$776,$A46,СВЦЭМ!$B$33:$B$776,H$44)+'СЕТ СН'!$G$11+СВЦЭМ!$D$10+'СЕТ СН'!$G$6-'СЕТ СН'!$G$23</f>
        <v>1665.8927943099998</v>
      </c>
      <c r="I46" s="36">
        <f>SUMIFS(СВЦЭМ!$D$33:$D$776,СВЦЭМ!$A$33:$A$776,$A46,СВЦЭМ!$B$33:$B$776,I$44)+'СЕТ СН'!$G$11+СВЦЭМ!$D$10+'СЕТ СН'!$G$6-'СЕТ СН'!$G$23</f>
        <v>1647.6200460499999</v>
      </c>
      <c r="J46" s="36">
        <f>SUMIFS(СВЦЭМ!$D$33:$D$776,СВЦЭМ!$A$33:$A$776,$A46,СВЦЭМ!$B$33:$B$776,J$44)+'СЕТ СН'!$G$11+СВЦЭМ!$D$10+'СЕТ СН'!$G$6-'СЕТ СН'!$G$23</f>
        <v>1622.1984748499999</v>
      </c>
      <c r="K46" s="36">
        <f>SUMIFS(СВЦЭМ!$D$33:$D$776,СВЦЭМ!$A$33:$A$776,$A46,СВЦЭМ!$B$33:$B$776,K$44)+'СЕТ СН'!$G$11+СВЦЭМ!$D$10+'СЕТ СН'!$G$6-'СЕТ СН'!$G$23</f>
        <v>1609.41566261</v>
      </c>
      <c r="L46" s="36">
        <f>SUMIFS(СВЦЭМ!$D$33:$D$776,СВЦЭМ!$A$33:$A$776,$A46,СВЦЭМ!$B$33:$B$776,L$44)+'СЕТ СН'!$G$11+СВЦЭМ!$D$10+'СЕТ СН'!$G$6-'СЕТ СН'!$G$23</f>
        <v>1610.8153555599999</v>
      </c>
      <c r="M46" s="36">
        <f>SUMIFS(СВЦЭМ!$D$33:$D$776,СВЦЭМ!$A$33:$A$776,$A46,СВЦЭМ!$B$33:$B$776,M$44)+'СЕТ СН'!$G$11+СВЦЭМ!$D$10+'СЕТ СН'!$G$6-'СЕТ СН'!$G$23</f>
        <v>1645.6793803800001</v>
      </c>
      <c r="N46" s="36">
        <f>SUMIFS(СВЦЭМ!$D$33:$D$776,СВЦЭМ!$A$33:$A$776,$A46,СВЦЭМ!$B$33:$B$776,N$44)+'СЕТ СН'!$G$11+СВЦЭМ!$D$10+'СЕТ СН'!$G$6-'СЕТ СН'!$G$23</f>
        <v>1684.4331117000002</v>
      </c>
      <c r="O46" s="36">
        <f>SUMIFS(СВЦЭМ!$D$33:$D$776,СВЦЭМ!$A$33:$A$776,$A46,СВЦЭМ!$B$33:$B$776,O$44)+'СЕТ СН'!$G$11+СВЦЭМ!$D$10+'СЕТ СН'!$G$6-'СЕТ СН'!$G$23</f>
        <v>1701.38109992</v>
      </c>
      <c r="P46" s="36">
        <f>SUMIFS(СВЦЭМ!$D$33:$D$776,СВЦЭМ!$A$33:$A$776,$A46,СВЦЭМ!$B$33:$B$776,P$44)+'СЕТ СН'!$G$11+СВЦЭМ!$D$10+'СЕТ СН'!$G$6-'СЕТ СН'!$G$23</f>
        <v>1717.8803654799999</v>
      </c>
      <c r="Q46" s="36">
        <f>SUMIFS(СВЦЭМ!$D$33:$D$776,СВЦЭМ!$A$33:$A$776,$A46,СВЦЭМ!$B$33:$B$776,Q$44)+'СЕТ СН'!$G$11+СВЦЭМ!$D$10+'СЕТ СН'!$G$6-'СЕТ СН'!$G$23</f>
        <v>1720.6179259099999</v>
      </c>
      <c r="R46" s="36">
        <f>SUMIFS(СВЦЭМ!$D$33:$D$776,СВЦЭМ!$A$33:$A$776,$A46,СВЦЭМ!$B$33:$B$776,R$44)+'СЕТ СН'!$G$11+СВЦЭМ!$D$10+'СЕТ СН'!$G$6-'СЕТ СН'!$G$23</f>
        <v>1720.6027930499999</v>
      </c>
      <c r="S46" s="36">
        <f>SUMIFS(СВЦЭМ!$D$33:$D$776,СВЦЭМ!$A$33:$A$776,$A46,СВЦЭМ!$B$33:$B$776,S$44)+'СЕТ СН'!$G$11+СВЦЭМ!$D$10+'СЕТ СН'!$G$6-'СЕТ СН'!$G$23</f>
        <v>1708.7826493600001</v>
      </c>
      <c r="T46" s="36">
        <f>SUMIFS(СВЦЭМ!$D$33:$D$776,СВЦЭМ!$A$33:$A$776,$A46,СВЦЭМ!$B$33:$B$776,T$44)+'СЕТ СН'!$G$11+СВЦЭМ!$D$10+'СЕТ СН'!$G$6-'СЕТ СН'!$G$23</f>
        <v>1679.1280318999998</v>
      </c>
      <c r="U46" s="36">
        <f>SUMIFS(СВЦЭМ!$D$33:$D$776,СВЦЭМ!$A$33:$A$776,$A46,СВЦЭМ!$B$33:$B$776,U$44)+'СЕТ СН'!$G$11+СВЦЭМ!$D$10+'СЕТ СН'!$G$6-'СЕТ СН'!$G$23</f>
        <v>1676.3023540300001</v>
      </c>
      <c r="V46" s="36">
        <f>SUMIFS(СВЦЭМ!$D$33:$D$776,СВЦЭМ!$A$33:$A$776,$A46,СВЦЭМ!$B$33:$B$776,V$44)+'СЕТ СН'!$G$11+СВЦЭМ!$D$10+'СЕТ СН'!$G$6-'СЕТ СН'!$G$23</f>
        <v>1691.6711242900001</v>
      </c>
      <c r="W46" s="36">
        <f>SUMIFS(СВЦЭМ!$D$33:$D$776,СВЦЭМ!$A$33:$A$776,$A46,СВЦЭМ!$B$33:$B$776,W$44)+'СЕТ СН'!$G$11+СВЦЭМ!$D$10+'СЕТ СН'!$G$6-'СЕТ СН'!$G$23</f>
        <v>1713.9156074799998</v>
      </c>
      <c r="X46" s="36">
        <f>SUMIFS(СВЦЭМ!$D$33:$D$776,СВЦЭМ!$A$33:$A$776,$A46,СВЦЭМ!$B$33:$B$776,X$44)+'СЕТ СН'!$G$11+СВЦЭМ!$D$10+'СЕТ СН'!$G$6-'СЕТ СН'!$G$23</f>
        <v>1743.40182989</v>
      </c>
      <c r="Y46" s="36">
        <f>SUMIFS(СВЦЭМ!$D$33:$D$776,СВЦЭМ!$A$33:$A$776,$A46,СВЦЭМ!$B$33:$B$776,Y$44)+'СЕТ СН'!$G$11+СВЦЭМ!$D$10+'СЕТ СН'!$G$6-'СЕТ СН'!$G$23</f>
        <v>1755.9925296400002</v>
      </c>
    </row>
    <row r="47" spans="1:27" ht="15.75" x14ac:dyDescent="0.2">
      <c r="A47" s="35">
        <f t="shared" ref="A47:A72" si="1">A46+1</f>
        <v>44230</v>
      </c>
      <c r="B47" s="36">
        <f>SUMIFS(СВЦЭМ!$D$33:$D$776,СВЦЭМ!$A$33:$A$776,$A47,СВЦЭМ!$B$33:$B$776,B$44)+'СЕТ СН'!$G$11+СВЦЭМ!$D$10+'СЕТ СН'!$G$6-'СЕТ СН'!$G$23</f>
        <v>1663.23132661</v>
      </c>
      <c r="C47" s="36">
        <f>SUMIFS(СВЦЭМ!$D$33:$D$776,СВЦЭМ!$A$33:$A$776,$A47,СВЦЭМ!$B$33:$B$776,C$44)+'СЕТ СН'!$G$11+СВЦЭМ!$D$10+'СЕТ СН'!$G$6-'СЕТ СН'!$G$23</f>
        <v>1691.19459155</v>
      </c>
      <c r="D47" s="36">
        <f>SUMIFS(СВЦЭМ!$D$33:$D$776,СВЦЭМ!$A$33:$A$776,$A47,СВЦЭМ!$B$33:$B$776,D$44)+'СЕТ СН'!$G$11+СВЦЭМ!$D$10+'СЕТ СН'!$G$6-'СЕТ СН'!$G$23</f>
        <v>1697.6815872799998</v>
      </c>
      <c r="E47" s="36">
        <f>SUMIFS(СВЦЭМ!$D$33:$D$776,СВЦЭМ!$A$33:$A$776,$A47,СВЦЭМ!$B$33:$B$776,E$44)+'СЕТ СН'!$G$11+СВЦЭМ!$D$10+'СЕТ СН'!$G$6-'СЕТ СН'!$G$23</f>
        <v>1696.3611341299998</v>
      </c>
      <c r="F47" s="36">
        <f>SUMIFS(СВЦЭМ!$D$33:$D$776,СВЦЭМ!$A$33:$A$776,$A47,СВЦЭМ!$B$33:$B$776,F$44)+'СЕТ СН'!$G$11+СВЦЭМ!$D$10+'СЕТ СН'!$G$6-'СЕТ СН'!$G$23</f>
        <v>1690.15445649</v>
      </c>
      <c r="G47" s="36">
        <f>SUMIFS(СВЦЭМ!$D$33:$D$776,СВЦЭМ!$A$33:$A$776,$A47,СВЦЭМ!$B$33:$B$776,G$44)+'СЕТ СН'!$G$11+СВЦЭМ!$D$10+'СЕТ СН'!$G$6-'СЕТ СН'!$G$23</f>
        <v>1681.6463755199998</v>
      </c>
      <c r="H47" s="36">
        <f>SUMIFS(СВЦЭМ!$D$33:$D$776,СВЦЭМ!$A$33:$A$776,$A47,СВЦЭМ!$B$33:$B$776,H$44)+'СЕТ СН'!$G$11+СВЦЭМ!$D$10+'СЕТ СН'!$G$6-'СЕТ СН'!$G$23</f>
        <v>1653.19528335</v>
      </c>
      <c r="I47" s="36">
        <f>SUMIFS(СВЦЭМ!$D$33:$D$776,СВЦЭМ!$A$33:$A$776,$A47,СВЦЭМ!$B$33:$B$776,I$44)+'СЕТ СН'!$G$11+СВЦЭМ!$D$10+'СЕТ СН'!$G$6-'СЕТ СН'!$G$23</f>
        <v>1663.5662295699999</v>
      </c>
      <c r="J47" s="36">
        <f>SUMIFS(СВЦЭМ!$D$33:$D$776,СВЦЭМ!$A$33:$A$776,$A47,СВЦЭМ!$B$33:$B$776,J$44)+'СЕТ СН'!$G$11+СВЦЭМ!$D$10+'СЕТ СН'!$G$6-'СЕТ СН'!$G$23</f>
        <v>1662.9619155099999</v>
      </c>
      <c r="K47" s="36">
        <f>SUMIFS(СВЦЭМ!$D$33:$D$776,СВЦЭМ!$A$33:$A$776,$A47,СВЦЭМ!$B$33:$B$776,K$44)+'СЕТ СН'!$G$11+СВЦЭМ!$D$10+'СЕТ СН'!$G$6-'СЕТ СН'!$G$23</f>
        <v>1644.32279002</v>
      </c>
      <c r="L47" s="36">
        <f>SUMIFS(СВЦЭМ!$D$33:$D$776,СВЦЭМ!$A$33:$A$776,$A47,СВЦЭМ!$B$33:$B$776,L$44)+'СЕТ СН'!$G$11+СВЦЭМ!$D$10+'СЕТ СН'!$G$6-'СЕТ СН'!$G$23</f>
        <v>1649.7486546699997</v>
      </c>
      <c r="M47" s="36">
        <f>SUMIFS(СВЦЭМ!$D$33:$D$776,СВЦЭМ!$A$33:$A$776,$A47,СВЦЭМ!$B$33:$B$776,M$44)+'СЕТ СН'!$G$11+СВЦЭМ!$D$10+'СЕТ СН'!$G$6-'СЕТ СН'!$G$23</f>
        <v>1647.7953503499998</v>
      </c>
      <c r="N47" s="36">
        <f>SUMIFS(СВЦЭМ!$D$33:$D$776,СВЦЭМ!$A$33:$A$776,$A47,СВЦЭМ!$B$33:$B$776,N$44)+'СЕТ СН'!$G$11+СВЦЭМ!$D$10+'СЕТ СН'!$G$6-'СЕТ СН'!$G$23</f>
        <v>1664.8420770499997</v>
      </c>
      <c r="O47" s="36">
        <f>SUMIFS(СВЦЭМ!$D$33:$D$776,СВЦЭМ!$A$33:$A$776,$A47,СВЦЭМ!$B$33:$B$776,O$44)+'СЕТ СН'!$G$11+СВЦЭМ!$D$10+'СЕТ СН'!$G$6-'СЕТ СН'!$G$23</f>
        <v>1666.00576942</v>
      </c>
      <c r="P47" s="36">
        <f>SUMIFS(СВЦЭМ!$D$33:$D$776,СВЦЭМ!$A$33:$A$776,$A47,СВЦЭМ!$B$33:$B$776,P$44)+'СЕТ СН'!$G$11+СВЦЭМ!$D$10+'СЕТ СН'!$G$6-'СЕТ СН'!$G$23</f>
        <v>1662.4946995699997</v>
      </c>
      <c r="Q47" s="36">
        <f>SUMIFS(СВЦЭМ!$D$33:$D$776,СВЦЭМ!$A$33:$A$776,$A47,СВЦЭМ!$B$33:$B$776,Q$44)+'СЕТ СН'!$G$11+СВЦЭМ!$D$10+'СЕТ СН'!$G$6-'СЕТ СН'!$G$23</f>
        <v>1665.3446513899999</v>
      </c>
      <c r="R47" s="36">
        <f>SUMIFS(СВЦЭМ!$D$33:$D$776,СВЦЭМ!$A$33:$A$776,$A47,СВЦЭМ!$B$33:$B$776,R$44)+'СЕТ СН'!$G$11+СВЦЭМ!$D$10+'СЕТ СН'!$G$6-'СЕТ СН'!$G$23</f>
        <v>1666.1212365900001</v>
      </c>
      <c r="S47" s="36">
        <f>SUMIFS(СВЦЭМ!$D$33:$D$776,СВЦЭМ!$A$33:$A$776,$A47,СВЦЭМ!$B$33:$B$776,S$44)+'СЕТ СН'!$G$11+СВЦЭМ!$D$10+'СЕТ СН'!$G$6-'СЕТ СН'!$G$23</f>
        <v>1668.57576036</v>
      </c>
      <c r="T47" s="36">
        <f>SUMIFS(СВЦЭМ!$D$33:$D$776,СВЦЭМ!$A$33:$A$776,$A47,СВЦЭМ!$B$33:$B$776,T$44)+'СЕТ СН'!$G$11+СВЦЭМ!$D$10+'СЕТ СН'!$G$6-'СЕТ СН'!$G$23</f>
        <v>1666.2976957599999</v>
      </c>
      <c r="U47" s="36">
        <f>SUMIFS(СВЦЭМ!$D$33:$D$776,СВЦЭМ!$A$33:$A$776,$A47,СВЦЭМ!$B$33:$B$776,U$44)+'СЕТ СН'!$G$11+СВЦЭМ!$D$10+'СЕТ СН'!$G$6-'СЕТ СН'!$G$23</f>
        <v>1665.5427371199999</v>
      </c>
      <c r="V47" s="36">
        <f>SUMIFS(СВЦЭМ!$D$33:$D$776,СВЦЭМ!$A$33:$A$776,$A47,СВЦЭМ!$B$33:$B$776,V$44)+'СЕТ СН'!$G$11+СВЦЭМ!$D$10+'СЕТ СН'!$G$6-'СЕТ СН'!$G$23</f>
        <v>1664.2246091900001</v>
      </c>
      <c r="W47" s="36">
        <f>SUMIFS(СВЦЭМ!$D$33:$D$776,СВЦЭМ!$A$33:$A$776,$A47,СВЦЭМ!$B$33:$B$776,W$44)+'СЕТ СН'!$G$11+СВЦЭМ!$D$10+'СЕТ СН'!$G$6-'СЕТ СН'!$G$23</f>
        <v>1670.4621691699999</v>
      </c>
      <c r="X47" s="36">
        <f>SUMIFS(СВЦЭМ!$D$33:$D$776,СВЦЭМ!$A$33:$A$776,$A47,СВЦЭМ!$B$33:$B$776,X$44)+'СЕТ СН'!$G$11+СВЦЭМ!$D$10+'СЕТ СН'!$G$6-'СЕТ СН'!$G$23</f>
        <v>1671.64904174</v>
      </c>
      <c r="Y47" s="36">
        <f>SUMIFS(СВЦЭМ!$D$33:$D$776,СВЦЭМ!$A$33:$A$776,$A47,СВЦЭМ!$B$33:$B$776,Y$44)+'СЕТ СН'!$G$11+СВЦЭМ!$D$10+'СЕТ СН'!$G$6-'СЕТ СН'!$G$23</f>
        <v>1695.0227177500001</v>
      </c>
    </row>
    <row r="48" spans="1:27" ht="15.75" x14ac:dyDescent="0.2">
      <c r="A48" s="35">
        <f t="shared" si="1"/>
        <v>44231</v>
      </c>
      <c r="B48" s="36">
        <f>SUMIFS(СВЦЭМ!$D$33:$D$776,СВЦЭМ!$A$33:$A$776,$A48,СВЦЭМ!$B$33:$B$776,B$44)+'СЕТ СН'!$G$11+СВЦЭМ!$D$10+'СЕТ СН'!$G$6-'СЕТ СН'!$G$23</f>
        <v>1742.62284572</v>
      </c>
      <c r="C48" s="36">
        <f>SUMIFS(СВЦЭМ!$D$33:$D$776,СВЦЭМ!$A$33:$A$776,$A48,СВЦЭМ!$B$33:$B$776,C$44)+'СЕТ СН'!$G$11+СВЦЭМ!$D$10+'СЕТ СН'!$G$6-'СЕТ СН'!$G$23</f>
        <v>1764.0802601599999</v>
      </c>
      <c r="D48" s="36">
        <f>SUMIFS(СВЦЭМ!$D$33:$D$776,СВЦЭМ!$A$33:$A$776,$A48,СВЦЭМ!$B$33:$B$776,D$44)+'СЕТ СН'!$G$11+СВЦЭМ!$D$10+'СЕТ СН'!$G$6-'СЕТ СН'!$G$23</f>
        <v>1768.2895900600001</v>
      </c>
      <c r="E48" s="36">
        <f>SUMIFS(СВЦЭМ!$D$33:$D$776,СВЦЭМ!$A$33:$A$776,$A48,СВЦЭМ!$B$33:$B$776,E$44)+'СЕТ СН'!$G$11+СВЦЭМ!$D$10+'СЕТ СН'!$G$6-'СЕТ СН'!$G$23</f>
        <v>1764.8908785799999</v>
      </c>
      <c r="F48" s="36">
        <f>SUMIFS(СВЦЭМ!$D$33:$D$776,СВЦЭМ!$A$33:$A$776,$A48,СВЦЭМ!$B$33:$B$776,F$44)+'СЕТ СН'!$G$11+СВЦЭМ!$D$10+'СЕТ СН'!$G$6-'СЕТ СН'!$G$23</f>
        <v>1760.1037010499999</v>
      </c>
      <c r="G48" s="36">
        <f>SUMIFS(СВЦЭМ!$D$33:$D$776,СВЦЭМ!$A$33:$A$776,$A48,СВЦЭМ!$B$33:$B$776,G$44)+'СЕТ СН'!$G$11+СВЦЭМ!$D$10+'СЕТ СН'!$G$6-'СЕТ СН'!$G$23</f>
        <v>1758.91429659</v>
      </c>
      <c r="H48" s="36">
        <f>SUMIFS(СВЦЭМ!$D$33:$D$776,СВЦЭМ!$A$33:$A$776,$A48,СВЦЭМ!$B$33:$B$776,H$44)+'СЕТ СН'!$G$11+СВЦЭМ!$D$10+'СЕТ СН'!$G$6-'СЕТ СН'!$G$23</f>
        <v>1721.08959959</v>
      </c>
      <c r="I48" s="36">
        <f>SUMIFS(СВЦЭМ!$D$33:$D$776,СВЦЭМ!$A$33:$A$776,$A48,СВЦЭМ!$B$33:$B$776,I$44)+'СЕТ СН'!$G$11+СВЦЭМ!$D$10+'СЕТ СН'!$G$6-'СЕТ СН'!$G$23</f>
        <v>1698.7575090099999</v>
      </c>
      <c r="J48" s="36">
        <f>SUMIFS(СВЦЭМ!$D$33:$D$776,СВЦЭМ!$A$33:$A$776,$A48,СВЦЭМ!$B$33:$B$776,J$44)+'СЕТ СН'!$G$11+СВЦЭМ!$D$10+'СЕТ СН'!$G$6-'СЕТ СН'!$G$23</f>
        <v>1673.19214844</v>
      </c>
      <c r="K48" s="36">
        <f>SUMIFS(СВЦЭМ!$D$33:$D$776,СВЦЭМ!$A$33:$A$776,$A48,СВЦЭМ!$B$33:$B$776,K$44)+'СЕТ СН'!$G$11+СВЦЭМ!$D$10+'СЕТ СН'!$G$6-'СЕТ СН'!$G$23</f>
        <v>1670.9990055099997</v>
      </c>
      <c r="L48" s="36">
        <f>SUMIFS(СВЦЭМ!$D$33:$D$776,СВЦЭМ!$A$33:$A$776,$A48,СВЦЭМ!$B$33:$B$776,L$44)+'СЕТ СН'!$G$11+СВЦЭМ!$D$10+'СЕТ СН'!$G$6-'СЕТ СН'!$G$23</f>
        <v>1662.7417388499998</v>
      </c>
      <c r="M48" s="36">
        <f>SUMIFS(СВЦЭМ!$D$33:$D$776,СВЦЭМ!$A$33:$A$776,$A48,СВЦЭМ!$B$33:$B$776,M$44)+'СЕТ СН'!$G$11+СВЦЭМ!$D$10+'СЕТ СН'!$G$6-'СЕТ СН'!$G$23</f>
        <v>1678.3009453499999</v>
      </c>
      <c r="N48" s="36">
        <f>SUMIFS(СВЦЭМ!$D$33:$D$776,СВЦЭМ!$A$33:$A$776,$A48,СВЦЭМ!$B$33:$B$776,N$44)+'СЕТ СН'!$G$11+СВЦЭМ!$D$10+'СЕТ СН'!$G$6-'СЕТ СН'!$G$23</f>
        <v>1704.7605382699999</v>
      </c>
      <c r="O48" s="36">
        <f>SUMIFS(СВЦЭМ!$D$33:$D$776,СВЦЭМ!$A$33:$A$776,$A48,СВЦЭМ!$B$33:$B$776,O$44)+'СЕТ СН'!$G$11+СВЦЭМ!$D$10+'СЕТ СН'!$G$6-'СЕТ СН'!$G$23</f>
        <v>1704.6904483899998</v>
      </c>
      <c r="P48" s="36">
        <f>SUMIFS(СВЦЭМ!$D$33:$D$776,СВЦЭМ!$A$33:$A$776,$A48,СВЦЭМ!$B$33:$B$776,P$44)+'СЕТ СН'!$G$11+СВЦЭМ!$D$10+'СЕТ СН'!$G$6-'СЕТ СН'!$G$23</f>
        <v>1712.5362630300001</v>
      </c>
      <c r="Q48" s="36">
        <f>SUMIFS(СВЦЭМ!$D$33:$D$776,СВЦЭМ!$A$33:$A$776,$A48,СВЦЭМ!$B$33:$B$776,Q$44)+'СЕТ СН'!$G$11+СВЦЭМ!$D$10+'СЕТ СН'!$G$6-'СЕТ СН'!$G$23</f>
        <v>1711.6956821600002</v>
      </c>
      <c r="R48" s="36">
        <f>SUMIFS(СВЦЭМ!$D$33:$D$776,СВЦЭМ!$A$33:$A$776,$A48,СВЦЭМ!$B$33:$B$776,R$44)+'СЕТ СН'!$G$11+СВЦЭМ!$D$10+'СЕТ СН'!$G$6-'СЕТ СН'!$G$23</f>
        <v>1709.4712893000001</v>
      </c>
      <c r="S48" s="36">
        <f>SUMIFS(СВЦЭМ!$D$33:$D$776,СВЦЭМ!$A$33:$A$776,$A48,СВЦЭМ!$B$33:$B$776,S$44)+'СЕТ СН'!$G$11+СВЦЭМ!$D$10+'СЕТ СН'!$G$6-'СЕТ СН'!$G$23</f>
        <v>1707.6103207699998</v>
      </c>
      <c r="T48" s="36">
        <f>SUMIFS(СВЦЭМ!$D$33:$D$776,СВЦЭМ!$A$33:$A$776,$A48,СВЦЭМ!$B$33:$B$776,T$44)+'СЕТ СН'!$G$11+СВЦЭМ!$D$10+'СЕТ СН'!$G$6-'СЕТ СН'!$G$23</f>
        <v>1678.72221016</v>
      </c>
      <c r="U48" s="36">
        <f>SUMIFS(СВЦЭМ!$D$33:$D$776,СВЦЭМ!$A$33:$A$776,$A48,СВЦЭМ!$B$33:$B$776,U$44)+'СЕТ СН'!$G$11+СВЦЭМ!$D$10+'СЕТ СН'!$G$6-'СЕТ СН'!$G$23</f>
        <v>1669.6708453900001</v>
      </c>
      <c r="V48" s="36">
        <f>SUMIFS(СВЦЭМ!$D$33:$D$776,СВЦЭМ!$A$33:$A$776,$A48,СВЦЭМ!$B$33:$B$776,V$44)+'СЕТ СН'!$G$11+СВЦЭМ!$D$10+'СЕТ СН'!$G$6-'СЕТ СН'!$G$23</f>
        <v>1691.9563584900002</v>
      </c>
      <c r="W48" s="36">
        <f>SUMIFS(СВЦЭМ!$D$33:$D$776,СВЦЭМ!$A$33:$A$776,$A48,СВЦЭМ!$B$33:$B$776,W$44)+'СЕТ СН'!$G$11+СВЦЭМ!$D$10+'СЕТ СН'!$G$6-'СЕТ СН'!$G$23</f>
        <v>1717.8962102</v>
      </c>
      <c r="X48" s="36">
        <f>SUMIFS(СВЦЭМ!$D$33:$D$776,СВЦЭМ!$A$33:$A$776,$A48,СВЦЭМ!$B$33:$B$776,X$44)+'СЕТ СН'!$G$11+СВЦЭМ!$D$10+'СЕТ СН'!$G$6-'СЕТ СН'!$G$23</f>
        <v>1729.3325155799998</v>
      </c>
      <c r="Y48" s="36">
        <f>SUMIFS(СВЦЭМ!$D$33:$D$776,СВЦЭМ!$A$33:$A$776,$A48,СВЦЭМ!$B$33:$B$776,Y$44)+'СЕТ СН'!$G$11+СВЦЭМ!$D$10+'СЕТ СН'!$G$6-'СЕТ СН'!$G$23</f>
        <v>1752.85115877</v>
      </c>
    </row>
    <row r="49" spans="1:25" ht="15.75" x14ac:dyDescent="0.2">
      <c r="A49" s="35">
        <f t="shared" si="1"/>
        <v>44232</v>
      </c>
      <c r="B49" s="36">
        <f>SUMIFS(СВЦЭМ!$D$33:$D$776,СВЦЭМ!$A$33:$A$776,$A49,СВЦЭМ!$B$33:$B$776,B$44)+'СЕТ СН'!$G$11+СВЦЭМ!$D$10+'СЕТ СН'!$G$6-'СЕТ СН'!$G$23</f>
        <v>1758.88632469</v>
      </c>
      <c r="C49" s="36">
        <f>SUMIFS(СВЦЭМ!$D$33:$D$776,СВЦЭМ!$A$33:$A$776,$A49,СВЦЭМ!$B$33:$B$776,C$44)+'СЕТ СН'!$G$11+СВЦЭМ!$D$10+'СЕТ СН'!$G$6-'СЕТ СН'!$G$23</f>
        <v>1781.9159707899998</v>
      </c>
      <c r="D49" s="36">
        <f>SUMIFS(СВЦЭМ!$D$33:$D$776,СВЦЭМ!$A$33:$A$776,$A49,СВЦЭМ!$B$33:$B$776,D$44)+'СЕТ СН'!$G$11+СВЦЭМ!$D$10+'СЕТ СН'!$G$6-'СЕТ СН'!$G$23</f>
        <v>1786.52699721</v>
      </c>
      <c r="E49" s="36">
        <f>SUMIFS(СВЦЭМ!$D$33:$D$776,СВЦЭМ!$A$33:$A$776,$A49,СВЦЭМ!$B$33:$B$776,E$44)+'СЕТ СН'!$G$11+СВЦЭМ!$D$10+'СЕТ СН'!$G$6-'СЕТ СН'!$G$23</f>
        <v>1788.1919950699998</v>
      </c>
      <c r="F49" s="36">
        <f>SUMIFS(СВЦЭМ!$D$33:$D$776,СВЦЭМ!$A$33:$A$776,$A49,СВЦЭМ!$B$33:$B$776,F$44)+'СЕТ СН'!$G$11+СВЦЭМ!$D$10+'СЕТ СН'!$G$6-'СЕТ СН'!$G$23</f>
        <v>1779.0037204300002</v>
      </c>
      <c r="G49" s="36">
        <f>SUMIFS(СВЦЭМ!$D$33:$D$776,СВЦЭМ!$A$33:$A$776,$A49,СВЦЭМ!$B$33:$B$776,G$44)+'СЕТ СН'!$G$11+СВЦЭМ!$D$10+'СЕТ СН'!$G$6-'СЕТ СН'!$G$23</f>
        <v>1775.80590678</v>
      </c>
      <c r="H49" s="36">
        <f>SUMIFS(СВЦЭМ!$D$33:$D$776,СВЦЭМ!$A$33:$A$776,$A49,СВЦЭМ!$B$33:$B$776,H$44)+'СЕТ СН'!$G$11+СВЦЭМ!$D$10+'СЕТ СН'!$G$6-'СЕТ СН'!$G$23</f>
        <v>1740.9423341699999</v>
      </c>
      <c r="I49" s="36">
        <f>SUMIFS(СВЦЭМ!$D$33:$D$776,СВЦЭМ!$A$33:$A$776,$A49,СВЦЭМ!$B$33:$B$776,I$44)+'СЕТ СН'!$G$11+СВЦЭМ!$D$10+'СЕТ СН'!$G$6-'СЕТ СН'!$G$23</f>
        <v>1727.36292426</v>
      </c>
      <c r="J49" s="36">
        <f>SUMIFS(СВЦЭМ!$D$33:$D$776,СВЦЭМ!$A$33:$A$776,$A49,СВЦЭМ!$B$33:$B$776,J$44)+'СЕТ СН'!$G$11+СВЦЭМ!$D$10+'СЕТ СН'!$G$6-'СЕТ СН'!$G$23</f>
        <v>1691.0105986399999</v>
      </c>
      <c r="K49" s="36">
        <f>SUMIFS(СВЦЭМ!$D$33:$D$776,СВЦЭМ!$A$33:$A$776,$A49,СВЦЭМ!$B$33:$B$776,K$44)+'СЕТ СН'!$G$11+СВЦЭМ!$D$10+'СЕТ СН'!$G$6-'СЕТ СН'!$G$23</f>
        <v>1677.5684328500001</v>
      </c>
      <c r="L49" s="36">
        <f>SUMIFS(СВЦЭМ!$D$33:$D$776,СВЦЭМ!$A$33:$A$776,$A49,СВЦЭМ!$B$33:$B$776,L$44)+'СЕТ СН'!$G$11+СВЦЭМ!$D$10+'СЕТ СН'!$G$6-'СЕТ СН'!$G$23</f>
        <v>1667.67999951</v>
      </c>
      <c r="M49" s="36">
        <f>SUMIFS(СВЦЭМ!$D$33:$D$776,СВЦЭМ!$A$33:$A$776,$A49,СВЦЭМ!$B$33:$B$776,M$44)+'СЕТ СН'!$G$11+СВЦЭМ!$D$10+'СЕТ СН'!$G$6-'СЕТ СН'!$G$23</f>
        <v>1660.9366557799999</v>
      </c>
      <c r="N49" s="36">
        <f>SUMIFS(СВЦЭМ!$D$33:$D$776,СВЦЭМ!$A$33:$A$776,$A49,СВЦЭМ!$B$33:$B$776,N$44)+'СЕТ СН'!$G$11+СВЦЭМ!$D$10+'СЕТ СН'!$G$6-'СЕТ СН'!$G$23</f>
        <v>1679.5162851499999</v>
      </c>
      <c r="O49" s="36">
        <f>SUMIFS(СВЦЭМ!$D$33:$D$776,СВЦЭМ!$A$33:$A$776,$A49,СВЦЭМ!$B$33:$B$776,O$44)+'СЕТ СН'!$G$11+СВЦЭМ!$D$10+'СЕТ СН'!$G$6-'СЕТ СН'!$G$23</f>
        <v>1680.7113997000001</v>
      </c>
      <c r="P49" s="36">
        <f>SUMIFS(СВЦЭМ!$D$33:$D$776,СВЦЭМ!$A$33:$A$776,$A49,СВЦЭМ!$B$33:$B$776,P$44)+'СЕТ СН'!$G$11+СВЦЭМ!$D$10+'СЕТ СН'!$G$6-'СЕТ СН'!$G$23</f>
        <v>1690.7306556200001</v>
      </c>
      <c r="Q49" s="36">
        <f>SUMIFS(СВЦЭМ!$D$33:$D$776,СВЦЭМ!$A$33:$A$776,$A49,СВЦЭМ!$B$33:$B$776,Q$44)+'СЕТ СН'!$G$11+СВЦЭМ!$D$10+'СЕТ СН'!$G$6-'СЕТ СН'!$G$23</f>
        <v>1698.41980913</v>
      </c>
      <c r="R49" s="36">
        <f>SUMIFS(СВЦЭМ!$D$33:$D$776,СВЦЭМ!$A$33:$A$776,$A49,СВЦЭМ!$B$33:$B$776,R$44)+'СЕТ СН'!$G$11+СВЦЭМ!$D$10+'СЕТ СН'!$G$6-'СЕТ СН'!$G$23</f>
        <v>1697.2321171200001</v>
      </c>
      <c r="S49" s="36">
        <f>SUMIFS(СВЦЭМ!$D$33:$D$776,СВЦЭМ!$A$33:$A$776,$A49,СВЦЭМ!$B$33:$B$776,S$44)+'СЕТ СН'!$G$11+СВЦЭМ!$D$10+'СЕТ СН'!$G$6-'СЕТ СН'!$G$23</f>
        <v>1685.8909137199998</v>
      </c>
      <c r="T49" s="36">
        <f>SUMIFS(СВЦЭМ!$D$33:$D$776,СВЦЭМ!$A$33:$A$776,$A49,СВЦЭМ!$B$33:$B$776,T$44)+'СЕТ СН'!$G$11+СВЦЭМ!$D$10+'СЕТ СН'!$G$6-'СЕТ СН'!$G$23</f>
        <v>1660.3625302199998</v>
      </c>
      <c r="U49" s="36">
        <f>SUMIFS(СВЦЭМ!$D$33:$D$776,СВЦЭМ!$A$33:$A$776,$A49,СВЦЭМ!$B$33:$B$776,U$44)+'СЕТ СН'!$G$11+СВЦЭМ!$D$10+'СЕТ СН'!$G$6-'СЕТ СН'!$G$23</f>
        <v>1638.0320785899999</v>
      </c>
      <c r="V49" s="36">
        <f>SUMIFS(СВЦЭМ!$D$33:$D$776,СВЦЭМ!$A$33:$A$776,$A49,СВЦЭМ!$B$33:$B$776,V$44)+'СЕТ СН'!$G$11+СВЦЭМ!$D$10+'СЕТ СН'!$G$6-'СЕТ СН'!$G$23</f>
        <v>1641.0235687700001</v>
      </c>
      <c r="W49" s="36">
        <f>SUMIFS(СВЦЭМ!$D$33:$D$776,СВЦЭМ!$A$33:$A$776,$A49,СВЦЭМ!$B$33:$B$776,W$44)+'СЕТ СН'!$G$11+СВЦЭМ!$D$10+'СЕТ СН'!$G$6-'СЕТ СН'!$G$23</f>
        <v>1655.7103597999999</v>
      </c>
      <c r="X49" s="36">
        <f>SUMIFS(СВЦЭМ!$D$33:$D$776,СВЦЭМ!$A$33:$A$776,$A49,СВЦЭМ!$B$33:$B$776,X$44)+'СЕТ СН'!$G$11+СВЦЭМ!$D$10+'СЕТ СН'!$G$6-'СЕТ СН'!$G$23</f>
        <v>1676.4842456900001</v>
      </c>
      <c r="Y49" s="36">
        <f>SUMIFS(СВЦЭМ!$D$33:$D$776,СВЦЭМ!$A$33:$A$776,$A49,СВЦЭМ!$B$33:$B$776,Y$44)+'СЕТ СН'!$G$11+СВЦЭМ!$D$10+'СЕТ СН'!$G$6-'СЕТ СН'!$G$23</f>
        <v>1691.1390258000001</v>
      </c>
    </row>
    <row r="50" spans="1:25" ht="15.75" x14ac:dyDescent="0.2">
      <c r="A50" s="35">
        <f t="shared" si="1"/>
        <v>44233</v>
      </c>
      <c r="B50" s="36">
        <f>SUMIFS(СВЦЭМ!$D$33:$D$776,СВЦЭМ!$A$33:$A$776,$A50,СВЦЭМ!$B$33:$B$776,B$44)+'СЕТ СН'!$G$11+СВЦЭМ!$D$10+'СЕТ СН'!$G$6-'СЕТ СН'!$G$23</f>
        <v>1720.56996054</v>
      </c>
      <c r="C50" s="36">
        <f>SUMIFS(СВЦЭМ!$D$33:$D$776,СВЦЭМ!$A$33:$A$776,$A50,СВЦЭМ!$B$33:$B$776,C$44)+'СЕТ СН'!$G$11+СВЦЭМ!$D$10+'СЕТ СН'!$G$6-'СЕТ СН'!$G$23</f>
        <v>1743.5848059300001</v>
      </c>
      <c r="D50" s="36">
        <f>SUMIFS(СВЦЭМ!$D$33:$D$776,СВЦЭМ!$A$33:$A$776,$A50,СВЦЭМ!$B$33:$B$776,D$44)+'СЕТ СН'!$G$11+СВЦЭМ!$D$10+'СЕТ СН'!$G$6-'СЕТ СН'!$G$23</f>
        <v>1742.6888072799998</v>
      </c>
      <c r="E50" s="36">
        <f>SUMIFS(СВЦЭМ!$D$33:$D$776,СВЦЭМ!$A$33:$A$776,$A50,СВЦЭМ!$B$33:$B$776,E$44)+'СЕТ СН'!$G$11+СВЦЭМ!$D$10+'СЕТ СН'!$G$6-'СЕТ СН'!$G$23</f>
        <v>1752.6590507699998</v>
      </c>
      <c r="F50" s="36">
        <f>SUMIFS(СВЦЭМ!$D$33:$D$776,СВЦЭМ!$A$33:$A$776,$A50,СВЦЭМ!$B$33:$B$776,F$44)+'СЕТ СН'!$G$11+СВЦЭМ!$D$10+'СЕТ СН'!$G$6-'СЕТ СН'!$G$23</f>
        <v>1767.4932466300002</v>
      </c>
      <c r="G50" s="36">
        <f>SUMIFS(СВЦЭМ!$D$33:$D$776,СВЦЭМ!$A$33:$A$776,$A50,СВЦЭМ!$B$33:$B$776,G$44)+'СЕТ СН'!$G$11+СВЦЭМ!$D$10+'СЕТ СН'!$G$6-'СЕТ СН'!$G$23</f>
        <v>1762.72627762</v>
      </c>
      <c r="H50" s="36">
        <f>SUMIFS(СВЦЭМ!$D$33:$D$776,СВЦЭМ!$A$33:$A$776,$A50,СВЦЭМ!$B$33:$B$776,H$44)+'СЕТ СН'!$G$11+СВЦЭМ!$D$10+'СЕТ СН'!$G$6-'СЕТ СН'!$G$23</f>
        <v>1749.3630214599998</v>
      </c>
      <c r="I50" s="36">
        <f>SUMIFS(СВЦЭМ!$D$33:$D$776,СВЦЭМ!$A$33:$A$776,$A50,СВЦЭМ!$B$33:$B$776,I$44)+'СЕТ СН'!$G$11+СВЦЭМ!$D$10+'СЕТ СН'!$G$6-'СЕТ СН'!$G$23</f>
        <v>1724.3462668000002</v>
      </c>
      <c r="J50" s="36">
        <f>SUMIFS(СВЦЭМ!$D$33:$D$776,СВЦЭМ!$A$33:$A$776,$A50,СВЦЭМ!$B$33:$B$776,J$44)+'СЕТ СН'!$G$11+СВЦЭМ!$D$10+'СЕТ СН'!$G$6-'СЕТ СН'!$G$23</f>
        <v>1686.6508929199999</v>
      </c>
      <c r="K50" s="36">
        <f>SUMIFS(СВЦЭМ!$D$33:$D$776,СВЦЭМ!$A$33:$A$776,$A50,СВЦЭМ!$B$33:$B$776,K$44)+'СЕТ СН'!$G$11+СВЦЭМ!$D$10+'СЕТ СН'!$G$6-'СЕТ СН'!$G$23</f>
        <v>1650.6301669599998</v>
      </c>
      <c r="L50" s="36">
        <f>SUMIFS(СВЦЭМ!$D$33:$D$776,СВЦЭМ!$A$33:$A$776,$A50,СВЦЭМ!$B$33:$B$776,L$44)+'СЕТ СН'!$G$11+СВЦЭМ!$D$10+'СЕТ СН'!$G$6-'СЕТ СН'!$G$23</f>
        <v>1639.30758922</v>
      </c>
      <c r="M50" s="36">
        <f>SUMIFS(СВЦЭМ!$D$33:$D$776,СВЦЭМ!$A$33:$A$776,$A50,СВЦЭМ!$B$33:$B$776,M$44)+'СЕТ СН'!$G$11+СВЦЭМ!$D$10+'СЕТ СН'!$G$6-'СЕТ СН'!$G$23</f>
        <v>1640.9317140200001</v>
      </c>
      <c r="N50" s="36">
        <f>SUMIFS(СВЦЭМ!$D$33:$D$776,СВЦЭМ!$A$33:$A$776,$A50,СВЦЭМ!$B$33:$B$776,N$44)+'СЕТ СН'!$G$11+СВЦЭМ!$D$10+'СЕТ СН'!$G$6-'СЕТ СН'!$G$23</f>
        <v>1656.7175459999999</v>
      </c>
      <c r="O50" s="36">
        <f>SUMIFS(СВЦЭМ!$D$33:$D$776,СВЦЭМ!$A$33:$A$776,$A50,СВЦЭМ!$B$33:$B$776,O$44)+'СЕТ СН'!$G$11+СВЦЭМ!$D$10+'СЕТ СН'!$G$6-'СЕТ СН'!$G$23</f>
        <v>1672.6441209300001</v>
      </c>
      <c r="P50" s="36">
        <f>SUMIFS(СВЦЭМ!$D$33:$D$776,СВЦЭМ!$A$33:$A$776,$A50,СВЦЭМ!$B$33:$B$776,P$44)+'СЕТ СН'!$G$11+СВЦЭМ!$D$10+'СЕТ СН'!$G$6-'СЕТ СН'!$G$23</f>
        <v>1679.23532062</v>
      </c>
      <c r="Q50" s="36">
        <f>SUMIFS(СВЦЭМ!$D$33:$D$776,СВЦЭМ!$A$33:$A$776,$A50,СВЦЭМ!$B$33:$B$776,Q$44)+'СЕТ СН'!$G$11+СВЦЭМ!$D$10+'СЕТ СН'!$G$6-'СЕТ СН'!$G$23</f>
        <v>1692.6769619299998</v>
      </c>
      <c r="R50" s="36">
        <f>SUMIFS(СВЦЭМ!$D$33:$D$776,СВЦЭМ!$A$33:$A$776,$A50,СВЦЭМ!$B$33:$B$776,R$44)+'СЕТ СН'!$G$11+СВЦЭМ!$D$10+'СЕТ СН'!$G$6-'СЕТ СН'!$G$23</f>
        <v>1690.65823043</v>
      </c>
      <c r="S50" s="36">
        <f>SUMIFS(СВЦЭМ!$D$33:$D$776,СВЦЭМ!$A$33:$A$776,$A50,СВЦЭМ!$B$33:$B$776,S$44)+'СЕТ СН'!$G$11+СВЦЭМ!$D$10+'СЕТ СН'!$G$6-'СЕТ СН'!$G$23</f>
        <v>1672.3530899699999</v>
      </c>
      <c r="T50" s="36">
        <f>SUMIFS(СВЦЭМ!$D$33:$D$776,СВЦЭМ!$A$33:$A$776,$A50,СВЦЭМ!$B$33:$B$776,T$44)+'СЕТ СН'!$G$11+СВЦЭМ!$D$10+'СЕТ СН'!$G$6-'СЕТ СН'!$G$23</f>
        <v>1648.0833577099997</v>
      </c>
      <c r="U50" s="36">
        <f>SUMIFS(СВЦЭМ!$D$33:$D$776,СВЦЭМ!$A$33:$A$776,$A50,СВЦЭМ!$B$33:$B$776,U$44)+'СЕТ СН'!$G$11+СВЦЭМ!$D$10+'СЕТ СН'!$G$6-'СЕТ СН'!$G$23</f>
        <v>1651.9458952300001</v>
      </c>
      <c r="V50" s="36">
        <f>SUMIFS(СВЦЭМ!$D$33:$D$776,СВЦЭМ!$A$33:$A$776,$A50,СВЦЭМ!$B$33:$B$776,V$44)+'СЕТ СН'!$G$11+СВЦЭМ!$D$10+'СЕТ СН'!$G$6-'СЕТ СН'!$G$23</f>
        <v>1668.8305873599998</v>
      </c>
      <c r="W50" s="36">
        <f>SUMIFS(СВЦЭМ!$D$33:$D$776,СВЦЭМ!$A$33:$A$776,$A50,СВЦЭМ!$B$33:$B$776,W$44)+'СЕТ СН'!$G$11+СВЦЭМ!$D$10+'СЕТ СН'!$G$6-'СЕТ СН'!$G$23</f>
        <v>1685.3758748099999</v>
      </c>
      <c r="X50" s="36">
        <f>SUMIFS(СВЦЭМ!$D$33:$D$776,СВЦЭМ!$A$33:$A$776,$A50,СВЦЭМ!$B$33:$B$776,X$44)+'СЕТ СН'!$G$11+СВЦЭМ!$D$10+'СЕТ СН'!$G$6-'СЕТ СН'!$G$23</f>
        <v>1703.2342790500002</v>
      </c>
      <c r="Y50" s="36">
        <f>SUMIFS(СВЦЭМ!$D$33:$D$776,СВЦЭМ!$A$33:$A$776,$A50,СВЦЭМ!$B$33:$B$776,Y$44)+'СЕТ СН'!$G$11+СВЦЭМ!$D$10+'СЕТ СН'!$G$6-'СЕТ СН'!$G$23</f>
        <v>1724.0217428800001</v>
      </c>
    </row>
    <row r="51" spans="1:25" ht="15.75" x14ac:dyDescent="0.2">
      <c r="A51" s="35">
        <f t="shared" si="1"/>
        <v>44234</v>
      </c>
      <c r="B51" s="36">
        <f>SUMIFS(СВЦЭМ!$D$33:$D$776,СВЦЭМ!$A$33:$A$776,$A51,СВЦЭМ!$B$33:$B$776,B$44)+'СЕТ СН'!$G$11+СВЦЭМ!$D$10+'СЕТ СН'!$G$6-'СЕТ СН'!$G$23</f>
        <v>1719.88168524</v>
      </c>
      <c r="C51" s="36">
        <f>SUMIFS(СВЦЭМ!$D$33:$D$776,СВЦЭМ!$A$33:$A$776,$A51,СВЦЭМ!$B$33:$B$776,C$44)+'СЕТ СН'!$G$11+СВЦЭМ!$D$10+'СЕТ СН'!$G$6-'СЕТ СН'!$G$23</f>
        <v>1740.6368364700002</v>
      </c>
      <c r="D51" s="36">
        <f>SUMIFS(СВЦЭМ!$D$33:$D$776,СВЦЭМ!$A$33:$A$776,$A51,СВЦЭМ!$B$33:$B$776,D$44)+'СЕТ СН'!$G$11+СВЦЭМ!$D$10+'СЕТ СН'!$G$6-'СЕТ СН'!$G$23</f>
        <v>1739.9090659799999</v>
      </c>
      <c r="E51" s="36">
        <f>SUMIFS(СВЦЭМ!$D$33:$D$776,СВЦЭМ!$A$33:$A$776,$A51,СВЦЭМ!$B$33:$B$776,E$44)+'СЕТ СН'!$G$11+СВЦЭМ!$D$10+'СЕТ СН'!$G$6-'СЕТ СН'!$G$23</f>
        <v>1746.4330926900002</v>
      </c>
      <c r="F51" s="36">
        <f>SUMIFS(СВЦЭМ!$D$33:$D$776,СВЦЭМ!$A$33:$A$776,$A51,СВЦЭМ!$B$33:$B$776,F$44)+'СЕТ СН'!$G$11+СВЦЭМ!$D$10+'СЕТ СН'!$G$6-'СЕТ СН'!$G$23</f>
        <v>1757.0167876</v>
      </c>
      <c r="G51" s="36">
        <f>SUMIFS(СВЦЭМ!$D$33:$D$776,СВЦЭМ!$A$33:$A$776,$A51,СВЦЭМ!$B$33:$B$776,G$44)+'СЕТ СН'!$G$11+СВЦЭМ!$D$10+'СЕТ СН'!$G$6-'СЕТ СН'!$G$23</f>
        <v>1749.3659204</v>
      </c>
      <c r="H51" s="36">
        <f>SUMIFS(СВЦЭМ!$D$33:$D$776,СВЦЭМ!$A$33:$A$776,$A51,СВЦЭМ!$B$33:$B$776,H$44)+'СЕТ СН'!$G$11+СВЦЭМ!$D$10+'СЕТ СН'!$G$6-'СЕТ СН'!$G$23</f>
        <v>1742.2740595</v>
      </c>
      <c r="I51" s="36">
        <f>SUMIFS(СВЦЭМ!$D$33:$D$776,СВЦЭМ!$A$33:$A$776,$A51,СВЦЭМ!$B$33:$B$776,I$44)+'СЕТ СН'!$G$11+СВЦЭМ!$D$10+'СЕТ СН'!$G$6-'СЕТ СН'!$G$23</f>
        <v>1728.3266416400002</v>
      </c>
      <c r="J51" s="36">
        <f>SUMIFS(СВЦЭМ!$D$33:$D$776,СВЦЭМ!$A$33:$A$776,$A51,СВЦЭМ!$B$33:$B$776,J$44)+'СЕТ СН'!$G$11+СВЦЭМ!$D$10+'СЕТ СН'!$G$6-'СЕТ СН'!$G$23</f>
        <v>1706.8565919500002</v>
      </c>
      <c r="K51" s="36">
        <f>SUMIFS(СВЦЭМ!$D$33:$D$776,СВЦЭМ!$A$33:$A$776,$A51,СВЦЭМ!$B$33:$B$776,K$44)+'СЕТ СН'!$G$11+СВЦЭМ!$D$10+'СЕТ СН'!$G$6-'СЕТ СН'!$G$23</f>
        <v>1686.31413544</v>
      </c>
      <c r="L51" s="36">
        <f>SUMIFS(СВЦЭМ!$D$33:$D$776,СВЦЭМ!$A$33:$A$776,$A51,СВЦЭМ!$B$33:$B$776,L$44)+'СЕТ СН'!$G$11+СВЦЭМ!$D$10+'СЕТ СН'!$G$6-'СЕТ СН'!$G$23</f>
        <v>1667.4599910299999</v>
      </c>
      <c r="M51" s="36">
        <f>SUMIFS(СВЦЭМ!$D$33:$D$776,СВЦЭМ!$A$33:$A$776,$A51,СВЦЭМ!$B$33:$B$776,M$44)+'СЕТ СН'!$G$11+СВЦЭМ!$D$10+'СЕТ СН'!$G$6-'СЕТ СН'!$G$23</f>
        <v>1657.68889842</v>
      </c>
      <c r="N51" s="36">
        <f>SUMIFS(СВЦЭМ!$D$33:$D$776,СВЦЭМ!$A$33:$A$776,$A51,СВЦЭМ!$B$33:$B$776,N$44)+'СЕТ СН'!$G$11+СВЦЭМ!$D$10+'СЕТ СН'!$G$6-'СЕТ СН'!$G$23</f>
        <v>1671.1755155000001</v>
      </c>
      <c r="O51" s="36">
        <f>SUMIFS(СВЦЭМ!$D$33:$D$776,СВЦЭМ!$A$33:$A$776,$A51,СВЦЭМ!$B$33:$B$776,O$44)+'СЕТ СН'!$G$11+СВЦЭМ!$D$10+'СЕТ СН'!$G$6-'СЕТ СН'!$G$23</f>
        <v>1690.1550821400001</v>
      </c>
      <c r="P51" s="36">
        <f>SUMIFS(СВЦЭМ!$D$33:$D$776,СВЦЭМ!$A$33:$A$776,$A51,СВЦЭМ!$B$33:$B$776,P$44)+'СЕТ СН'!$G$11+СВЦЭМ!$D$10+'СЕТ СН'!$G$6-'СЕТ СН'!$G$23</f>
        <v>1705.9660429599999</v>
      </c>
      <c r="Q51" s="36">
        <f>SUMIFS(СВЦЭМ!$D$33:$D$776,СВЦЭМ!$A$33:$A$776,$A51,СВЦЭМ!$B$33:$B$776,Q$44)+'СЕТ СН'!$G$11+СВЦЭМ!$D$10+'СЕТ СН'!$G$6-'СЕТ СН'!$G$23</f>
        <v>1710.98804845</v>
      </c>
      <c r="R51" s="36">
        <f>SUMIFS(СВЦЭМ!$D$33:$D$776,СВЦЭМ!$A$33:$A$776,$A51,СВЦЭМ!$B$33:$B$776,R$44)+'СЕТ СН'!$G$11+СВЦЭМ!$D$10+'СЕТ СН'!$G$6-'СЕТ СН'!$G$23</f>
        <v>1700.6206820699999</v>
      </c>
      <c r="S51" s="36">
        <f>SUMIFS(СВЦЭМ!$D$33:$D$776,СВЦЭМ!$A$33:$A$776,$A51,СВЦЭМ!$B$33:$B$776,S$44)+'СЕТ СН'!$G$11+СВЦЭМ!$D$10+'СЕТ СН'!$G$6-'СЕТ СН'!$G$23</f>
        <v>1681.5406365700001</v>
      </c>
      <c r="T51" s="36">
        <f>SUMIFS(СВЦЭМ!$D$33:$D$776,СВЦЭМ!$A$33:$A$776,$A51,СВЦЭМ!$B$33:$B$776,T$44)+'СЕТ СН'!$G$11+СВЦЭМ!$D$10+'СЕТ СН'!$G$6-'СЕТ СН'!$G$23</f>
        <v>1650.2295695600001</v>
      </c>
      <c r="U51" s="36">
        <f>SUMIFS(СВЦЭМ!$D$33:$D$776,СВЦЭМ!$A$33:$A$776,$A51,СВЦЭМ!$B$33:$B$776,U$44)+'СЕТ СН'!$G$11+СВЦЭМ!$D$10+'СЕТ СН'!$G$6-'СЕТ СН'!$G$23</f>
        <v>1661.63870701</v>
      </c>
      <c r="V51" s="36">
        <f>SUMIFS(СВЦЭМ!$D$33:$D$776,СВЦЭМ!$A$33:$A$776,$A51,СВЦЭМ!$B$33:$B$776,V$44)+'СЕТ СН'!$G$11+СВЦЭМ!$D$10+'СЕТ СН'!$G$6-'СЕТ СН'!$G$23</f>
        <v>1674.17046007</v>
      </c>
      <c r="W51" s="36">
        <f>SUMIFS(СВЦЭМ!$D$33:$D$776,СВЦЭМ!$A$33:$A$776,$A51,СВЦЭМ!$B$33:$B$776,W$44)+'СЕТ СН'!$G$11+СВЦЭМ!$D$10+'СЕТ СН'!$G$6-'СЕТ СН'!$G$23</f>
        <v>1687.7363987899998</v>
      </c>
      <c r="X51" s="36">
        <f>SUMIFS(СВЦЭМ!$D$33:$D$776,СВЦЭМ!$A$33:$A$776,$A51,СВЦЭМ!$B$33:$B$776,X$44)+'СЕТ СН'!$G$11+СВЦЭМ!$D$10+'СЕТ СН'!$G$6-'СЕТ СН'!$G$23</f>
        <v>1709.4268952500001</v>
      </c>
      <c r="Y51" s="36">
        <f>SUMIFS(СВЦЭМ!$D$33:$D$776,СВЦЭМ!$A$33:$A$776,$A51,СВЦЭМ!$B$33:$B$776,Y$44)+'СЕТ СН'!$G$11+СВЦЭМ!$D$10+'СЕТ СН'!$G$6-'СЕТ СН'!$G$23</f>
        <v>1735.7180392700002</v>
      </c>
    </row>
    <row r="52" spans="1:25" ht="15.75" x14ac:dyDescent="0.2">
      <c r="A52" s="35">
        <f t="shared" si="1"/>
        <v>44235</v>
      </c>
      <c r="B52" s="36">
        <f>SUMIFS(СВЦЭМ!$D$33:$D$776,СВЦЭМ!$A$33:$A$776,$A52,СВЦЭМ!$B$33:$B$776,B$44)+'СЕТ СН'!$G$11+СВЦЭМ!$D$10+'СЕТ СН'!$G$6-'СЕТ СН'!$G$23</f>
        <v>1729.03036724</v>
      </c>
      <c r="C52" s="36">
        <f>SUMIFS(СВЦЭМ!$D$33:$D$776,СВЦЭМ!$A$33:$A$776,$A52,СВЦЭМ!$B$33:$B$776,C$44)+'СЕТ СН'!$G$11+СВЦЭМ!$D$10+'СЕТ СН'!$G$6-'СЕТ СН'!$G$23</f>
        <v>1764.1336573200001</v>
      </c>
      <c r="D52" s="36">
        <f>SUMIFS(СВЦЭМ!$D$33:$D$776,СВЦЭМ!$A$33:$A$776,$A52,СВЦЭМ!$B$33:$B$776,D$44)+'СЕТ СН'!$G$11+СВЦЭМ!$D$10+'СЕТ СН'!$G$6-'СЕТ СН'!$G$23</f>
        <v>1781.78247908</v>
      </c>
      <c r="E52" s="36">
        <f>SUMIFS(СВЦЭМ!$D$33:$D$776,СВЦЭМ!$A$33:$A$776,$A52,СВЦЭМ!$B$33:$B$776,E$44)+'СЕТ СН'!$G$11+СВЦЭМ!$D$10+'СЕТ СН'!$G$6-'СЕТ СН'!$G$23</f>
        <v>1787.7004694799998</v>
      </c>
      <c r="F52" s="36">
        <f>SUMIFS(СВЦЭМ!$D$33:$D$776,СВЦЭМ!$A$33:$A$776,$A52,СВЦЭМ!$B$33:$B$776,F$44)+'СЕТ СН'!$G$11+СВЦЭМ!$D$10+'СЕТ СН'!$G$6-'СЕТ СН'!$G$23</f>
        <v>1789.4001833699999</v>
      </c>
      <c r="G52" s="36">
        <f>SUMIFS(СВЦЭМ!$D$33:$D$776,СВЦЭМ!$A$33:$A$776,$A52,СВЦЭМ!$B$33:$B$776,G$44)+'СЕТ СН'!$G$11+СВЦЭМ!$D$10+'СЕТ СН'!$G$6-'СЕТ СН'!$G$23</f>
        <v>1771.6652591100001</v>
      </c>
      <c r="H52" s="36">
        <f>SUMIFS(СВЦЭМ!$D$33:$D$776,СВЦЭМ!$A$33:$A$776,$A52,СВЦЭМ!$B$33:$B$776,H$44)+'СЕТ СН'!$G$11+СВЦЭМ!$D$10+'СЕТ СН'!$G$6-'СЕТ СН'!$G$23</f>
        <v>1737.6555319899999</v>
      </c>
      <c r="I52" s="36">
        <f>SUMIFS(СВЦЭМ!$D$33:$D$776,СВЦЭМ!$A$33:$A$776,$A52,СВЦЭМ!$B$33:$B$776,I$44)+'СЕТ СН'!$G$11+СВЦЭМ!$D$10+'СЕТ СН'!$G$6-'СЕТ СН'!$G$23</f>
        <v>1708.8342030099998</v>
      </c>
      <c r="J52" s="36">
        <f>SUMIFS(СВЦЭМ!$D$33:$D$776,СВЦЭМ!$A$33:$A$776,$A52,СВЦЭМ!$B$33:$B$776,J$44)+'СЕТ СН'!$G$11+СВЦЭМ!$D$10+'СЕТ СН'!$G$6-'СЕТ СН'!$G$23</f>
        <v>1701.5050775599998</v>
      </c>
      <c r="K52" s="36">
        <f>SUMIFS(СВЦЭМ!$D$33:$D$776,СВЦЭМ!$A$33:$A$776,$A52,СВЦЭМ!$B$33:$B$776,K$44)+'СЕТ СН'!$G$11+СВЦЭМ!$D$10+'СЕТ СН'!$G$6-'СЕТ СН'!$G$23</f>
        <v>1695.1366797599999</v>
      </c>
      <c r="L52" s="36">
        <f>SUMIFS(СВЦЭМ!$D$33:$D$776,СВЦЭМ!$A$33:$A$776,$A52,СВЦЭМ!$B$33:$B$776,L$44)+'СЕТ СН'!$G$11+СВЦЭМ!$D$10+'СЕТ СН'!$G$6-'СЕТ СН'!$G$23</f>
        <v>1690.8375425200002</v>
      </c>
      <c r="M52" s="36">
        <f>SUMIFS(СВЦЭМ!$D$33:$D$776,СВЦЭМ!$A$33:$A$776,$A52,СВЦЭМ!$B$33:$B$776,M$44)+'СЕТ СН'!$G$11+СВЦЭМ!$D$10+'СЕТ СН'!$G$6-'СЕТ СН'!$G$23</f>
        <v>1699.8358609900001</v>
      </c>
      <c r="N52" s="36">
        <f>SUMIFS(СВЦЭМ!$D$33:$D$776,СВЦЭМ!$A$33:$A$776,$A52,СВЦЭМ!$B$33:$B$776,N$44)+'СЕТ СН'!$G$11+СВЦЭМ!$D$10+'СЕТ СН'!$G$6-'СЕТ СН'!$G$23</f>
        <v>1709.2258767200001</v>
      </c>
      <c r="O52" s="36">
        <f>SUMIFS(СВЦЭМ!$D$33:$D$776,СВЦЭМ!$A$33:$A$776,$A52,СВЦЭМ!$B$33:$B$776,O$44)+'СЕТ СН'!$G$11+СВЦЭМ!$D$10+'СЕТ СН'!$G$6-'СЕТ СН'!$G$23</f>
        <v>1723.3804704700001</v>
      </c>
      <c r="P52" s="36">
        <f>SUMIFS(СВЦЭМ!$D$33:$D$776,СВЦЭМ!$A$33:$A$776,$A52,СВЦЭМ!$B$33:$B$776,P$44)+'СЕТ СН'!$G$11+СВЦЭМ!$D$10+'СЕТ СН'!$G$6-'СЕТ СН'!$G$23</f>
        <v>1732.8875269999999</v>
      </c>
      <c r="Q52" s="36">
        <f>SUMIFS(СВЦЭМ!$D$33:$D$776,СВЦЭМ!$A$33:$A$776,$A52,СВЦЭМ!$B$33:$B$776,Q$44)+'СЕТ СН'!$G$11+СВЦЭМ!$D$10+'СЕТ СН'!$G$6-'СЕТ СН'!$G$23</f>
        <v>1735.4179287500001</v>
      </c>
      <c r="R52" s="36">
        <f>SUMIFS(СВЦЭМ!$D$33:$D$776,СВЦЭМ!$A$33:$A$776,$A52,СВЦЭМ!$B$33:$B$776,R$44)+'СЕТ СН'!$G$11+СВЦЭМ!$D$10+'СЕТ СН'!$G$6-'СЕТ СН'!$G$23</f>
        <v>1729.5091094899999</v>
      </c>
      <c r="S52" s="36">
        <f>SUMIFS(СВЦЭМ!$D$33:$D$776,СВЦЭМ!$A$33:$A$776,$A52,СВЦЭМ!$B$33:$B$776,S$44)+'СЕТ СН'!$G$11+СВЦЭМ!$D$10+'СЕТ СН'!$G$6-'СЕТ СН'!$G$23</f>
        <v>1715.7294044800001</v>
      </c>
      <c r="T52" s="36">
        <f>SUMIFS(СВЦЭМ!$D$33:$D$776,СВЦЭМ!$A$33:$A$776,$A52,СВЦЭМ!$B$33:$B$776,T$44)+'СЕТ СН'!$G$11+СВЦЭМ!$D$10+'СЕТ СН'!$G$6-'СЕТ СН'!$G$23</f>
        <v>1686.0503228100001</v>
      </c>
      <c r="U52" s="36">
        <f>SUMIFS(СВЦЭМ!$D$33:$D$776,СВЦЭМ!$A$33:$A$776,$A52,СВЦЭМ!$B$33:$B$776,U$44)+'СЕТ СН'!$G$11+СВЦЭМ!$D$10+'СЕТ СН'!$G$6-'СЕТ СН'!$G$23</f>
        <v>1691.7932400199998</v>
      </c>
      <c r="V52" s="36">
        <f>SUMIFS(СВЦЭМ!$D$33:$D$776,СВЦЭМ!$A$33:$A$776,$A52,СВЦЭМ!$B$33:$B$776,V$44)+'СЕТ СН'!$G$11+СВЦЭМ!$D$10+'СЕТ СН'!$G$6-'СЕТ СН'!$G$23</f>
        <v>1706.0075562900001</v>
      </c>
      <c r="W52" s="36">
        <f>SUMIFS(СВЦЭМ!$D$33:$D$776,СВЦЭМ!$A$33:$A$776,$A52,СВЦЭМ!$B$33:$B$776,W$44)+'СЕТ СН'!$G$11+СВЦЭМ!$D$10+'СЕТ СН'!$G$6-'СЕТ СН'!$G$23</f>
        <v>1725.13594719</v>
      </c>
      <c r="X52" s="36">
        <f>SUMIFS(СВЦЭМ!$D$33:$D$776,СВЦЭМ!$A$33:$A$776,$A52,СВЦЭМ!$B$33:$B$776,X$44)+'СЕТ СН'!$G$11+СВЦЭМ!$D$10+'СЕТ СН'!$G$6-'СЕТ СН'!$G$23</f>
        <v>1745.9238906199998</v>
      </c>
      <c r="Y52" s="36">
        <f>SUMIFS(СВЦЭМ!$D$33:$D$776,СВЦЭМ!$A$33:$A$776,$A52,СВЦЭМ!$B$33:$B$776,Y$44)+'СЕТ СН'!$G$11+СВЦЭМ!$D$10+'СЕТ СН'!$G$6-'СЕТ СН'!$G$23</f>
        <v>1760.9924244499998</v>
      </c>
    </row>
    <row r="53" spans="1:25" ht="15.75" x14ac:dyDescent="0.2">
      <c r="A53" s="35">
        <f t="shared" si="1"/>
        <v>44236</v>
      </c>
      <c r="B53" s="36">
        <f>SUMIFS(СВЦЭМ!$D$33:$D$776,СВЦЭМ!$A$33:$A$776,$A53,СВЦЭМ!$B$33:$B$776,B$44)+'СЕТ СН'!$G$11+СВЦЭМ!$D$10+'СЕТ СН'!$G$6-'СЕТ СН'!$G$23</f>
        <v>1730.0411764800001</v>
      </c>
      <c r="C53" s="36">
        <f>SUMIFS(СВЦЭМ!$D$33:$D$776,СВЦЭМ!$A$33:$A$776,$A53,СВЦЭМ!$B$33:$B$776,C$44)+'СЕТ СН'!$G$11+СВЦЭМ!$D$10+'СЕТ СН'!$G$6-'СЕТ СН'!$G$23</f>
        <v>1756.8481800499999</v>
      </c>
      <c r="D53" s="36">
        <f>SUMIFS(СВЦЭМ!$D$33:$D$776,СВЦЭМ!$A$33:$A$776,$A53,СВЦЭМ!$B$33:$B$776,D$44)+'СЕТ СН'!$G$11+СВЦЭМ!$D$10+'СЕТ СН'!$G$6-'СЕТ СН'!$G$23</f>
        <v>1789.2324803400002</v>
      </c>
      <c r="E53" s="36">
        <f>SUMIFS(СВЦЭМ!$D$33:$D$776,СВЦЭМ!$A$33:$A$776,$A53,СВЦЭМ!$B$33:$B$776,E$44)+'СЕТ СН'!$G$11+СВЦЭМ!$D$10+'СЕТ СН'!$G$6-'СЕТ СН'!$G$23</f>
        <v>1799.3832674</v>
      </c>
      <c r="F53" s="36">
        <f>SUMIFS(СВЦЭМ!$D$33:$D$776,СВЦЭМ!$A$33:$A$776,$A53,СВЦЭМ!$B$33:$B$776,F$44)+'СЕТ СН'!$G$11+СВЦЭМ!$D$10+'СЕТ СН'!$G$6-'СЕТ СН'!$G$23</f>
        <v>1786.1930156799999</v>
      </c>
      <c r="G53" s="36">
        <f>SUMIFS(СВЦЭМ!$D$33:$D$776,СВЦЭМ!$A$33:$A$776,$A53,СВЦЭМ!$B$33:$B$776,G$44)+'СЕТ СН'!$G$11+СВЦЭМ!$D$10+'СЕТ СН'!$G$6-'СЕТ СН'!$G$23</f>
        <v>1763.4883812600001</v>
      </c>
      <c r="H53" s="36">
        <f>SUMIFS(СВЦЭМ!$D$33:$D$776,СВЦЭМ!$A$33:$A$776,$A53,СВЦЭМ!$B$33:$B$776,H$44)+'СЕТ СН'!$G$11+СВЦЭМ!$D$10+'СЕТ СН'!$G$6-'СЕТ СН'!$G$23</f>
        <v>1727.09127992</v>
      </c>
      <c r="I53" s="36">
        <f>SUMIFS(СВЦЭМ!$D$33:$D$776,СВЦЭМ!$A$33:$A$776,$A53,СВЦЭМ!$B$33:$B$776,I$44)+'СЕТ СН'!$G$11+СВЦЭМ!$D$10+'СЕТ СН'!$G$6-'СЕТ СН'!$G$23</f>
        <v>1689.1977021500002</v>
      </c>
      <c r="J53" s="36">
        <f>SUMIFS(СВЦЭМ!$D$33:$D$776,СВЦЭМ!$A$33:$A$776,$A53,СВЦЭМ!$B$33:$B$776,J$44)+'СЕТ СН'!$G$11+СВЦЭМ!$D$10+'СЕТ СН'!$G$6-'СЕТ СН'!$G$23</f>
        <v>1665.54627321</v>
      </c>
      <c r="K53" s="36">
        <f>SUMIFS(СВЦЭМ!$D$33:$D$776,СВЦЭМ!$A$33:$A$776,$A53,СВЦЭМ!$B$33:$B$776,K$44)+'СЕТ СН'!$G$11+СВЦЭМ!$D$10+'СЕТ СН'!$G$6-'СЕТ СН'!$G$23</f>
        <v>1660.9514349400001</v>
      </c>
      <c r="L53" s="36">
        <f>SUMIFS(СВЦЭМ!$D$33:$D$776,СВЦЭМ!$A$33:$A$776,$A53,СВЦЭМ!$B$33:$B$776,L$44)+'СЕТ СН'!$G$11+СВЦЭМ!$D$10+'СЕТ СН'!$G$6-'СЕТ СН'!$G$23</f>
        <v>1653.5196153799998</v>
      </c>
      <c r="M53" s="36">
        <f>SUMIFS(СВЦЭМ!$D$33:$D$776,СВЦЭМ!$A$33:$A$776,$A53,СВЦЭМ!$B$33:$B$776,M$44)+'СЕТ СН'!$G$11+СВЦЭМ!$D$10+'СЕТ СН'!$G$6-'СЕТ СН'!$G$23</f>
        <v>1662.1897076299997</v>
      </c>
      <c r="N53" s="36">
        <f>SUMIFS(СВЦЭМ!$D$33:$D$776,СВЦЭМ!$A$33:$A$776,$A53,СВЦЭМ!$B$33:$B$776,N$44)+'СЕТ СН'!$G$11+СВЦЭМ!$D$10+'СЕТ СН'!$G$6-'СЕТ СН'!$G$23</f>
        <v>1673.9672170700001</v>
      </c>
      <c r="O53" s="36">
        <f>SUMIFS(СВЦЭМ!$D$33:$D$776,СВЦЭМ!$A$33:$A$776,$A53,СВЦЭМ!$B$33:$B$776,O$44)+'СЕТ СН'!$G$11+СВЦЭМ!$D$10+'СЕТ СН'!$G$6-'СЕТ СН'!$G$23</f>
        <v>1690.41356817</v>
      </c>
      <c r="P53" s="36">
        <f>SUMIFS(СВЦЭМ!$D$33:$D$776,СВЦЭМ!$A$33:$A$776,$A53,СВЦЭМ!$B$33:$B$776,P$44)+'СЕТ СН'!$G$11+СВЦЭМ!$D$10+'СЕТ СН'!$G$6-'СЕТ СН'!$G$23</f>
        <v>1711.0882726999998</v>
      </c>
      <c r="Q53" s="36">
        <f>SUMIFS(СВЦЭМ!$D$33:$D$776,СВЦЭМ!$A$33:$A$776,$A53,СВЦЭМ!$B$33:$B$776,Q$44)+'СЕТ СН'!$G$11+СВЦЭМ!$D$10+'СЕТ СН'!$G$6-'СЕТ СН'!$G$23</f>
        <v>1716.7558147300001</v>
      </c>
      <c r="R53" s="36">
        <f>SUMIFS(СВЦЭМ!$D$33:$D$776,СВЦЭМ!$A$33:$A$776,$A53,СВЦЭМ!$B$33:$B$776,R$44)+'СЕТ СН'!$G$11+СВЦЭМ!$D$10+'СЕТ СН'!$G$6-'СЕТ СН'!$G$23</f>
        <v>1716.8542246299999</v>
      </c>
      <c r="S53" s="36">
        <f>SUMIFS(СВЦЭМ!$D$33:$D$776,СВЦЭМ!$A$33:$A$776,$A53,СВЦЭМ!$B$33:$B$776,S$44)+'СЕТ СН'!$G$11+СВЦЭМ!$D$10+'СЕТ СН'!$G$6-'СЕТ СН'!$G$23</f>
        <v>1701.0801771599999</v>
      </c>
      <c r="T53" s="36">
        <f>SUMIFS(СВЦЭМ!$D$33:$D$776,СВЦЭМ!$A$33:$A$776,$A53,СВЦЭМ!$B$33:$B$776,T$44)+'СЕТ СН'!$G$11+СВЦЭМ!$D$10+'СЕТ СН'!$G$6-'СЕТ СН'!$G$23</f>
        <v>1669.8562739700001</v>
      </c>
      <c r="U53" s="36">
        <f>SUMIFS(СВЦЭМ!$D$33:$D$776,СВЦЭМ!$A$33:$A$776,$A53,СВЦЭМ!$B$33:$B$776,U$44)+'СЕТ СН'!$G$11+СВЦЭМ!$D$10+'СЕТ СН'!$G$6-'СЕТ СН'!$G$23</f>
        <v>1666.3990764</v>
      </c>
      <c r="V53" s="36">
        <f>SUMIFS(СВЦЭМ!$D$33:$D$776,СВЦЭМ!$A$33:$A$776,$A53,СВЦЭМ!$B$33:$B$776,V$44)+'СЕТ СН'!$G$11+СВЦЭМ!$D$10+'СЕТ СН'!$G$6-'СЕТ СН'!$G$23</f>
        <v>1679.8916033999999</v>
      </c>
      <c r="W53" s="36">
        <f>SUMIFS(СВЦЭМ!$D$33:$D$776,СВЦЭМ!$A$33:$A$776,$A53,СВЦЭМ!$B$33:$B$776,W$44)+'СЕТ СН'!$G$11+СВЦЭМ!$D$10+'СЕТ СН'!$G$6-'СЕТ СН'!$G$23</f>
        <v>1701.5211112900001</v>
      </c>
      <c r="X53" s="36">
        <f>SUMIFS(СВЦЭМ!$D$33:$D$776,СВЦЭМ!$A$33:$A$776,$A53,СВЦЭМ!$B$33:$B$776,X$44)+'СЕТ СН'!$G$11+СВЦЭМ!$D$10+'СЕТ СН'!$G$6-'СЕТ СН'!$G$23</f>
        <v>1725.6210683200002</v>
      </c>
      <c r="Y53" s="36">
        <f>SUMIFS(СВЦЭМ!$D$33:$D$776,СВЦЭМ!$A$33:$A$776,$A53,СВЦЭМ!$B$33:$B$776,Y$44)+'СЕТ СН'!$G$11+СВЦЭМ!$D$10+'СЕТ СН'!$G$6-'СЕТ СН'!$G$23</f>
        <v>1736.0673882599999</v>
      </c>
    </row>
    <row r="54" spans="1:25" ht="15.75" x14ac:dyDescent="0.2">
      <c r="A54" s="35">
        <f t="shared" si="1"/>
        <v>44237</v>
      </c>
      <c r="B54" s="36">
        <f>SUMIFS(СВЦЭМ!$D$33:$D$776,СВЦЭМ!$A$33:$A$776,$A54,СВЦЭМ!$B$33:$B$776,B$44)+'СЕТ СН'!$G$11+СВЦЭМ!$D$10+'СЕТ СН'!$G$6-'СЕТ СН'!$G$23</f>
        <v>1679.7947916100002</v>
      </c>
      <c r="C54" s="36">
        <f>SUMIFS(СВЦЭМ!$D$33:$D$776,СВЦЭМ!$A$33:$A$776,$A54,СВЦЭМ!$B$33:$B$776,C$44)+'СЕТ СН'!$G$11+СВЦЭМ!$D$10+'СЕТ СН'!$G$6-'СЕТ СН'!$G$23</f>
        <v>1696.5172797599998</v>
      </c>
      <c r="D54" s="36">
        <f>SUMIFS(СВЦЭМ!$D$33:$D$776,СВЦЭМ!$A$33:$A$776,$A54,СВЦЭМ!$B$33:$B$776,D$44)+'СЕТ СН'!$G$11+СВЦЭМ!$D$10+'СЕТ СН'!$G$6-'СЕТ СН'!$G$23</f>
        <v>1718.4543268900002</v>
      </c>
      <c r="E54" s="36">
        <f>SUMIFS(СВЦЭМ!$D$33:$D$776,СВЦЭМ!$A$33:$A$776,$A54,СВЦЭМ!$B$33:$B$776,E$44)+'СЕТ СН'!$G$11+СВЦЭМ!$D$10+'СЕТ СН'!$G$6-'СЕТ СН'!$G$23</f>
        <v>1722.9200010099999</v>
      </c>
      <c r="F54" s="36">
        <f>SUMIFS(СВЦЭМ!$D$33:$D$776,СВЦЭМ!$A$33:$A$776,$A54,СВЦЭМ!$B$33:$B$776,F$44)+'СЕТ СН'!$G$11+СВЦЭМ!$D$10+'СЕТ СН'!$G$6-'СЕТ СН'!$G$23</f>
        <v>1714.8684572399998</v>
      </c>
      <c r="G54" s="36">
        <f>SUMIFS(СВЦЭМ!$D$33:$D$776,СВЦЭМ!$A$33:$A$776,$A54,СВЦЭМ!$B$33:$B$776,G$44)+'СЕТ СН'!$G$11+СВЦЭМ!$D$10+'СЕТ СН'!$G$6-'СЕТ СН'!$G$23</f>
        <v>1698.4391655300001</v>
      </c>
      <c r="H54" s="36">
        <f>SUMIFS(СВЦЭМ!$D$33:$D$776,СВЦЭМ!$A$33:$A$776,$A54,СВЦЭМ!$B$33:$B$776,H$44)+'СЕТ СН'!$G$11+СВЦЭМ!$D$10+'СЕТ СН'!$G$6-'СЕТ СН'!$G$23</f>
        <v>1677.4544878699999</v>
      </c>
      <c r="I54" s="36">
        <f>SUMIFS(СВЦЭМ!$D$33:$D$776,СВЦЭМ!$A$33:$A$776,$A54,СВЦЭМ!$B$33:$B$776,I$44)+'СЕТ СН'!$G$11+СВЦЭМ!$D$10+'СЕТ СН'!$G$6-'СЕТ СН'!$G$23</f>
        <v>1703.9265057699999</v>
      </c>
      <c r="J54" s="36">
        <f>SUMIFS(СВЦЭМ!$D$33:$D$776,СВЦЭМ!$A$33:$A$776,$A54,СВЦЭМ!$B$33:$B$776,J$44)+'СЕТ СН'!$G$11+СВЦЭМ!$D$10+'СЕТ СН'!$G$6-'СЕТ СН'!$G$23</f>
        <v>1678.86733121</v>
      </c>
      <c r="K54" s="36">
        <f>SUMIFS(СВЦЭМ!$D$33:$D$776,СВЦЭМ!$A$33:$A$776,$A54,СВЦЭМ!$B$33:$B$776,K$44)+'СЕТ СН'!$G$11+СВЦЭМ!$D$10+'СЕТ СН'!$G$6-'СЕТ СН'!$G$23</f>
        <v>1665.4505859999999</v>
      </c>
      <c r="L54" s="36">
        <f>SUMIFS(СВЦЭМ!$D$33:$D$776,СВЦЭМ!$A$33:$A$776,$A54,СВЦЭМ!$B$33:$B$776,L$44)+'СЕТ СН'!$G$11+СВЦЭМ!$D$10+'СЕТ СН'!$G$6-'СЕТ СН'!$G$23</f>
        <v>1663.7077645300001</v>
      </c>
      <c r="M54" s="36">
        <f>SUMIFS(СВЦЭМ!$D$33:$D$776,СВЦЭМ!$A$33:$A$776,$A54,СВЦЭМ!$B$33:$B$776,M$44)+'СЕТ СН'!$G$11+СВЦЭМ!$D$10+'СЕТ СН'!$G$6-'СЕТ СН'!$G$23</f>
        <v>1672.6011579599999</v>
      </c>
      <c r="N54" s="36">
        <f>SUMIFS(СВЦЭМ!$D$33:$D$776,СВЦЭМ!$A$33:$A$776,$A54,СВЦЭМ!$B$33:$B$776,N$44)+'СЕТ СН'!$G$11+СВЦЭМ!$D$10+'СЕТ СН'!$G$6-'СЕТ СН'!$G$23</f>
        <v>1685.33075297</v>
      </c>
      <c r="O54" s="36">
        <f>SUMIFS(СВЦЭМ!$D$33:$D$776,СВЦЭМ!$A$33:$A$776,$A54,СВЦЭМ!$B$33:$B$776,O$44)+'СЕТ СН'!$G$11+СВЦЭМ!$D$10+'СЕТ СН'!$G$6-'СЕТ СН'!$G$23</f>
        <v>1704.9659165799999</v>
      </c>
      <c r="P54" s="36">
        <f>SUMIFS(СВЦЭМ!$D$33:$D$776,СВЦЭМ!$A$33:$A$776,$A54,СВЦЭМ!$B$33:$B$776,P$44)+'СЕТ СН'!$G$11+СВЦЭМ!$D$10+'СЕТ СН'!$G$6-'СЕТ СН'!$G$23</f>
        <v>1715.64939344</v>
      </c>
      <c r="Q54" s="36">
        <f>SUMIFS(СВЦЭМ!$D$33:$D$776,СВЦЭМ!$A$33:$A$776,$A54,СВЦЭМ!$B$33:$B$776,Q$44)+'СЕТ СН'!$G$11+СВЦЭМ!$D$10+'СЕТ СН'!$G$6-'СЕТ СН'!$G$23</f>
        <v>1723.5091084199998</v>
      </c>
      <c r="R54" s="36">
        <f>SUMIFS(СВЦЭМ!$D$33:$D$776,СВЦЭМ!$A$33:$A$776,$A54,СВЦЭМ!$B$33:$B$776,R$44)+'СЕТ СН'!$G$11+СВЦЭМ!$D$10+'СЕТ СН'!$G$6-'СЕТ СН'!$G$23</f>
        <v>1720.2626003800001</v>
      </c>
      <c r="S54" s="36">
        <f>SUMIFS(СВЦЭМ!$D$33:$D$776,СВЦЭМ!$A$33:$A$776,$A54,СВЦЭМ!$B$33:$B$776,S$44)+'СЕТ СН'!$G$11+СВЦЭМ!$D$10+'СЕТ СН'!$G$6-'СЕТ СН'!$G$23</f>
        <v>1707.51244172</v>
      </c>
      <c r="T54" s="36">
        <f>SUMIFS(СВЦЭМ!$D$33:$D$776,СВЦЭМ!$A$33:$A$776,$A54,СВЦЭМ!$B$33:$B$776,T$44)+'СЕТ СН'!$G$11+СВЦЭМ!$D$10+'СЕТ СН'!$G$6-'СЕТ СН'!$G$23</f>
        <v>1670.40172304</v>
      </c>
      <c r="U54" s="36">
        <f>SUMIFS(СВЦЭМ!$D$33:$D$776,СВЦЭМ!$A$33:$A$776,$A54,СВЦЭМ!$B$33:$B$776,U$44)+'СЕТ СН'!$G$11+СВЦЭМ!$D$10+'СЕТ СН'!$G$6-'СЕТ СН'!$G$23</f>
        <v>1664.9250681399999</v>
      </c>
      <c r="V54" s="36">
        <f>SUMIFS(СВЦЭМ!$D$33:$D$776,СВЦЭМ!$A$33:$A$776,$A54,СВЦЭМ!$B$33:$B$776,V$44)+'СЕТ СН'!$G$11+СВЦЭМ!$D$10+'СЕТ СН'!$G$6-'СЕТ СН'!$G$23</f>
        <v>1677.93493154</v>
      </c>
      <c r="W54" s="36">
        <f>SUMIFS(СВЦЭМ!$D$33:$D$776,СВЦЭМ!$A$33:$A$776,$A54,СВЦЭМ!$B$33:$B$776,W$44)+'СЕТ СН'!$G$11+СВЦЭМ!$D$10+'СЕТ СН'!$G$6-'СЕТ СН'!$G$23</f>
        <v>1697.0866218199999</v>
      </c>
      <c r="X54" s="36">
        <f>SUMIFS(СВЦЭМ!$D$33:$D$776,СВЦЭМ!$A$33:$A$776,$A54,СВЦЭМ!$B$33:$B$776,X$44)+'СЕТ СН'!$G$11+СВЦЭМ!$D$10+'СЕТ СН'!$G$6-'СЕТ СН'!$G$23</f>
        <v>1718.0378896000002</v>
      </c>
      <c r="Y54" s="36">
        <f>SUMIFS(СВЦЭМ!$D$33:$D$776,СВЦЭМ!$A$33:$A$776,$A54,СВЦЭМ!$B$33:$B$776,Y$44)+'СЕТ СН'!$G$11+СВЦЭМ!$D$10+'СЕТ СН'!$G$6-'СЕТ СН'!$G$23</f>
        <v>1729.5519499000002</v>
      </c>
    </row>
    <row r="55" spans="1:25" ht="15.75" x14ac:dyDescent="0.2">
      <c r="A55" s="35">
        <f t="shared" si="1"/>
        <v>44238</v>
      </c>
      <c r="B55" s="36">
        <f>SUMIFS(СВЦЭМ!$D$33:$D$776,СВЦЭМ!$A$33:$A$776,$A55,СВЦЭМ!$B$33:$B$776,B$44)+'СЕТ СН'!$G$11+СВЦЭМ!$D$10+'СЕТ СН'!$G$6-'СЕТ СН'!$G$23</f>
        <v>1694.6644863800002</v>
      </c>
      <c r="C55" s="36">
        <f>SUMIFS(СВЦЭМ!$D$33:$D$776,СВЦЭМ!$A$33:$A$776,$A55,СВЦЭМ!$B$33:$B$776,C$44)+'СЕТ СН'!$G$11+СВЦЭМ!$D$10+'СЕТ СН'!$G$6-'СЕТ СН'!$G$23</f>
        <v>1741.80054892</v>
      </c>
      <c r="D55" s="36">
        <f>SUMIFS(СВЦЭМ!$D$33:$D$776,СВЦЭМ!$A$33:$A$776,$A55,СВЦЭМ!$B$33:$B$776,D$44)+'СЕТ СН'!$G$11+СВЦЭМ!$D$10+'СЕТ СН'!$G$6-'СЕТ СН'!$G$23</f>
        <v>1757.2714782799999</v>
      </c>
      <c r="E55" s="36">
        <f>SUMIFS(СВЦЭМ!$D$33:$D$776,СВЦЭМ!$A$33:$A$776,$A55,СВЦЭМ!$B$33:$B$776,E$44)+'СЕТ СН'!$G$11+СВЦЭМ!$D$10+'СЕТ СН'!$G$6-'СЕТ СН'!$G$23</f>
        <v>1760.8652113799999</v>
      </c>
      <c r="F55" s="36">
        <f>SUMIFS(СВЦЭМ!$D$33:$D$776,СВЦЭМ!$A$33:$A$776,$A55,СВЦЭМ!$B$33:$B$776,F$44)+'СЕТ СН'!$G$11+СВЦЭМ!$D$10+'СЕТ СН'!$G$6-'СЕТ СН'!$G$23</f>
        <v>1782.62430984</v>
      </c>
      <c r="G55" s="36">
        <f>SUMIFS(СВЦЭМ!$D$33:$D$776,СВЦЭМ!$A$33:$A$776,$A55,СВЦЭМ!$B$33:$B$776,G$44)+'СЕТ СН'!$G$11+СВЦЭМ!$D$10+'СЕТ СН'!$G$6-'СЕТ СН'!$G$23</f>
        <v>1773.2662873200002</v>
      </c>
      <c r="H55" s="36">
        <f>SUMIFS(СВЦЭМ!$D$33:$D$776,СВЦЭМ!$A$33:$A$776,$A55,СВЦЭМ!$B$33:$B$776,H$44)+'СЕТ СН'!$G$11+СВЦЭМ!$D$10+'СЕТ СН'!$G$6-'СЕТ СН'!$G$23</f>
        <v>1744.3134253499998</v>
      </c>
      <c r="I55" s="36">
        <f>SUMIFS(СВЦЭМ!$D$33:$D$776,СВЦЭМ!$A$33:$A$776,$A55,СВЦЭМ!$B$33:$B$776,I$44)+'СЕТ СН'!$G$11+СВЦЭМ!$D$10+'СЕТ СН'!$G$6-'СЕТ СН'!$G$23</f>
        <v>1702.9052837200002</v>
      </c>
      <c r="J55" s="36">
        <f>SUMIFS(СВЦЭМ!$D$33:$D$776,СВЦЭМ!$A$33:$A$776,$A55,СВЦЭМ!$B$33:$B$776,J$44)+'СЕТ СН'!$G$11+СВЦЭМ!$D$10+'СЕТ СН'!$G$6-'СЕТ СН'!$G$23</f>
        <v>1670.47479664</v>
      </c>
      <c r="K55" s="36">
        <f>SUMIFS(СВЦЭМ!$D$33:$D$776,СВЦЭМ!$A$33:$A$776,$A55,СВЦЭМ!$B$33:$B$776,K$44)+'СЕТ СН'!$G$11+СВЦЭМ!$D$10+'СЕТ СН'!$G$6-'СЕТ СН'!$G$23</f>
        <v>1664.35341556</v>
      </c>
      <c r="L55" s="36">
        <f>SUMIFS(СВЦЭМ!$D$33:$D$776,СВЦЭМ!$A$33:$A$776,$A55,СВЦЭМ!$B$33:$B$776,L$44)+'СЕТ СН'!$G$11+СВЦЭМ!$D$10+'СЕТ СН'!$G$6-'СЕТ СН'!$G$23</f>
        <v>1666.2309944399999</v>
      </c>
      <c r="M55" s="36">
        <f>SUMIFS(СВЦЭМ!$D$33:$D$776,СВЦЭМ!$A$33:$A$776,$A55,СВЦЭМ!$B$33:$B$776,M$44)+'СЕТ СН'!$G$11+СВЦЭМ!$D$10+'СЕТ СН'!$G$6-'СЕТ СН'!$G$23</f>
        <v>1676.5643222799999</v>
      </c>
      <c r="N55" s="36">
        <f>SUMIFS(СВЦЭМ!$D$33:$D$776,СВЦЭМ!$A$33:$A$776,$A55,СВЦЭМ!$B$33:$B$776,N$44)+'СЕТ СН'!$G$11+СВЦЭМ!$D$10+'СЕТ СН'!$G$6-'СЕТ СН'!$G$23</f>
        <v>1698.53064928</v>
      </c>
      <c r="O55" s="36">
        <f>SUMIFS(СВЦЭМ!$D$33:$D$776,СВЦЭМ!$A$33:$A$776,$A55,СВЦЭМ!$B$33:$B$776,O$44)+'СЕТ СН'!$G$11+СВЦЭМ!$D$10+'СЕТ СН'!$G$6-'СЕТ СН'!$G$23</f>
        <v>1716.16890767</v>
      </c>
      <c r="P55" s="36">
        <f>SUMIFS(СВЦЭМ!$D$33:$D$776,СВЦЭМ!$A$33:$A$776,$A55,СВЦЭМ!$B$33:$B$776,P$44)+'СЕТ СН'!$G$11+СВЦЭМ!$D$10+'СЕТ СН'!$G$6-'СЕТ СН'!$G$23</f>
        <v>1732.1524986300001</v>
      </c>
      <c r="Q55" s="36">
        <f>SUMIFS(СВЦЭМ!$D$33:$D$776,СВЦЭМ!$A$33:$A$776,$A55,СВЦЭМ!$B$33:$B$776,Q$44)+'СЕТ СН'!$G$11+СВЦЭМ!$D$10+'СЕТ СН'!$G$6-'СЕТ СН'!$G$23</f>
        <v>1739.0192979499998</v>
      </c>
      <c r="R55" s="36">
        <f>SUMIFS(СВЦЭМ!$D$33:$D$776,СВЦЭМ!$A$33:$A$776,$A55,СВЦЭМ!$B$33:$B$776,R$44)+'СЕТ СН'!$G$11+СВЦЭМ!$D$10+'СЕТ СН'!$G$6-'СЕТ СН'!$G$23</f>
        <v>1732.4654186799999</v>
      </c>
      <c r="S55" s="36">
        <f>SUMIFS(СВЦЭМ!$D$33:$D$776,СВЦЭМ!$A$33:$A$776,$A55,СВЦЭМ!$B$33:$B$776,S$44)+'СЕТ СН'!$G$11+СВЦЭМ!$D$10+'СЕТ СН'!$G$6-'СЕТ СН'!$G$23</f>
        <v>1713.7969997700002</v>
      </c>
      <c r="T55" s="36">
        <f>SUMIFS(СВЦЭМ!$D$33:$D$776,СВЦЭМ!$A$33:$A$776,$A55,СВЦЭМ!$B$33:$B$776,T$44)+'СЕТ СН'!$G$11+СВЦЭМ!$D$10+'СЕТ СН'!$G$6-'СЕТ СН'!$G$23</f>
        <v>1681.1306087299999</v>
      </c>
      <c r="U55" s="36">
        <f>SUMIFS(СВЦЭМ!$D$33:$D$776,СВЦЭМ!$A$33:$A$776,$A55,СВЦЭМ!$B$33:$B$776,U$44)+'СЕТ СН'!$G$11+СВЦЭМ!$D$10+'СЕТ СН'!$G$6-'СЕТ СН'!$G$23</f>
        <v>1672.7314662200001</v>
      </c>
      <c r="V55" s="36">
        <f>SUMIFS(СВЦЭМ!$D$33:$D$776,СВЦЭМ!$A$33:$A$776,$A55,СВЦЭМ!$B$33:$B$776,V$44)+'СЕТ СН'!$G$11+СВЦЭМ!$D$10+'СЕТ СН'!$G$6-'СЕТ СН'!$G$23</f>
        <v>1672.6623523799999</v>
      </c>
      <c r="W55" s="36">
        <f>SUMIFS(СВЦЭМ!$D$33:$D$776,СВЦЭМ!$A$33:$A$776,$A55,СВЦЭМ!$B$33:$B$776,W$44)+'СЕТ СН'!$G$11+СВЦЭМ!$D$10+'СЕТ СН'!$G$6-'СЕТ СН'!$G$23</f>
        <v>1695.0829082</v>
      </c>
      <c r="X55" s="36">
        <f>SUMIFS(СВЦЭМ!$D$33:$D$776,СВЦЭМ!$A$33:$A$776,$A55,СВЦЭМ!$B$33:$B$776,X$44)+'СЕТ СН'!$G$11+СВЦЭМ!$D$10+'СЕТ СН'!$G$6-'СЕТ СН'!$G$23</f>
        <v>1715.5177008599999</v>
      </c>
      <c r="Y55" s="36">
        <f>SUMIFS(СВЦЭМ!$D$33:$D$776,СВЦЭМ!$A$33:$A$776,$A55,СВЦЭМ!$B$33:$B$776,Y$44)+'СЕТ СН'!$G$11+СВЦЭМ!$D$10+'СЕТ СН'!$G$6-'СЕТ СН'!$G$23</f>
        <v>1728.8294281600001</v>
      </c>
    </row>
    <row r="56" spans="1:25" ht="15.75" x14ac:dyDescent="0.2">
      <c r="A56" s="35">
        <f t="shared" si="1"/>
        <v>44239</v>
      </c>
      <c r="B56" s="36">
        <f>SUMIFS(СВЦЭМ!$D$33:$D$776,СВЦЭМ!$A$33:$A$776,$A56,СВЦЭМ!$B$33:$B$776,B$44)+'СЕТ СН'!$G$11+СВЦЭМ!$D$10+'СЕТ СН'!$G$6-'СЕТ СН'!$G$23</f>
        <v>1741.36407207</v>
      </c>
      <c r="C56" s="36">
        <f>SUMIFS(СВЦЭМ!$D$33:$D$776,СВЦЭМ!$A$33:$A$776,$A56,СВЦЭМ!$B$33:$B$776,C$44)+'СЕТ СН'!$G$11+СВЦЭМ!$D$10+'СЕТ СН'!$G$6-'СЕТ СН'!$G$23</f>
        <v>1763.7588613200001</v>
      </c>
      <c r="D56" s="36">
        <f>SUMIFS(СВЦЭМ!$D$33:$D$776,СВЦЭМ!$A$33:$A$776,$A56,СВЦЭМ!$B$33:$B$776,D$44)+'СЕТ СН'!$G$11+СВЦЭМ!$D$10+'СЕТ СН'!$G$6-'СЕТ СН'!$G$23</f>
        <v>1768.25192023</v>
      </c>
      <c r="E56" s="36">
        <f>SUMIFS(СВЦЭМ!$D$33:$D$776,СВЦЭМ!$A$33:$A$776,$A56,СВЦЭМ!$B$33:$B$776,E$44)+'СЕТ СН'!$G$11+СВЦЭМ!$D$10+'СЕТ СН'!$G$6-'СЕТ СН'!$G$23</f>
        <v>1771.4636309500002</v>
      </c>
      <c r="F56" s="36">
        <f>SUMIFS(СВЦЭМ!$D$33:$D$776,СВЦЭМ!$A$33:$A$776,$A56,СВЦЭМ!$B$33:$B$776,F$44)+'СЕТ СН'!$G$11+СВЦЭМ!$D$10+'СЕТ СН'!$G$6-'СЕТ СН'!$G$23</f>
        <v>1773.4000029700001</v>
      </c>
      <c r="G56" s="36">
        <f>SUMIFS(СВЦЭМ!$D$33:$D$776,СВЦЭМ!$A$33:$A$776,$A56,СВЦЭМ!$B$33:$B$776,G$44)+'СЕТ СН'!$G$11+СВЦЭМ!$D$10+'СЕТ СН'!$G$6-'СЕТ СН'!$G$23</f>
        <v>1756.6635610100002</v>
      </c>
      <c r="H56" s="36">
        <f>SUMIFS(СВЦЭМ!$D$33:$D$776,СВЦЭМ!$A$33:$A$776,$A56,СВЦЭМ!$B$33:$B$776,H$44)+'СЕТ СН'!$G$11+СВЦЭМ!$D$10+'СЕТ СН'!$G$6-'СЕТ СН'!$G$23</f>
        <v>1728.7096879800001</v>
      </c>
      <c r="I56" s="36">
        <f>SUMIFS(СВЦЭМ!$D$33:$D$776,СВЦЭМ!$A$33:$A$776,$A56,СВЦЭМ!$B$33:$B$776,I$44)+'СЕТ СН'!$G$11+СВЦЭМ!$D$10+'СЕТ СН'!$G$6-'СЕТ СН'!$G$23</f>
        <v>1713.6252860899999</v>
      </c>
      <c r="J56" s="36">
        <f>SUMIFS(СВЦЭМ!$D$33:$D$776,СВЦЭМ!$A$33:$A$776,$A56,СВЦЭМ!$B$33:$B$776,J$44)+'СЕТ СН'!$G$11+СВЦЭМ!$D$10+'СЕТ СН'!$G$6-'СЕТ СН'!$G$23</f>
        <v>1686.3233030000001</v>
      </c>
      <c r="K56" s="36">
        <f>SUMIFS(СВЦЭМ!$D$33:$D$776,СВЦЭМ!$A$33:$A$776,$A56,СВЦЭМ!$B$33:$B$776,K$44)+'СЕТ СН'!$G$11+СВЦЭМ!$D$10+'СЕТ СН'!$G$6-'СЕТ СН'!$G$23</f>
        <v>1675.9927677300002</v>
      </c>
      <c r="L56" s="36">
        <f>SUMIFS(СВЦЭМ!$D$33:$D$776,СВЦЭМ!$A$33:$A$776,$A56,СВЦЭМ!$B$33:$B$776,L$44)+'СЕТ СН'!$G$11+СВЦЭМ!$D$10+'СЕТ СН'!$G$6-'СЕТ СН'!$G$23</f>
        <v>1670.4167512599997</v>
      </c>
      <c r="M56" s="36">
        <f>SUMIFS(СВЦЭМ!$D$33:$D$776,СВЦЭМ!$A$33:$A$776,$A56,СВЦЭМ!$B$33:$B$776,M$44)+'СЕТ СН'!$G$11+СВЦЭМ!$D$10+'СЕТ СН'!$G$6-'СЕТ СН'!$G$23</f>
        <v>1692.0881338200002</v>
      </c>
      <c r="N56" s="36">
        <f>SUMIFS(СВЦЭМ!$D$33:$D$776,СВЦЭМ!$A$33:$A$776,$A56,СВЦЭМ!$B$33:$B$776,N$44)+'СЕТ СН'!$G$11+СВЦЭМ!$D$10+'СЕТ СН'!$G$6-'СЕТ СН'!$G$23</f>
        <v>1705.1602355199998</v>
      </c>
      <c r="O56" s="36">
        <f>SUMIFS(СВЦЭМ!$D$33:$D$776,СВЦЭМ!$A$33:$A$776,$A56,СВЦЭМ!$B$33:$B$776,O$44)+'СЕТ СН'!$G$11+СВЦЭМ!$D$10+'СЕТ СН'!$G$6-'СЕТ СН'!$G$23</f>
        <v>1711.4182112399999</v>
      </c>
      <c r="P56" s="36">
        <f>SUMIFS(СВЦЭМ!$D$33:$D$776,СВЦЭМ!$A$33:$A$776,$A56,СВЦЭМ!$B$33:$B$776,P$44)+'СЕТ СН'!$G$11+СВЦЭМ!$D$10+'СЕТ СН'!$G$6-'СЕТ СН'!$G$23</f>
        <v>1720.8629701</v>
      </c>
      <c r="Q56" s="36">
        <f>SUMIFS(СВЦЭМ!$D$33:$D$776,СВЦЭМ!$A$33:$A$776,$A56,СВЦЭМ!$B$33:$B$776,Q$44)+'СЕТ СН'!$G$11+СВЦЭМ!$D$10+'СЕТ СН'!$G$6-'СЕТ СН'!$G$23</f>
        <v>1726.3736479099998</v>
      </c>
      <c r="R56" s="36">
        <f>SUMIFS(СВЦЭМ!$D$33:$D$776,СВЦЭМ!$A$33:$A$776,$A56,СВЦЭМ!$B$33:$B$776,R$44)+'СЕТ СН'!$G$11+СВЦЭМ!$D$10+'СЕТ СН'!$G$6-'СЕТ СН'!$G$23</f>
        <v>1722.3260854199998</v>
      </c>
      <c r="S56" s="36">
        <f>SUMIFS(СВЦЭМ!$D$33:$D$776,СВЦЭМ!$A$33:$A$776,$A56,СВЦЭМ!$B$33:$B$776,S$44)+'СЕТ СН'!$G$11+СВЦЭМ!$D$10+'СЕТ СН'!$G$6-'СЕТ СН'!$G$23</f>
        <v>1716.05950226</v>
      </c>
      <c r="T56" s="36">
        <f>SUMIFS(СВЦЭМ!$D$33:$D$776,СВЦЭМ!$A$33:$A$776,$A56,СВЦЭМ!$B$33:$B$776,T$44)+'СЕТ СН'!$G$11+СВЦЭМ!$D$10+'СЕТ СН'!$G$6-'СЕТ СН'!$G$23</f>
        <v>1701.1940090499997</v>
      </c>
      <c r="U56" s="36">
        <f>SUMIFS(СВЦЭМ!$D$33:$D$776,СВЦЭМ!$A$33:$A$776,$A56,СВЦЭМ!$B$33:$B$776,U$44)+'СЕТ СН'!$G$11+СВЦЭМ!$D$10+'СЕТ СН'!$G$6-'СЕТ СН'!$G$23</f>
        <v>1685.6420960999999</v>
      </c>
      <c r="V56" s="36">
        <f>SUMIFS(СВЦЭМ!$D$33:$D$776,СВЦЭМ!$A$33:$A$776,$A56,СВЦЭМ!$B$33:$B$776,V$44)+'СЕТ СН'!$G$11+СВЦЭМ!$D$10+'СЕТ СН'!$G$6-'СЕТ СН'!$G$23</f>
        <v>1693.91905167</v>
      </c>
      <c r="W56" s="36">
        <f>SUMIFS(СВЦЭМ!$D$33:$D$776,СВЦЭМ!$A$33:$A$776,$A56,СВЦЭМ!$B$33:$B$776,W$44)+'СЕТ СН'!$G$11+СВЦЭМ!$D$10+'СЕТ СН'!$G$6-'СЕТ СН'!$G$23</f>
        <v>1721.4693784400001</v>
      </c>
      <c r="X56" s="36">
        <f>SUMIFS(СВЦЭМ!$D$33:$D$776,СВЦЭМ!$A$33:$A$776,$A56,СВЦЭМ!$B$33:$B$776,X$44)+'СЕТ СН'!$G$11+СВЦЭМ!$D$10+'СЕТ СН'!$G$6-'СЕТ СН'!$G$23</f>
        <v>1729.2263281599999</v>
      </c>
      <c r="Y56" s="36">
        <f>SUMIFS(СВЦЭМ!$D$33:$D$776,СВЦЭМ!$A$33:$A$776,$A56,СВЦЭМ!$B$33:$B$776,Y$44)+'СЕТ СН'!$G$11+СВЦЭМ!$D$10+'СЕТ СН'!$G$6-'СЕТ СН'!$G$23</f>
        <v>1728.5890528999998</v>
      </c>
    </row>
    <row r="57" spans="1:25" ht="15.75" x14ac:dyDescent="0.2">
      <c r="A57" s="35">
        <f t="shared" si="1"/>
        <v>44240</v>
      </c>
      <c r="B57" s="36">
        <f>SUMIFS(СВЦЭМ!$D$33:$D$776,СВЦЭМ!$A$33:$A$776,$A57,СВЦЭМ!$B$33:$B$776,B$44)+'СЕТ СН'!$G$11+СВЦЭМ!$D$10+'СЕТ СН'!$G$6-'СЕТ СН'!$G$23</f>
        <v>1702.9546631200001</v>
      </c>
      <c r="C57" s="36">
        <f>SUMIFS(СВЦЭМ!$D$33:$D$776,СВЦЭМ!$A$33:$A$776,$A57,СВЦЭМ!$B$33:$B$776,C$44)+'СЕТ СН'!$G$11+СВЦЭМ!$D$10+'СЕТ СН'!$G$6-'СЕТ СН'!$G$23</f>
        <v>1718.7993742799999</v>
      </c>
      <c r="D57" s="36">
        <f>SUMIFS(СВЦЭМ!$D$33:$D$776,СВЦЭМ!$A$33:$A$776,$A57,СВЦЭМ!$B$33:$B$776,D$44)+'СЕТ СН'!$G$11+СВЦЭМ!$D$10+'СЕТ СН'!$G$6-'СЕТ СН'!$G$23</f>
        <v>1702.6237793499999</v>
      </c>
      <c r="E57" s="36">
        <f>SUMIFS(СВЦЭМ!$D$33:$D$776,СВЦЭМ!$A$33:$A$776,$A57,СВЦЭМ!$B$33:$B$776,E$44)+'СЕТ СН'!$G$11+СВЦЭМ!$D$10+'СЕТ СН'!$G$6-'СЕТ СН'!$G$23</f>
        <v>1708.56240841</v>
      </c>
      <c r="F57" s="36">
        <f>SUMIFS(СВЦЭМ!$D$33:$D$776,СВЦЭМ!$A$33:$A$776,$A57,СВЦЭМ!$B$33:$B$776,F$44)+'СЕТ СН'!$G$11+СВЦЭМ!$D$10+'СЕТ СН'!$G$6-'СЕТ СН'!$G$23</f>
        <v>1723.0304870999998</v>
      </c>
      <c r="G57" s="36">
        <f>SUMIFS(СВЦЭМ!$D$33:$D$776,СВЦЭМ!$A$33:$A$776,$A57,СВЦЭМ!$B$33:$B$776,G$44)+'СЕТ СН'!$G$11+СВЦЭМ!$D$10+'СЕТ СН'!$G$6-'СЕТ СН'!$G$23</f>
        <v>1713.0062387100002</v>
      </c>
      <c r="H57" s="36">
        <f>SUMIFS(СВЦЭМ!$D$33:$D$776,СВЦЭМ!$A$33:$A$776,$A57,СВЦЭМ!$B$33:$B$776,H$44)+'СЕТ СН'!$G$11+СВЦЭМ!$D$10+'СЕТ СН'!$G$6-'СЕТ СН'!$G$23</f>
        <v>1710.3346744699998</v>
      </c>
      <c r="I57" s="36">
        <f>SUMIFS(СВЦЭМ!$D$33:$D$776,СВЦЭМ!$A$33:$A$776,$A57,СВЦЭМ!$B$33:$B$776,I$44)+'СЕТ СН'!$G$11+СВЦЭМ!$D$10+'СЕТ СН'!$G$6-'СЕТ СН'!$G$23</f>
        <v>1685.4845109600001</v>
      </c>
      <c r="J57" s="36">
        <f>SUMIFS(СВЦЭМ!$D$33:$D$776,СВЦЭМ!$A$33:$A$776,$A57,СВЦЭМ!$B$33:$B$776,J$44)+'СЕТ СН'!$G$11+СВЦЭМ!$D$10+'СЕТ СН'!$G$6-'СЕТ СН'!$G$23</f>
        <v>1675.2004006100001</v>
      </c>
      <c r="K57" s="36">
        <f>SUMIFS(СВЦЭМ!$D$33:$D$776,СВЦЭМ!$A$33:$A$776,$A57,СВЦЭМ!$B$33:$B$776,K$44)+'СЕТ СН'!$G$11+СВЦЭМ!$D$10+'СЕТ СН'!$G$6-'СЕТ СН'!$G$23</f>
        <v>1650.6654979899999</v>
      </c>
      <c r="L57" s="36">
        <f>SUMIFS(СВЦЭМ!$D$33:$D$776,СВЦЭМ!$A$33:$A$776,$A57,СВЦЭМ!$B$33:$B$776,L$44)+'СЕТ СН'!$G$11+СВЦЭМ!$D$10+'СЕТ СН'!$G$6-'СЕТ СН'!$G$23</f>
        <v>1672.0787138000001</v>
      </c>
      <c r="M57" s="36">
        <f>SUMIFS(СВЦЭМ!$D$33:$D$776,СВЦЭМ!$A$33:$A$776,$A57,СВЦЭМ!$B$33:$B$776,M$44)+'СЕТ СН'!$G$11+СВЦЭМ!$D$10+'СЕТ СН'!$G$6-'СЕТ СН'!$G$23</f>
        <v>1672.7296299199998</v>
      </c>
      <c r="N57" s="36">
        <f>SUMIFS(СВЦЭМ!$D$33:$D$776,СВЦЭМ!$A$33:$A$776,$A57,СВЦЭМ!$B$33:$B$776,N$44)+'СЕТ СН'!$G$11+СВЦЭМ!$D$10+'СЕТ СН'!$G$6-'СЕТ СН'!$G$23</f>
        <v>1665.6180364100001</v>
      </c>
      <c r="O57" s="36">
        <f>SUMIFS(СВЦЭМ!$D$33:$D$776,СВЦЭМ!$A$33:$A$776,$A57,СВЦЭМ!$B$33:$B$776,O$44)+'СЕТ СН'!$G$11+СВЦЭМ!$D$10+'СЕТ СН'!$G$6-'СЕТ СН'!$G$23</f>
        <v>1672.9401810999998</v>
      </c>
      <c r="P57" s="36">
        <f>SUMIFS(СВЦЭМ!$D$33:$D$776,СВЦЭМ!$A$33:$A$776,$A57,СВЦЭМ!$B$33:$B$776,P$44)+'СЕТ СН'!$G$11+СВЦЭМ!$D$10+'СЕТ СН'!$G$6-'СЕТ СН'!$G$23</f>
        <v>1683.6659703</v>
      </c>
      <c r="Q57" s="36">
        <f>SUMIFS(СВЦЭМ!$D$33:$D$776,СВЦЭМ!$A$33:$A$776,$A57,СВЦЭМ!$B$33:$B$776,Q$44)+'СЕТ СН'!$G$11+СВЦЭМ!$D$10+'СЕТ СН'!$G$6-'СЕТ СН'!$G$23</f>
        <v>1690.5429360200001</v>
      </c>
      <c r="R57" s="36">
        <f>SUMIFS(СВЦЭМ!$D$33:$D$776,СВЦЭМ!$A$33:$A$776,$A57,СВЦЭМ!$B$33:$B$776,R$44)+'СЕТ СН'!$G$11+СВЦЭМ!$D$10+'СЕТ СН'!$G$6-'СЕТ СН'!$G$23</f>
        <v>1691.2828091000001</v>
      </c>
      <c r="S57" s="36">
        <f>SUMIFS(СВЦЭМ!$D$33:$D$776,СВЦЭМ!$A$33:$A$776,$A57,СВЦЭМ!$B$33:$B$776,S$44)+'СЕТ СН'!$G$11+СВЦЭМ!$D$10+'СЕТ СН'!$G$6-'СЕТ СН'!$G$23</f>
        <v>1705.8187288999998</v>
      </c>
      <c r="T57" s="36">
        <f>SUMIFS(СВЦЭМ!$D$33:$D$776,СВЦЭМ!$A$33:$A$776,$A57,СВЦЭМ!$B$33:$B$776,T$44)+'СЕТ СН'!$G$11+СВЦЭМ!$D$10+'СЕТ СН'!$G$6-'СЕТ СН'!$G$23</f>
        <v>1670.1086744199997</v>
      </c>
      <c r="U57" s="36">
        <f>SUMIFS(СВЦЭМ!$D$33:$D$776,СВЦЭМ!$A$33:$A$776,$A57,СВЦЭМ!$B$33:$B$776,U$44)+'СЕТ СН'!$G$11+СВЦЭМ!$D$10+'СЕТ СН'!$G$6-'СЕТ СН'!$G$23</f>
        <v>1641.1243876999997</v>
      </c>
      <c r="V57" s="36">
        <f>SUMIFS(СВЦЭМ!$D$33:$D$776,СВЦЭМ!$A$33:$A$776,$A57,СВЦЭМ!$B$33:$B$776,V$44)+'СЕТ СН'!$G$11+СВЦЭМ!$D$10+'СЕТ СН'!$G$6-'СЕТ СН'!$G$23</f>
        <v>1654.7233674399999</v>
      </c>
      <c r="W57" s="36">
        <f>SUMIFS(СВЦЭМ!$D$33:$D$776,СВЦЭМ!$A$33:$A$776,$A57,СВЦЭМ!$B$33:$B$776,W$44)+'СЕТ СН'!$G$11+СВЦЭМ!$D$10+'СЕТ СН'!$G$6-'СЕТ СН'!$G$23</f>
        <v>1670.9676665699999</v>
      </c>
      <c r="X57" s="36">
        <f>SUMIFS(СВЦЭМ!$D$33:$D$776,СВЦЭМ!$A$33:$A$776,$A57,СВЦЭМ!$B$33:$B$776,X$44)+'СЕТ СН'!$G$11+СВЦЭМ!$D$10+'СЕТ СН'!$G$6-'СЕТ СН'!$G$23</f>
        <v>1682.9053400399998</v>
      </c>
      <c r="Y57" s="36">
        <f>SUMIFS(СВЦЭМ!$D$33:$D$776,СВЦЭМ!$A$33:$A$776,$A57,СВЦЭМ!$B$33:$B$776,Y$44)+'СЕТ СН'!$G$11+СВЦЭМ!$D$10+'СЕТ СН'!$G$6-'СЕТ СН'!$G$23</f>
        <v>1690.68034175</v>
      </c>
    </row>
    <row r="58" spans="1:25" ht="15.75" x14ac:dyDescent="0.2">
      <c r="A58" s="35">
        <f t="shared" si="1"/>
        <v>44241</v>
      </c>
      <c r="B58" s="36">
        <f>SUMIFS(СВЦЭМ!$D$33:$D$776,СВЦЭМ!$A$33:$A$776,$A58,СВЦЭМ!$B$33:$B$776,B$44)+'СЕТ СН'!$G$11+СВЦЭМ!$D$10+'СЕТ СН'!$G$6-'СЕТ СН'!$G$23</f>
        <v>1747.9045195399999</v>
      </c>
      <c r="C58" s="36">
        <f>SUMIFS(СВЦЭМ!$D$33:$D$776,СВЦЭМ!$A$33:$A$776,$A58,СВЦЭМ!$B$33:$B$776,C$44)+'СЕТ СН'!$G$11+СВЦЭМ!$D$10+'СЕТ СН'!$G$6-'СЕТ СН'!$G$23</f>
        <v>1769.00154643</v>
      </c>
      <c r="D58" s="36">
        <f>SUMIFS(СВЦЭМ!$D$33:$D$776,СВЦЭМ!$A$33:$A$776,$A58,СВЦЭМ!$B$33:$B$776,D$44)+'СЕТ СН'!$G$11+СВЦЭМ!$D$10+'СЕТ СН'!$G$6-'СЕТ СН'!$G$23</f>
        <v>1762.2417026200001</v>
      </c>
      <c r="E58" s="36">
        <f>SUMIFS(СВЦЭМ!$D$33:$D$776,СВЦЭМ!$A$33:$A$776,$A58,СВЦЭМ!$B$33:$B$776,E$44)+'СЕТ СН'!$G$11+СВЦЭМ!$D$10+'СЕТ СН'!$G$6-'СЕТ СН'!$G$23</f>
        <v>1767.42583715</v>
      </c>
      <c r="F58" s="36">
        <f>SUMIFS(СВЦЭМ!$D$33:$D$776,СВЦЭМ!$A$33:$A$776,$A58,СВЦЭМ!$B$33:$B$776,F$44)+'СЕТ СН'!$G$11+СВЦЭМ!$D$10+'СЕТ СН'!$G$6-'СЕТ СН'!$G$23</f>
        <v>1775.8286411200002</v>
      </c>
      <c r="G58" s="36">
        <f>SUMIFS(СВЦЭМ!$D$33:$D$776,СВЦЭМ!$A$33:$A$776,$A58,СВЦЭМ!$B$33:$B$776,G$44)+'СЕТ СН'!$G$11+СВЦЭМ!$D$10+'СЕТ СН'!$G$6-'СЕТ СН'!$G$23</f>
        <v>1774.3355681399999</v>
      </c>
      <c r="H58" s="36">
        <f>SUMIFS(СВЦЭМ!$D$33:$D$776,СВЦЭМ!$A$33:$A$776,$A58,СВЦЭМ!$B$33:$B$776,H$44)+'СЕТ СН'!$G$11+СВЦЭМ!$D$10+'СЕТ СН'!$G$6-'СЕТ СН'!$G$23</f>
        <v>1772.27427829</v>
      </c>
      <c r="I58" s="36">
        <f>SUMIFS(СВЦЭМ!$D$33:$D$776,СВЦЭМ!$A$33:$A$776,$A58,СВЦЭМ!$B$33:$B$776,I$44)+'СЕТ СН'!$G$11+СВЦЭМ!$D$10+'СЕТ СН'!$G$6-'СЕТ СН'!$G$23</f>
        <v>1753.83892277</v>
      </c>
      <c r="J58" s="36">
        <f>SUMIFS(СВЦЭМ!$D$33:$D$776,СВЦЭМ!$A$33:$A$776,$A58,СВЦЭМ!$B$33:$B$776,J$44)+'СЕТ СН'!$G$11+СВЦЭМ!$D$10+'СЕТ СН'!$G$6-'СЕТ СН'!$G$23</f>
        <v>1727.7702597399998</v>
      </c>
      <c r="K58" s="36">
        <f>SUMIFS(СВЦЭМ!$D$33:$D$776,СВЦЭМ!$A$33:$A$776,$A58,СВЦЭМ!$B$33:$B$776,K$44)+'СЕТ СН'!$G$11+СВЦЭМ!$D$10+'СЕТ СН'!$G$6-'СЕТ СН'!$G$23</f>
        <v>1684.1739311199999</v>
      </c>
      <c r="L58" s="36">
        <f>SUMIFS(СВЦЭМ!$D$33:$D$776,СВЦЭМ!$A$33:$A$776,$A58,СВЦЭМ!$B$33:$B$776,L$44)+'СЕТ СН'!$G$11+СВЦЭМ!$D$10+'СЕТ СН'!$G$6-'СЕТ СН'!$G$23</f>
        <v>1670.8599104999998</v>
      </c>
      <c r="M58" s="36">
        <f>SUMIFS(СВЦЭМ!$D$33:$D$776,СВЦЭМ!$A$33:$A$776,$A58,СВЦЭМ!$B$33:$B$776,M$44)+'СЕТ СН'!$G$11+СВЦЭМ!$D$10+'СЕТ СН'!$G$6-'СЕТ СН'!$G$23</f>
        <v>1671.8986997299999</v>
      </c>
      <c r="N58" s="36">
        <f>SUMIFS(СВЦЭМ!$D$33:$D$776,СВЦЭМ!$A$33:$A$776,$A58,СВЦЭМ!$B$33:$B$776,N$44)+'СЕТ СН'!$G$11+СВЦЭМ!$D$10+'СЕТ СН'!$G$6-'СЕТ СН'!$G$23</f>
        <v>1685.9232115899999</v>
      </c>
      <c r="O58" s="36">
        <f>SUMIFS(СВЦЭМ!$D$33:$D$776,СВЦЭМ!$A$33:$A$776,$A58,СВЦЭМ!$B$33:$B$776,O$44)+'СЕТ СН'!$G$11+СВЦЭМ!$D$10+'СЕТ СН'!$G$6-'СЕТ СН'!$G$23</f>
        <v>1698.9070835100001</v>
      </c>
      <c r="P58" s="36">
        <f>SUMIFS(СВЦЭМ!$D$33:$D$776,СВЦЭМ!$A$33:$A$776,$A58,СВЦЭМ!$B$33:$B$776,P$44)+'СЕТ СН'!$G$11+СВЦЭМ!$D$10+'СЕТ СН'!$G$6-'СЕТ СН'!$G$23</f>
        <v>1711.5234686200001</v>
      </c>
      <c r="Q58" s="36">
        <f>SUMIFS(СВЦЭМ!$D$33:$D$776,СВЦЭМ!$A$33:$A$776,$A58,СВЦЭМ!$B$33:$B$776,Q$44)+'СЕТ СН'!$G$11+СВЦЭМ!$D$10+'СЕТ СН'!$G$6-'СЕТ СН'!$G$23</f>
        <v>1715.6364813599998</v>
      </c>
      <c r="R58" s="36">
        <f>SUMIFS(СВЦЭМ!$D$33:$D$776,СВЦЭМ!$A$33:$A$776,$A58,СВЦЭМ!$B$33:$B$776,R$44)+'СЕТ СН'!$G$11+СВЦЭМ!$D$10+'СЕТ СН'!$G$6-'СЕТ СН'!$G$23</f>
        <v>1712.4322970799999</v>
      </c>
      <c r="S58" s="36">
        <f>SUMIFS(СВЦЭМ!$D$33:$D$776,СВЦЭМ!$A$33:$A$776,$A58,СВЦЭМ!$B$33:$B$776,S$44)+'СЕТ СН'!$G$11+СВЦЭМ!$D$10+'СЕТ СН'!$G$6-'СЕТ СН'!$G$23</f>
        <v>1683.12796669</v>
      </c>
      <c r="T58" s="36">
        <f>SUMIFS(СВЦЭМ!$D$33:$D$776,СВЦЭМ!$A$33:$A$776,$A58,СВЦЭМ!$B$33:$B$776,T$44)+'СЕТ СН'!$G$11+СВЦЭМ!$D$10+'СЕТ СН'!$G$6-'СЕТ СН'!$G$23</f>
        <v>1648.2428229899997</v>
      </c>
      <c r="U58" s="36">
        <f>SUMIFS(СВЦЭМ!$D$33:$D$776,СВЦЭМ!$A$33:$A$776,$A58,СВЦЭМ!$B$33:$B$776,U$44)+'СЕТ СН'!$G$11+СВЦЭМ!$D$10+'СЕТ СН'!$G$6-'СЕТ СН'!$G$23</f>
        <v>1649.6312680799997</v>
      </c>
      <c r="V58" s="36">
        <f>SUMIFS(СВЦЭМ!$D$33:$D$776,СВЦЭМ!$A$33:$A$776,$A58,СВЦЭМ!$B$33:$B$776,V$44)+'СЕТ СН'!$G$11+СВЦЭМ!$D$10+'СЕТ СН'!$G$6-'СЕТ СН'!$G$23</f>
        <v>1677.3230821900002</v>
      </c>
      <c r="W58" s="36">
        <f>SUMIFS(СВЦЭМ!$D$33:$D$776,СВЦЭМ!$A$33:$A$776,$A58,СВЦЭМ!$B$33:$B$776,W$44)+'СЕТ СН'!$G$11+СВЦЭМ!$D$10+'СЕТ СН'!$G$6-'СЕТ СН'!$G$23</f>
        <v>1698.6647504900002</v>
      </c>
      <c r="X58" s="36">
        <f>SUMIFS(СВЦЭМ!$D$33:$D$776,СВЦЭМ!$A$33:$A$776,$A58,СВЦЭМ!$B$33:$B$776,X$44)+'СЕТ СН'!$G$11+СВЦЭМ!$D$10+'СЕТ СН'!$G$6-'СЕТ СН'!$G$23</f>
        <v>1719.3193369599999</v>
      </c>
      <c r="Y58" s="36">
        <f>SUMIFS(СВЦЭМ!$D$33:$D$776,СВЦЭМ!$A$33:$A$776,$A58,СВЦЭМ!$B$33:$B$776,Y$44)+'СЕТ СН'!$G$11+СВЦЭМ!$D$10+'СЕТ СН'!$G$6-'СЕТ СН'!$G$23</f>
        <v>1744.6128758</v>
      </c>
    </row>
    <row r="59" spans="1:25" ht="15.75" x14ac:dyDescent="0.2">
      <c r="A59" s="35">
        <f t="shared" si="1"/>
        <v>44242</v>
      </c>
      <c r="B59" s="36">
        <f>SUMIFS(СВЦЭМ!$D$33:$D$776,СВЦЭМ!$A$33:$A$776,$A59,СВЦЭМ!$B$33:$B$776,B$44)+'СЕТ СН'!$G$11+СВЦЭМ!$D$10+'СЕТ СН'!$G$6-'СЕТ СН'!$G$23</f>
        <v>1775.28921545</v>
      </c>
      <c r="C59" s="36">
        <f>SUMIFS(СВЦЭМ!$D$33:$D$776,СВЦЭМ!$A$33:$A$776,$A59,СВЦЭМ!$B$33:$B$776,C$44)+'СЕТ СН'!$G$11+СВЦЭМ!$D$10+'СЕТ СН'!$G$6-'СЕТ СН'!$G$23</f>
        <v>1781.3487815899998</v>
      </c>
      <c r="D59" s="36">
        <f>SUMIFS(СВЦЭМ!$D$33:$D$776,СВЦЭМ!$A$33:$A$776,$A59,СВЦЭМ!$B$33:$B$776,D$44)+'СЕТ СН'!$G$11+СВЦЭМ!$D$10+'СЕТ СН'!$G$6-'СЕТ СН'!$G$23</f>
        <v>1776.51135389</v>
      </c>
      <c r="E59" s="36">
        <f>SUMIFS(СВЦЭМ!$D$33:$D$776,СВЦЭМ!$A$33:$A$776,$A59,СВЦЭМ!$B$33:$B$776,E$44)+'СЕТ СН'!$G$11+СВЦЭМ!$D$10+'СЕТ СН'!$G$6-'СЕТ СН'!$G$23</f>
        <v>1776.1858156100002</v>
      </c>
      <c r="F59" s="36">
        <f>SUMIFS(СВЦЭМ!$D$33:$D$776,СВЦЭМ!$A$33:$A$776,$A59,СВЦЭМ!$B$33:$B$776,F$44)+'СЕТ СН'!$G$11+СВЦЭМ!$D$10+'СЕТ СН'!$G$6-'СЕТ СН'!$G$23</f>
        <v>1781.6392191099999</v>
      </c>
      <c r="G59" s="36">
        <f>SUMIFS(СВЦЭМ!$D$33:$D$776,СВЦЭМ!$A$33:$A$776,$A59,СВЦЭМ!$B$33:$B$776,G$44)+'СЕТ СН'!$G$11+СВЦЭМ!$D$10+'СЕТ СН'!$G$6-'СЕТ СН'!$G$23</f>
        <v>1785.3282069100001</v>
      </c>
      <c r="H59" s="36">
        <f>SUMIFS(СВЦЭМ!$D$33:$D$776,СВЦЭМ!$A$33:$A$776,$A59,СВЦЭМ!$B$33:$B$776,H$44)+'СЕТ СН'!$G$11+СВЦЭМ!$D$10+'СЕТ СН'!$G$6-'СЕТ СН'!$G$23</f>
        <v>1781.2205064099999</v>
      </c>
      <c r="I59" s="36">
        <f>SUMIFS(СВЦЭМ!$D$33:$D$776,СВЦЭМ!$A$33:$A$776,$A59,СВЦЭМ!$B$33:$B$776,I$44)+'СЕТ СН'!$G$11+СВЦЭМ!$D$10+'СЕТ СН'!$G$6-'СЕТ СН'!$G$23</f>
        <v>1735.5526153299998</v>
      </c>
      <c r="J59" s="36">
        <f>SUMIFS(СВЦЭМ!$D$33:$D$776,СВЦЭМ!$A$33:$A$776,$A59,СВЦЭМ!$B$33:$B$776,J$44)+'СЕТ СН'!$G$11+СВЦЭМ!$D$10+'СЕТ СН'!$G$6-'СЕТ СН'!$G$23</f>
        <v>1713.72626726</v>
      </c>
      <c r="K59" s="36">
        <f>SUMIFS(СВЦЭМ!$D$33:$D$776,СВЦЭМ!$A$33:$A$776,$A59,СВЦЭМ!$B$33:$B$776,K$44)+'СЕТ СН'!$G$11+СВЦЭМ!$D$10+'СЕТ СН'!$G$6-'СЕТ СН'!$G$23</f>
        <v>1709.8282246399999</v>
      </c>
      <c r="L59" s="36">
        <f>SUMIFS(СВЦЭМ!$D$33:$D$776,СВЦЭМ!$A$33:$A$776,$A59,СВЦЭМ!$B$33:$B$776,L$44)+'СЕТ СН'!$G$11+СВЦЭМ!$D$10+'СЕТ СН'!$G$6-'СЕТ СН'!$G$23</f>
        <v>1703.13138527</v>
      </c>
      <c r="M59" s="36">
        <f>SUMIFS(СВЦЭМ!$D$33:$D$776,СВЦЭМ!$A$33:$A$776,$A59,СВЦЭМ!$B$33:$B$776,M$44)+'СЕТ СН'!$G$11+СВЦЭМ!$D$10+'СЕТ СН'!$G$6-'СЕТ СН'!$G$23</f>
        <v>1712.1185979799998</v>
      </c>
      <c r="N59" s="36">
        <f>SUMIFS(СВЦЭМ!$D$33:$D$776,СВЦЭМ!$A$33:$A$776,$A59,СВЦЭМ!$B$33:$B$776,N$44)+'СЕТ СН'!$G$11+СВЦЭМ!$D$10+'СЕТ СН'!$G$6-'СЕТ СН'!$G$23</f>
        <v>1721.2241881499999</v>
      </c>
      <c r="O59" s="36">
        <f>SUMIFS(СВЦЭМ!$D$33:$D$776,СВЦЭМ!$A$33:$A$776,$A59,СВЦЭМ!$B$33:$B$776,O$44)+'СЕТ СН'!$G$11+СВЦЭМ!$D$10+'СЕТ СН'!$G$6-'СЕТ СН'!$G$23</f>
        <v>1728.2827398300001</v>
      </c>
      <c r="P59" s="36">
        <f>SUMIFS(СВЦЭМ!$D$33:$D$776,СВЦЭМ!$A$33:$A$776,$A59,СВЦЭМ!$B$33:$B$776,P$44)+'СЕТ СН'!$G$11+СВЦЭМ!$D$10+'СЕТ СН'!$G$6-'СЕТ СН'!$G$23</f>
        <v>1721.3213646600002</v>
      </c>
      <c r="Q59" s="36">
        <f>SUMIFS(СВЦЭМ!$D$33:$D$776,СВЦЭМ!$A$33:$A$776,$A59,СВЦЭМ!$B$33:$B$776,Q$44)+'СЕТ СН'!$G$11+СВЦЭМ!$D$10+'СЕТ СН'!$G$6-'СЕТ СН'!$G$23</f>
        <v>1717.4970879799998</v>
      </c>
      <c r="R59" s="36">
        <f>SUMIFS(СВЦЭМ!$D$33:$D$776,СВЦЭМ!$A$33:$A$776,$A59,СВЦЭМ!$B$33:$B$776,R$44)+'СЕТ СН'!$G$11+СВЦЭМ!$D$10+'СЕТ СН'!$G$6-'СЕТ СН'!$G$23</f>
        <v>1710.7440767200001</v>
      </c>
      <c r="S59" s="36">
        <f>SUMIFS(СВЦЭМ!$D$33:$D$776,СВЦЭМ!$A$33:$A$776,$A59,СВЦЭМ!$B$33:$B$776,S$44)+'СЕТ СН'!$G$11+СВЦЭМ!$D$10+'СЕТ СН'!$G$6-'СЕТ СН'!$G$23</f>
        <v>1699.6604028699999</v>
      </c>
      <c r="T59" s="36">
        <f>SUMIFS(СВЦЭМ!$D$33:$D$776,СВЦЭМ!$A$33:$A$776,$A59,СВЦЭМ!$B$33:$B$776,T$44)+'СЕТ СН'!$G$11+СВЦЭМ!$D$10+'СЕТ СН'!$G$6-'СЕТ СН'!$G$23</f>
        <v>1678.7606901999998</v>
      </c>
      <c r="U59" s="36">
        <f>SUMIFS(СВЦЭМ!$D$33:$D$776,СВЦЭМ!$A$33:$A$776,$A59,СВЦЭМ!$B$33:$B$776,U$44)+'СЕТ СН'!$G$11+СВЦЭМ!$D$10+'СЕТ СН'!$G$6-'СЕТ СН'!$G$23</f>
        <v>1673.5864527099998</v>
      </c>
      <c r="V59" s="36">
        <f>SUMIFS(СВЦЭМ!$D$33:$D$776,СВЦЭМ!$A$33:$A$776,$A59,СВЦЭМ!$B$33:$B$776,V$44)+'СЕТ СН'!$G$11+СВЦЭМ!$D$10+'СЕТ СН'!$G$6-'СЕТ СН'!$G$23</f>
        <v>1682.31823575</v>
      </c>
      <c r="W59" s="36">
        <f>SUMIFS(СВЦЭМ!$D$33:$D$776,СВЦЭМ!$A$33:$A$776,$A59,СВЦЭМ!$B$33:$B$776,W$44)+'СЕТ СН'!$G$11+СВЦЭМ!$D$10+'СЕТ СН'!$G$6-'СЕТ СН'!$G$23</f>
        <v>1712.2269883999998</v>
      </c>
      <c r="X59" s="36">
        <f>SUMIFS(СВЦЭМ!$D$33:$D$776,СВЦЭМ!$A$33:$A$776,$A59,СВЦЭМ!$B$33:$B$776,X$44)+'СЕТ СН'!$G$11+СВЦЭМ!$D$10+'СЕТ СН'!$G$6-'СЕТ СН'!$G$23</f>
        <v>1723.5871056599999</v>
      </c>
      <c r="Y59" s="36">
        <f>SUMIFS(СВЦЭМ!$D$33:$D$776,СВЦЭМ!$A$33:$A$776,$A59,СВЦЭМ!$B$33:$B$776,Y$44)+'СЕТ СН'!$G$11+СВЦЭМ!$D$10+'СЕТ СН'!$G$6-'СЕТ СН'!$G$23</f>
        <v>1721.47332207</v>
      </c>
    </row>
    <row r="60" spans="1:25" ht="15.75" x14ac:dyDescent="0.2">
      <c r="A60" s="35">
        <f t="shared" si="1"/>
        <v>44243</v>
      </c>
      <c r="B60" s="36">
        <f>SUMIFS(СВЦЭМ!$D$33:$D$776,СВЦЭМ!$A$33:$A$776,$A60,СВЦЭМ!$B$33:$B$776,B$44)+'СЕТ СН'!$G$11+СВЦЭМ!$D$10+'СЕТ СН'!$G$6-'СЕТ СН'!$G$23</f>
        <v>1674.67058202</v>
      </c>
      <c r="C60" s="36">
        <f>SUMIFS(СВЦЭМ!$D$33:$D$776,СВЦЭМ!$A$33:$A$776,$A60,СВЦЭМ!$B$33:$B$776,C$44)+'СЕТ СН'!$G$11+СВЦЭМ!$D$10+'СЕТ СН'!$G$6-'СЕТ СН'!$G$23</f>
        <v>1704.58652342</v>
      </c>
      <c r="D60" s="36">
        <f>SUMIFS(СВЦЭМ!$D$33:$D$776,СВЦЭМ!$A$33:$A$776,$A60,СВЦЭМ!$B$33:$B$776,D$44)+'СЕТ СН'!$G$11+СВЦЭМ!$D$10+'СЕТ СН'!$G$6-'СЕТ СН'!$G$23</f>
        <v>1704.5853669600001</v>
      </c>
      <c r="E60" s="36">
        <f>SUMIFS(СВЦЭМ!$D$33:$D$776,СВЦЭМ!$A$33:$A$776,$A60,СВЦЭМ!$B$33:$B$776,E$44)+'СЕТ СН'!$G$11+СВЦЭМ!$D$10+'СЕТ СН'!$G$6-'СЕТ СН'!$G$23</f>
        <v>1711.8964951299999</v>
      </c>
      <c r="F60" s="36">
        <f>SUMIFS(СВЦЭМ!$D$33:$D$776,СВЦЭМ!$A$33:$A$776,$A60,СВЦЭМ!$B$33:$B$776,F$44)+'СЕТ СН'!$G$11+СВЦЭМ!$D$10+'СЕТ СН'!$G$6-'СЕТ СН'!$G$23</f>
        <v>1698.4487713600001</v>
      </c>
      <c r="G60" s="36">
        <f>SUMIFS(СВЦЭМ!$D$33:$D$776,СВЦЭМ!$A$33:$A$776,$A60,СВЦЭМ!$B$33:$B$776,G$44)+'СЕТ СН'!$G$11+СВЦЭМ!$D$10+'СЕТ СН'!$G$6-'СЕТ СН'!$G$23</f>
        <v>1662.1999152899998</v>
      </c>
      <c r="H60" s="36">
        <f>SUMIFS(СВЦЭМ!$D$33:$D$776,СВЦЭМ!$A$33:$A$776,$A60,СВЦЭМ!$B$33:$B$776,H$44)+'СЕТ СН'!$G$11+СВЦЭМ!$D$10+'СЕТ СН'!$G$6-'СЕТ СН'!$G$23</f>
        <v>1649.7963339899998</v>
      </c>
      <c r="I60" s="36">
        <f>SUMIFS(СВЦЭМ!$D$33:$D$776,СВЦЭМ!$A$33:$A$776,$A60,СВЦЭМ!$B$33:$B$776,I$44)+'СЕТ СН'!$G$11+СВЦЭМ!$D$10+'СЕТ СН'!$G$6-'СЕТ СН'!$G$23</f>
        <v>1658.5279987899999</v>
      </c>
      <c r="J60" s="36">
        <f>SUMIFS(СВЦЭМ!$D$33:$D$776,СВЦЭМ!$A$33:$A$776,$A60,СВЦЭМ!$B$33:$B$776,J$44)+'СЕТ СН'!$G$11+СВЦЭМ!$D$10+'СЕТ СН'!$G$6-'СЕТ СН'!$G$23</f>
        <v>1670.3676133599997</v>
      </c>
      <c r="K60" s="36">
        <f>SUMIFS(СВЦЭМ!$D$33:$D$776,СВЦЭМ!$A$33:$A$776,$A60,СВЦЭМ!$B$33:$B$776,K$44)+'СЕТ СН'!$G$11+СВЦЭМ!$D$10+'СЕТ СН'!$G$6-'СЕТ СН'!$G$23</f>
        <v>1672.1228700500001</v>
      </c>
      <c r="L60" s="36">
        <f>SUMIFS(СВЦЭМ!$D$33:$D$776,СВЦЭМ!$A$33:$A$776,$A60,СВЦЭМ!$B$33:$B$776,L$44)+'СЕТ СН'!$G$11+СВЦЭМ!$D$10+'СЕТ СН'!$G$6-'СЕТ СН'!$G$23</f>
        <v>1666.48459452</v>
      </c>
      <c r="M60" s="36">
        <f>SUMIFS(СВЦЭМ!$D$33:$D$776,СВЦЭМ!$A$33:$A$776,$A60,СВЦЭМ!$B$33:$B$776,M$44)+'СЕТ СН'!$G$11+СВЦЭМ!$D$10+'СЕТ СН'!$G$6-'СЕТ СН'!$G$23</f>
        <v>1658.4772283799998</v>
      </c>
      <c r="N60" s="36">
        <f>SUMIFS(СВЦЭМ!$D$33:$D$776,СВЦЭМ!$A$33:$A$776,$A60,СВЦЭМ!$B$33:$B$776,N$44)+'СЕТ СН'!$G$11+СВЦЭМ!$D$10+'СЕТ СН'!$G$6-'СЕТ СН'!$G$23</f>
        <v>1648.3580709399998</v>
      </c>
      <c r="O60" s="36">
        <f>SUMIFS(СВЦЭМ!$D$33:$D$776,СВЦЭМ!$A$33:$A$776,$A60,СВЦЭМ!$B$33:$B$776,O$44)+'СЕТ СН'!$G$11+СВЦЭМ!$D$10+'СЕТ СН'!$G$6-'СЕТ СН'!$G$23</f>
        <v>1639.6395630900001</v>
      </c>
      <c r="P60" s="36">
        <f>SUMIFS(СВЦЭМ!$D$33:$D$776,СВЦЭМ!$A$33:$A$776,$A60,СВЦЭМ!$B$33:$B$776,P$44)+'СЕТ СН'!$G$11+СВЦЭМ!$D$10+'СЕТ СН'!$G$6-'СЕТ СН'!$G$23</f>
        <v>1647.1223911799998</v>
      </c>
      <c r="Q60" s="36">
        <f>SUMIFS(СВЦЭМ!$D$33:$D$776,СВЦЭМ!$A$33:$A$776,$A60,СВЦЭМ!$B$33:$B$776,Q$44)+'СЕТ СН'!$G$11+СВЦЭМ!$D$10+'СЕТ СН'!$G$6-'СЕТ СН'!$G$23</f>
        <v>1643.95954936</v>
      </c>
      <c r="R60" s="36">
        <f>SUMIFS(СВЦЭМ!$D$33:$D$776,СВЦЭМ!$A$33:$A$776,$A60,СВЦЭМ!$B$33:$B$776,R$44)+'СЕТ СН'!$G$11+СВЦЭМ!$D$10+'СЕТ СН'!$G$6-'СЕТ СН'!$G$23</f>
        <v>1637.21212328</v>
      </c>
      <c r="S60" s="36">
        <f>SUMIFS(СВЦЭМ!$D$33:$D$776,СВЦЭМ!$A$33:$A$776,$A60,СВЦЭМ!$B$33:$B$776,S$44)+'СЕТ СН'!$G$11+СВЦЭМ!$D$10+'СЕТ СН'!$G$6-'СЕТ СН'!$G$23</f>
        <v>1631.6915348399998</v>
      </c>
      <c r="T60" s="36">
        <f>SUMIFS(СВЦЭМ!$D$33:$D$776,СВЦЭМ!$A$33:$A$776,$A60,СВЦЭМ!$B$33:$B$776,T$44)+'СЕТ СН'!$G$11+СВЦЭМ!$D$10+'СЕТ СН'!$G$6-'СЕТ СН'!$G$23</f>
        <v>1660.2669238999997</v>
      </c>
      <c r="U60" s="36">
        <f>SUMIFS(СВЦЭМ!$D$33:$D$776,СВЦЭМ!$A$33:$A$776,$A60,СВЦЭМ!$B$33:$B$776,U$44)+'СЕТ СН'!$G$11+СВЦЭМ!$D$10+'СЕТ СН'!$G$6-'СЕТ СН'!$G$23</f>
        <v>1667.1891439199999</v>
      </c>
      <c r="V60" s="36">
        <f>SUMIFS(СВЦЭМ!$D$33:$D$776,СВЦЭМ!$A$33:$A$776,$A60,СВЦЭМ!$B$33:$B$776,V$44)+'СЕТ СН'!$G$11+СВЦЭМ!$D$10+'СЕТ СН'!$G$6-'СЕТ СН'!$G$23</f>
        <v>1672.4668009100001</v>
      </c>
      <c r="W60" s="36">
        <f>SUMIFS(СВЦЭМ!$D$33:$D$776,СВЦЭМ!$A$33:$A$776,$A60,СВЦЭМ!$B$33:$B$776,W$44)+'СЕТ СН'!$G$11+СВЦЭМ!$D$10+'СЕТ СН'!$G$6-'СЕТ СН'!$G$23</f>
        <v>1674.4494008299998</v>
      </c>
      <c r="X60" s="36">
        <f>SUMIFS(СВЦЭМ!$D$33:$D$776,СВЦЭМ!$A$33:$A$776,$A60,СВЦЭМ!$B$33:$B$776,X$44)+'СЕТ СН'!$G$11+СВЦЭМ!$D$10+'СЕТ СН'!$G$6-'СЕТ СН'!$G$23</f>
        <v>1653.99826265</v>
      </c>
      <c r="Y60" s="36">
        <f>SUMIFS(СВЦЭМ!$D$33:$D$776,СВЦЭМ!$A$33:$A$776,$A60,СВЦЭМ!$B$33:$B$776,Y$44)+'СЕТ СН'!$G$11+СВЦЭМ!$D$10+'СЕТ СН'!$G$6-'СЕТ СН'!$G$23</f>
        <v>1673.65593691</v>
      </c>
    </row>
    <row r="61" spans="1:25" ht="15.75" x14ac:dyDescent="0.2">
      <c r="A61" s="35">
        <f t="shared" si="1"/>
        <v>44244</v>
      </c>
      <c r="B61" s="36">
        <f>SUMIFS(СВЦЭМ!$D$33:$D$776,СВЦЭМ!$A$33:$A$776,$A61,СВЦЭМ!$B$33:$B$776,B$44)+'СЕТ СН'!$G$11+СВЦЭМ!$D$10+'СЕТ СН'!$G$6-'СЕТ СН'!$G$23</f>
        <v>1678.5733997100001</v>
      </c>
      <c r="C61" s="36">
        <f>SUMIFS(СВЦЭМ!$D$33:$D$776,СВЦЭМ!$A$33:$A$776,$A61,СВЦЭМ!$B$33:$B$776,C$44)+'СЕТ СН'!$G$11+СВЦЭМ!$D$10+'СЕТ СН'!$G$6-'СЕТ СН'!$G$23</f>
        <v>1713.9010001799998</v>
      </c>
      <c r="D61" s="36">
        <f>SUMIFS(СВЦЭМ!$D$33:$D$776,СВЦЭМ!$A$33:$A$776,$A61,СВЦЭМ!$B$33:$B$776,D$44)+'СЕТ СН'!$G$11+СВЦЭМ!$D$10+'СЕТ СН'!$G$6-'СЕТ СН'!$G$23</f>
        <v>1743.0652185700001</v>
      </c>
      <c r="E61" s="36">
        <f>SUMIFS(СВЦЭМ!$D$33:$D$776,СВЦЭМ!$A$33:$A$776,$A61,СВЦЭМ!$B$33:$B$776,E$44)+'СЕТ СН'!$G$11+СВЦЭМ!$D$10+'СЕТ СН'!$G$6-'СЕТ СН'!$G$23</f>
        <v>1740.53259755</v>
      </c>
      <c r="F61" s="36">
        <f>SUMIFS(СВЦЭМ!$D$33:$D$776,СВЦЭМ!$A$33:$A$776,$A61,СВЦЭМ!$B$33:$B$776,F$44)+'СЕТ СН'!$G$11+СВЦЭМ!$D$10+'СЕТ СН'!$G$6-'СЕТ СН'!$G$23</f>
        <v>1723.8860982299998</v>
      </c>
      <c r="G61" s="36">
        <f>SUMIFS(СВЦЭМ!$D$33:$D$776,СВЦЭМ!$A$33:$A$776,$A61,СВЦЭМ!$B$33:$B$776,G$44)+'СЕТ СН'!$G$11+СВЦЭМ!$D$10+'СЕТ СН'!$G$6-'СЕТ СН'!$G$23</f>
        <v>1684.8684072699998</v>
      </c>
      <c r="H61" s="36">
        <f>SUMIFS(СВЦЭМ!$D$33:$D$776,СВЦЭМ!$A$33:$A$776,$A61,СВЦЭМ!$B$33:$B$776,H$44)+'СЕТ СН'!$G$11+СВЦЭМ!$D$10+'СЕТ СН'!$G$6-'СЕТ СН'!$G$23</f>
        <v>1665.3352279599999</v>
      </c>
      <c r="I61" s="36">
        <f>SUMIFS(СВЦЭМ!$D$33:$D$776,СВЦЭМ!$A$33:$A$776,$A61,СВЦЭМ!$B$33:$B$776,I$44)+'СЕТ СН'!$G$11+СВЦЭМ!$D$10+'СЕТ СН'!$G$6-'СЕТ СН'!$G$23</f>
        <v>1661.3990316700001</v>
      </c>
      <c r="J61" s="36">
        <f>SUMIFS(СВЦЭМ!$D$33:$D$776,СВЦЭМ!$A$33:$A$776,$A61,СВЦЭМ!$B$33:$B$776,J$44)+'СЕТ СН'!$G$11+СВЦЭМ!$D$10+'СЕТ СН'!$G$6-'СЕТ СН'!$G$23</f>
        <v>1668.0779870399997</v>
      </c>
      <c r="K61" s="36">
        <f>SUMIFS(СВЦЭМ!$D$33:$D$776,СВЦЭМ!$A$33:$A$776,$A61,СВЦЭМ!$B$33:$B$776,K$44)+'СЕТ СН'!$G$11+СВЦЭМ!$D$10+'СЕТ СН'!$G$6-'СЕТ СН'!$G$23</f>
        <v>1666.48528278</v>
      </c>
      <c r="L61" s="36">
        <f>SUMIFS(СВЦЭМ!$D$33:$D$776,СВЦЭМ!$A$33:$A$776,$A61,СВЦЭМ!$B$33:$B$776,L$44)+'СЕТ СН'!$G$11+СВЦЭМ!$D$10+'СЕТ СН'!$G$6-'СЕТ СН'!$G$23</f>
        <v>1660.1428110900001</v>
      </c>
      <c r="M61" s="36">
        <f>SUMIFS(СВЦЭМ!$D$33:$D$776,СВЦЭМ!$A$33:$A$776,$A61,СВЦЭМ!$B$33:$B$776,M$44)+'СЕТ СН'!$G$11+СВЦЭМ!$D$10+'СЕТ СН'!$G$6-'СЕТ СН'!$G$23</f>
        <v>1658.3839225799998</v>
      </c>
      <c r="N61" s="36">
        <f>SUMIFS(СВЦЭМ!$D$33:$D$776,СВЦЭМ!$A$33:$A$776,$A61,СВЦЭМ!$B$33:$B$776,N$44)+'СЕТ СН'!$G$11+СВЦЭМ!$D$10+'СЕТ СН'!$G$6-'СЕТ СН'!$G$23</f>
        <v>1656.0221200400001</v>
      </c>
      <c r="O61" s="36">
        <f>SUMIFS(СВЦЭМ!$D$33:$D$776,СВЦЭМ!$A$33:$A$776,$A61,СВЦЭМ!$B$33:$B$776,O$44)+'СЕТ СН'!$G$11+СВЦЭМ!$D$10+'СЕТ СН'!$G$6-'СЕТ СН'!$G$23</f>
        <v>1638.8542021499998</v>
      </c>
      <c r="P61" s="36">
        <f>SUMIFS(СВЦЭМ!$D$33:$D$776,СВЦЭМ!$A$33:$A$776,$A61,СВЦЭМ!$B$33:$B$776,P$44)+'СЕТ СН'!$G$11+СВЦЭМ!$D$10+'СЕТ СН'!$G$6-'СЕТ СН'!$G$23</f>
        <v>1639.0842245999997</v>
      </c>
      <c r="Q61" s="36">
        <f>SUMIFS(СВЦЭМ!$D$33:$D$776,СВЦЭМ!$A$33:$A$776,$A61,СВЦЭМ!$B$33:$B$776,Q$44)+'СЕТ СН'!$G$11+СВЦЭМ!$D$10+'СЕТ СН'!$G$6-'СЕТ СН'!$G$23</f>
        <v>1661.1471925400001</v>
      </c>
      <c r="R61" s="36">
        <f>SUMIFS(СВЦЭМ!$D$33:$D$776,СВЦЭМ!$A$33:$A$776,$A61,СВЦЭМ!$B$33:$B$776,R$44)+'СЕТ СН'!$G$11+СВЦЭМ!$D$10+'СЕТ СН'!$G$6-'СЕТ СН'!$G$23</f>
        <v>1655.2307758500001</v>
      </c>
      <c r="S61" s="36">
        <f>SUMIFS(СВЦЭМ!$D$33:$D$776,СВЦЭМ!$A$33:$A$776,$A61,СВЦЭМ!$B$33:$B$776,S$44)+'СЕТ СН'!$G$11+СВЦЭМ!$D$10+'СЕТ СН'!$G$6-'СЕТ СН'!$G$23</f>
        <v>1644.1335840900001</v>
      </c>
      <c r="T61" s="36">
        <f>SUMIFS(СВЦЭМ!$D$33:$D$776,СВЦЭМ!$A$33:$A$776,$A61,СВЦЭМ!$B$33:$B$776,T$44)+'СЕТ СН'!$G$11+СВЦЭМ!$D$10+'СЕТ СН'!$G$6-'СЕТ СН'!$G$23</f>
        <v>1653.13511221</v>
      </c>
      <c r="U61" s="36">
        <f>SUMIFS(СВЦЭМ!$D$33:$D$776,СВЦЭМ!$A$33:$A$776,$A61,СВЦЭМ!$B$33:$B$776,U$44)+'СЕТ СН'!$G$11+СВЦЭМ!$D$10+'СЕТ СН'!$G$6-'СЕТ СН'!$G$23</f>
        <v>1662.9925590499997</v>
      </c>
      <c r="V61" s="36">
        <f>SUMIFS(СВЦЭМ!$D$33:$D$776,СВЦЭМ!$A$33:$A$776,$A61,СВЦЭМ!$B$33:$B$776,V$44)+'СЕТ СН'!$G$11+СВЦЭМ!$D$10+'СЕТ СН'!$G$6-'СЕТ СН'!$G$23</f>
        <v>1660.5885172999997</v>
      </c>
      <c r="W61" s="36">
        <f>SUMIFS(СВЦЭМ!$D$33:$D$776,СВЦЭМ!$A$33:$A$776,$A61,СВЦЭМ!$B$33:$B$776,W$44)+'СЕТ СН'!$G$11+СВЦЭМ!$D$10+'СЕТ СН'!$G$6-'СЕТ СН'!$G$23</f>
        <v>1655.3077800799997</v>
      </c>
      <c r="X61" s="36">
        <f>SUMIFS(СВЦЭМ!$D$33:$D$776,СВЦЭМ!$A$33:$A$776,$A61,СВЦЭМ!$B$33:$B$776,X$44)+'СЕТ СН'!$G$11+СВЦЭМ!$D$10+'СЕТ СН'!$G$6-'СЕТ СН'!$G$23</f>
        <v>1665.20234213</v>
      </c>
      <c r="Y61" s="36">
        <f>SUMIFS(СВЦЭМ!$D$33:$D$776,СВЦЭМ!$A$33:$A$776,$A61,СВЦЭМ!$B$33:$B$776,Y$44)+'СЕТ СН'!$G$11+СВЦЭМ!$D$10+'СЕТ СН'!$G$6-'СЕТ СН'!$G$23</f>
        <v>1675.1884348899998</v>
      </c>
    </row>
    <row r="62" spans="1:25" ht="15.75" x14ac:dyDescent="0.2">
      <c r="A62" s="35">
        <f t="shared" si="1"/>
        <v>44245</v>
      </c>
      <c r="B62" s="36">
        <f>SUMIFS(СВЦЭМ!$D$33:$D$776,СВЦЭМ!$A$33:$A$776,$A62,СВЦЭМ!$B$33:$B$776,B$44)+'СЕТ СН'!$G$11+СВЦЭМ!$D$10+'СЕТ СН'!$G$6-'СЕТ СН'!$G$23</f>
        <v>1712.0822396499998</v>
      </c>
      <c r="C62" s="36">
        <f>SUMIFS(СВЦЭМ!$D$33:$D$776,СВЦЭМ!$A$33:$A$776,$A62,СВЦЭМ!$B$33:$B$776,C$44)+'СЕТ СН'!$G$11+СВЦЭМ!$D$10+'СЕТ СН'!$G$6-'СЕТ СН'!$G$23</f>
        <v>1729.4327321699998</v>
      </c>
      <c r="D62" s="36">
        <f>SUMIFS(СВЦЭМ!$D$33:$D$776,СВЦЭМ!$A$33:$A$776,$A62,СВЦЭМ!$B$33:$B$776,D$44)+'СЕТ СН'!$G$11+СВЦЭМ!$D$10+'СЕТ СН'!$G$6-'СЕТ СН'!$G$23</f>
        <v>1761.8635578799999</v>
      </c>
      <c r="E62" s="36">
        <f>SUMIFS(СВЦЭМ!$D$33:$D$776,СВЦЭМ!$A$33:$A$776,$A62,СВЦЭМ!$B$33:$B$776,E$44)+'СЕТ СН'!$G$11+СВЦЭМ!$D$10+'СЕТ СН'!$G$6-'СЕТ СН'!$G$23</f>
        <v>1767.2992536500001</v>
      </c>
      <c r="F62" s="36">
        <f>SUMIFS(СВЦЭМ!$D$33:$D$776,СВЦЭМ!$A$33:$A$776,$A62,СВЦЭМ!$B$33:$B$776,F$44)+'СЕТ СН'!$G$11+СВЦЭМ!$D$10+'СЕТ СН'!$G$6-'СЕТ СН'!$G$23</f>
        <v>1757.8355780000002</v>
      </c>
      <c r="G62" s="36">
        <f>SUMIFS(СВЦЭМ!$D$33:$D$776,СВЦЭМ!$A$33:$A$776,$A62,СВЦЭМ!$B$33:$B$776,G$44)+'СЕТ СН'!$G$11+СВЦЭМ!$D$10+'СЕТ СН'!$G$6-'СЕТ СН'!$G$23</f>
        <v>1735.0943675399999</v>
      </c>
      <c r="H62" s="36">
        <f>SUMIFS(СВЦЭМ!$D$33:$D$776,СВЦЭМ!$A$33:$A$776,$A62,СВЦЭМ!$B$33:$B$776,H$44)+'СЕТ СН'!$G$11+СВЦЭМ!$D$10+'СЕТ СН'!$G$6-'СЕТ СН'!$G$23</f>
        <v>1690.9966751399998</v>
      </c>
      <c r="I62" s="36">
        <f>SUMIFS(СВЦЭМ!$D$33:$D$776,СВЦЭМ!$A$33:$A$776,$A62,СВЦЭМ!$B$33:$B$776,I$44)+'СЕТ СН'!$G$11+СВЦЭМ!$D$10+'СЕТ СН'!$G$6-'СЕТ СН'!$G$23</f>
        <v>1661.3581878</v>
      </c>
      <c r="J62" s="36">
        <f>SUMIFS(СВЦЭМ!$D$33:$D$776,СВЦЭМ!$A$33:$A$776,$A62,СВЦЭМ!$B$33:$B$776,J$44)+'СЕТ СН'!$G$11+СВЦЭМ!$D$10+'СЕТ СН'!$G$6-'СЕТ СН'!$G$23</f>
        <v>1635.8700445999998</v>
      </c>
      <c r="K62" s="36">
        <f>SUMIFS(СВЦЭМ!$D$33:$D$776,СВЦЭМ!$A$33:$A$776,$A62,СВЦЭМ!$B$33:$B$776,K$44)+'СЕТ СН'!$G$11+СВЦЭМ!$D$10+'СЕТ СН'!$G$6-'СЕТ СН'!$G$23</f>
        <v>1637.06015247</v>
      </c>
      <c r="L62" s="36">
        <f>SUMIFS(СВЦЭМ!$D$33:$D$776,СВЦЭМ!$A$33:$A$776,$A62,СВЦЭМ!$B$33:$B$776,L$44)+'СЕТ СН'!$G$11+СВЦЭМ!$D$10+'СЕТ СН'!$G$6-'СЕТ СН'!$G$23</f>
        <v>1632.0572474199998</v>
      </c>
      <c r="M62" s="36">
        <f>SUMIFS(СВЦЭМ!$D$33:$D$776,СВЦЭМ!$A$33:$A$776,$A62,СВЦЭМ!$B$33:$B$776,M$44)+'СЕТ СН'!$G$11+СВЦЭМ!$D$10+'СЕТ СН'!$G$6-'СЕТ СН'!$G$23</f>
        <v>1637.4849508299999</v>
      </c>
      <c r="N62" s="36">
        <f>SUMIFS(СВЦЭМ!$D$33:$D$776,СВЦЭМ!$A$33:$A$776,$A62,СВЦЭМ!$B$33:$B$776,N$44)+'СЕТ СН'!$G$11+СВЦЭМ!$D$10+'СЕТ СН'!$G$6-'СЕТ СН'!$G$23</f>
        <v>1651.8176118699998</v>
      </c>
      <c r="O62" s="36">
        <f>SUMIFS(СВЦЭМ!$D$33:$D$776,СВЦЭМ!$A$33:$A$776,$A62,СВЦЭМ!$B$33:$B$776,O$44)+'СЕТ СН'!$G$11+СВЦЭМ!$D$10+'СЕТ СН'!$G$6-'СЕТ СН'!$G$23</f>
        <v>1637.6954056899999</v>
      </c>
      <c r="P62" s="36">
        <f>SUMIFS(СВЦЭМ!$D$33:$D$776,СВЦЭМ!$A$33:$A$776,$A62,СВЦЭМ!$B$33:$B$776,P$44)+'СЕТ СН'!$G$11+СВЦЭМ!$D$10+'СЕТ СН'!$G$6-'СЕТ СН'!$G$23</f>
        <v>1639.8502825</v>
      </c>
      <c r="Q62" s="36">
        <f>SUMIFS(СВЦЭМ!$D$33:$D$776,СВЦЭМ!$A$33:$A$776,$A62,СВЦЭМ!$B$33:$B$776,Q$44)+'СЕТ СН'!$G$11+СВЦЭМ!$D$10+'СЕТ СН'!$G$6-'СЕТ СН'!$G$23</f>
        <v>1648.6399417600001</v>
      </c>
      <c r="R62" s="36">
        <f>SUMIFS(СВЦЭМ!$D$33:$D$776,СВЦЭМ!$A$33:$A$776,$A62,СВЦЭМ!$B$33:$B$776,R$44)+'СЕТ СН'!$G$11+СВЦЭМ!$D$10+'СЕТ СН'!$G$6-'СЕТ СН'!$G$23</f>
        <v>1662.54283571</v>
      </c>
      <c r="S62" s="36">
        <f>SUMIFS(СВЦЭМ!$D$33:$D$776,СВЦЭМ!$A$33:$A$776,$A62,СВЦЭМ!$B$33:$B$776,S$44)+'СЕТ СН'!$G$11+СВЦЭМ!$D$10+'СЕТ СН'!$G$6-'СЕТ СН'!$G$23</f>
        <v>1635.2161587800001</v>
      </c>
      <c r="T62" s="36">
        <f>SUMIFS(СВЦЭМ!$D$33:$D$776,СВЦЭМ!$A$33:$A$776,$A62,СВЦЭМ!$B$33:$B$776,T$44)+'СЕТ СН'!$G$11+СВЦЭМ!$D$10+'СЕТ СН'!$G$6-'СЕТ СН'!$G$23</f>
        <v>1610.0846929300001</v>
      </c>
      <c r="U62" s="36">
        <f>SUMIFS(СВЦЭМ!$D$33:$D$776,СВЦЭМ!$A$33:$A$776,$A62,СВЦЭМ!$B$33:$B$776,U$44)+'СЕТ СН'!$G$11+СВЦЭМ!$D$10+'СЕТ СН'!$G$6-'СЕТ СН'!$G$23</f>
        <v>1614.0152074100001</v>
      </c>
      <c r="V62" s="36">
        <f>SUMIFS(СВЦЭМ!$D$33:$D$776,СВЦЭМ!$A$33:$A$776,$A62,СВЦЭМ!$B$33:$B$776,V$44)+'СЕТ СН'!$G$11+СВЦЭМ!$D$10+'СЕТ СН'!$G$6-'СЕТ СН'!$G$23</f>
        <v>1604.1012643899999</v>
      </c>
      <c r="W62" s="36">
        <f>SUMIFS(СВЦЭМ!$D$33:$D$776,СВЦЭМ!$A$33:$A$776,$A62,СВЦЭМ!$B$33:$B$776,W$44)+'СЕТ СН'!$G$11+СВЦЭМ!$D$10+'СЕТ СН'!$G$6-'СЕТ СН'!$G$23</f>
        <v>1621.3726538599999</v>
      </c>
      <c r="X62" s="36">
        <f>SUMIFS(СВЦЭМ!$D$33:$D$776,СВЦЭМ!$A$33:$A$776,$A62,СВЦЭМ!$B$33:$B$776,X$44)+'СЕТ СН'!$G$11+СВЦЭМ!$D$10+'СЕТ СН'!$G$6-'СЕТ СН'!$G$23</f>
        <v>1636.4506665999997</v>
      </c>
      <c r="Y62" s="36">
        <f>SUMIFS(СВЦЭМ!$D$33:$D$776,СВЦЭМ!$A$33:$A$776,$A62,СВЦЭМ!$B$33:$B$776,Y$44)+'СЕТ СН'!$G$11+СВЦЭМ!$D$10+'СЕТ СН'!$G$6-'СЕТ СН'!$G$23</f>
        <v>1675.6540992</v>
      </c>
    </row>
    <row r="63" spans="1:25" ht="15.75" x14ac:dyDescent="0.2">
      <c r="A63" s="35">
        <f t="shared" si="1"/>
        <v>44246</v>
      </c>
      <c r="B63" s="36">
        <f>SUMIFS(СВЦЭМ!$D$33:$D$776,СВЦЭМ!$A$33:$A$776,$A63,СВЦЭМ!$B$33:$B$776,B$44)+'СЕТ СН'!$G$11+СВЦЭМ!$D$10+'СЕТ СН'!$G$6-'СЕТ СН'!$G$23</f>
        <v>1685.64182106</v>
      </c>
      <c r="C63" s="36">
        <f>SUMIFS(СВЦЭМ!$D$33:$D$776,СВЦЭМ!$A$33:$A$776,$A63,СВЦЭМ!$B$33:$B$776,C$44)+'СЕТ СН'!$G$11+СВЦЭМ!$D$10+'СЕТ СН'!$G$6-'СЕТ СН'!$G$23</f>
        <v>1710.88916539</v>
      </c>
      <c r="D63" s="36">
        <f>SUMIFS(СВЦЭМ!$D$33:$D$776,СВЦЭМ!$A$33:$A$776,$A63,СВЦЭМ!$B$33:$B$776,D$44)+'СЕТ СН'!$G$11+СВЦЭМ!$D$10+'СЕТ СН'!$G$6-'СЕТ СН'!$G$23</f>
        <v>1752.3163834900001</v>
      </c>
      <c r="E63" s="36">
        <f>SUMIFS(СВЦЭМ!$D$33:$D$776,СВЦЭМ!$A$33:$A$776,$A63,СВЦЭМ!$B$33:$B$776,E$44)+'СЕТ СН'!$G$11+СВЦЭМ!$D$10+'СЕТ СН'!$G$6-'СЕТ СН'!$G$23</f>
        <v>1757.8435936699998</v>
      </c>
      <c r="F63" s="36">
        <f>SUMIFS(СВЦЭМ!$D$33:$D$776,СВЦЭМ!$A$33:$A$776,$A63,СВЦЭМ!$B$33:$B$776,F$44)+'СЕТ СН'!$G$11+СВЦЭМ!$D$10+'СЕТ СН'!$G$6-'СЕТ СН'!$G$23</f>
        <v>1754.1822701999999</v>
      </c>
      <c r="G63" s="36">
        <f>SUMIFS(СВЦЭМ!$D$33:$D$776,СВЦЭМ!$A$33:$A$776,$A63,СВЦЭМ!$B$33:$B$776,G$44)+'СЕТ СН'!$G$11+СВЦЭМ!$D$10+'СЕТ СН'!$G$6-'СЕТ СН'!$G$23</f>
        <v>1726.8750918299997</v>
      </c>
      <c r="H63" s="36">
        <f>SUMIFS(СВЦЭМ!$D$33:$D$776,СВЦЭМ!$A$33:$A$776,$A63,СВЦЭМ!$B$33:$B$776,H$44)+'СЕТ СН'!$G$11+СВЦЭМ!$D$10+'СЕТ СН'!$G$6-'СЕТ СН'!$G$23</f>
        <v>1690.99098964</v>
      </c>
      <c r="I63" s="36">
        <f>SUMIFS(СВЦЭМ!$D$33:$D$776,СВЦЭМ!$A$33:$A$776,$A63,СВЦЭМ!$B$33:$B$776,I$44)+'СЕТ СН'!$G$11+СВЦЭМ!$D$10+'СЕТ СН'!$G$6-'СЕТ СН'!$G$23</f>
        <v>1657.2746784999999</v>
      </c>
      <c r="J63" s="36">
        <f>SUMIFS(СВЦЭМ!$D$33:$D$776,СВЦЭМ!$A$33:$A$776,$A63,СВЦЭМ!$B$33:$B$776,J$44)+'СЕТ СН'!$G$11+СВЦЭМ!$D$10+'СЕТ СН'!$G$6-'СЕТ СН'!$G$23</f>
        <v>1631.6404822700001</v>
      </c>
      <c r="K63" s="36">
        <f>SUMIFS(СВЦЭМ!$D$33:$D$776,СВЦЭМ!$A$33:$A$776,$A63,СВЦЭМ!$B$33:$B$776,K$44)+'СЕТ СН'!$G$11+СВЦЭМ!$D$10+'СЕТ СН'!$G$6-'СЕТ СН'!$G$23</f>
        <v>1632.3482614899999</v>
      </c>
      <c r="L63" s="36">
        <f>SUMIFS(СВЦЭМ!$D$33:$D$776,СВЦЭМ!$A$33:$A$776,$A63,СВЦЭМ!$B$33:$B$776,L$44)+'СЕТ СН'!$G$11+СВЦЭМ!$D$10+'СЕТ СН'!$G$6-'СЕТ СН'!$G$23</f>
        <v>1663.4470485100001</v>
      </c>
      <c r="M63" s="36">
        <f>SUMIFS(СВЦЭМ!$D$33:$D$776,СВЦЭМ!$A$33:$A$776,$A63,СВЦЭМ!$B$33:$B$776,M$44)+'СЕТ СН'!$G$11+СВЦЭМ!$D$10+'СЕТ СН'!$G$6-'СЕТ СН'!$G$23</f>
        <v>1648.5935541499998</v>
      </c>
      <c r="N63" s="36">
        <f>SUMIFS(СВЦЭМ!$D$33:$D$776,СВЦЭМ!$A$33:$A$776,$A63,СВЦЭМ!$B$33:$B$776,N$44)+'СЕТ СН'!$G$11+СВЦЭМ!$D$10+'СЕТ СН'!$G$6-'СЕТ СН'!$G$23</f>
        <v>1663.8730572700001</v>
      </c>
      <c r="O63" s="36">
        <f>SUMIFS(СВЦЭМ!$D$33:$D$776,СВЦЭМ!$A$33:$A$776,$A63,СВЦЭМ!$B$33:$B$776,O$44)+'СЕТ СН'!$G$11+СВЦЭМ!$D$10+'СЕТ СН'!$G$6-'СЕТ СН'!$G$23</f>
        <v>1672.5268904899999</v>
      </c>
      <c r="P63" s="36">
        <f>SUMIFS(СВЦЭМ!$D$33:$D$776,СВЦЭМ!$A$33:$A$776,$A63,СВЦЭМ!$B$33:$B$776,P$44)+'СЕТ СН'!$G$11+СВЦЭМ!$D$10+'СЕТ СН'!$G$6-'СЕТ СН'!$G$23</f>
        <v>1649.2520533299999</v>
      </c>
      <c r="Q63" s="36">
        <f>SUMIFS(СВЦЭМ!$D$33:$D$776,СВЦЭМ!$A$33:$A$776,$A63,СВЦЭМ!$B$33:$B$776,Q$44)+'СЕТ СН'!$G$11+СВЦЭМ!$D$10+'СЕТ СН'!$G$6-'СЕТ СН'!$G$23</f>
        <v>1655.9236952299998</v>
      </c>
      <c r="R63" s="36">
        <f>SUMIFS(СВЦЭМ!$D$33:$D$776,СВЦЭМ!$A$33:$A$776,$A63,СВЦЭМ!$B$33:$B$776,R$44)+'СЕТ СН'!$G$11+СВЦЭМ!$D$10+'СЕТ СН'!$G$6-'СЕТ СН'!$G$23</f>
        <v>1673.04353102</v>
      </c>
      <c r="S63" s="36">
        <f>SUMIFS(СВЦЭМ!$D$33:$D$776,СВЦЭМ!$A$33:$A$776,$A63,СВЦЭМ!$B$33:$B$776,S$44)+'СЕТ СН'!$G$11+СВЦЭМ!$D$10+'СЕТ СН'!$G$6-'СЕТ СН'!$G$23</f>
        <v>1655.1151603099997</v>
      </c>
      <c r="T63" s="36">
        <f>SUMIFS(СВЦЭМ!$D$33:$D$776,СВЦЭМ!$A$33:$A$776,$A63,СВЦЭМ!$B$33:$B$776,T$44)+'СЕТ СН'!$G$11+СВЦЭМ!$D$10+'СЕТ СН'!$G$6-'СЕТ СН'!$G$23</f>
        <v>1641.7411883199998</v>
      </c>
      <c r="U63" s="36">
        <f>SUMIFS(СВЦЭМ!$D$33:$D$776,СВЦЭМ!$A$33:$A$776,$A63,СВЦЭМ!$B$33:$B$776,U$44)+'СЕТ СН'!$G$11+СВЦЭМ!$D$10+'СЕТ СН'!$G$6-'СЕТ СН'!$G$23</f>
        <v>1641.9629685599998</v>
      </c>
      <c r="V63" s="36">
        <f>SUMIFS(СВЦЭМ!$D$33:$D$776,СВЦЭМ!$A$33:$A$776,$A63,СВЦЭМ!$B$33:$B$776,V$44)+'СЕТ СН'!$G$11+СВЦЭМ!$D$10+'СЕТ СН'!$G$6-'СЕТ СН'!$G$23</f>
        <v>1636.7009780799999</v>
      </c>
      <c r="W63" s="36">
        <f>SUMIFS(СВЦЭМ!$D$33:$D$776,СВЦЭМ!$A$33:$A$776,$A63,СВЦЭМ!$B$33:$B$776,W$44)+'СЕТ СН'!$G$11+СВЦЭМ!$D$10+'СЕТ СН'!$G$6-'СЕТ СН'!$G$23</f>
        <v>1646.9949018100001</v>
      </c>
      <c r="X63" s="36">
        <f>SUMIFS(СВЦЭМ!$D$33:$D$776,СВЦЭМ!$A$33:$A$776,$A63,СВЦЭМ!$B$33:$B$776,X$44)+'СЕТ СН'!$G$11+СВЦЭМ!$D$10+'СЕТ СН'!$G$6-'СЕТ СН'!$G$23</f>
        <v>1671.7181647399998</v>
      </c>
      <c r="Y63" s="36">
        <f>SUMIFS(СВЦЭМ!$D$33:$D$776,СВЦЭМ!$A$33:$A$776,$A63,СВЦЭМ!$B$33:$B$776,Y$44)+'СЕТ СН'!$G$11+СВЦЭМ!$D$10+'СЕТ СН'!$G$6-'СЕТ СН'!$G$23</f>
        <v>1694.35618041</v>
      </c>
    </row>
    <row r="64" spans="1:25" ht="15.75" x14ac:dyDescent="0.2">
      <c r="A64" s="35">
        <f t="shared" si="1"/>
        <v>44247</v>
      </c>
      <c r="B64" s="36">
        <f>SUMIFS(СВЦЭМ!$D$33:$D$776,СВЦЭМ!$A$33:$A$776,$A64,СВЦЭМ!$B$33:$B$776,B$44)+'СЕТ СН'!$G$11+СВЦЭМ!$D$10+'СЕТ СН'!$G$6-'СЕТ СН'!$G$23</f>
        <v>1694.4167261100001</v>
      </c>
      <c r="C64" s="36">
        <f>SUMIFS(СВЦЭМ!$D$33:$D$776,СВЦЭМ!$A$33:$A$776,$A64,СВЦЭМ!$B$33:$B$776,C$44)+'СЕТ СН'!$G$11+СВЦЭМ!$D$10+'СЕТ СН'!$G$6-'СЕТ СН'!$G$23</f>
        <v>1716.46749249</v>
      </c>
      <c r="D64" s="36">
        <f>SUMIFS(СВЦЭМ!$D$33:$D$776,СВЦЭМ!$A$33:$A$776,$A64,СВЦЭМ!$B$33:$B$776,D$44)+'СЕТ СН'!$G$11+СВЦЭМ!$D$10+'СЕТ СН'!$G$6-'СЕТ СН'!$G$23</f>
        <v>1742.45161766</v>
      </c>
      <c r="E64" s="36">
        <f>SUMIFS(СВЦЭМ!$D$33:$D$776,СВЦЭМ!$A$33:$A$776,$A64,СВЦЭМ!$B$33:$B$776,E$44)+'СЕТ СН'!$G$11+СВЦЭМ!$D$10+'СЕТ СН'!$G$6-'СЕТ СН'!$G$23</f>
        <v>1744.3672698300002</v>
      </c>
      <c r="F64" s="36">
        <f>SUMIFS(СВЦЭМ!$D$33:$D$776,СВЦЭМ!$A$33:$A$776,$A64,СВЦЭМ!$B$33:$B$776,F$44)+'СЕТ СН'!$G$11+СВЦЭМ!$D$10+'СЕТ СН'!$G$6-'СЕТ СН'!$G$23</f>
        <v>1748.8002257399999</v>
      </c>
      <c r="G64" s="36">
        <f>SUMIFS(СВЦЭМ!$D$33:$D$776,СВЦЭМ!$A$33:$A$776,$A64,СВЦЭМ!$B$33:$B$776,G$44)+'СЕТ СН'!$G$11+СВЦЭМ!$D$10+'СЕТ СН'!$G$6-'СЕТ СН'!$G$23</f>
        <v>1724.9546972600001</v>
      </c>
      <c r="H64" s="36">
        <f>SUMIFS(СВЦЭМ!$D$33:$D$776,СВЦЭМ!$A$33:$A$776,$A64,СВЦЭМ!$B$33:$B$776,H$44)+'СЕТ СН'!$G$11+СВЦЭМ!$D$10+'СЕТ СН'!$G$6-'СЕТ СН'!$G$23</f>
        <v>1691.99620112</v>
      </c>
      <c r="I64" s="36">
        <f>SUMIFS(СВЦЭМ!$D$33:$D$776,СВЦЭМ!$A$33:$A$776,$A64,СВЦЭМ!$B$33:$B$776,I$44)+'СЕТ СН'!$G$11+СВЦЭМ!$D$10+'СЕТ СН'!$G$6-'СЕТ СН'!$G$23</f>
        <v>1663.1627552599998</v>
      </c>
      <c r="J64" s="36">
        <f>SUMIFS(СВЦЭМ!$D$33:$D$776,СВЦЭМ!$A$33:$A$776,$A64,СВЦЭМ!$B$33:$B$776,J$44)+'СЕТ СН'!$G$11+СВЦЭМ!$D$10+'СЕТ СН'!$G$6-'СЕТ СН'!$G$23</f>
        <v>1631.54844404</v>
      </c>
      <c r="K64" s="36">
        <f>SUMIFS(СВЦЭМ!$D$33:$D$776,СВЦЭМ!$A$33:$A$776,$A64,СВЦЭМ!$B$33:$B$776,K$44)+'СЕТ СН'!$G$11+СВЦЭМ!$D$10+'СЕТ СН'!$G$6-'СЕТ СН'!$G$23</f>
        <v>1626.4567647700001</v>
      </c>
      <c r="L64" s="36">
        <f>SUMIFS(СВЦЭМ!$D$33:$D$776,СВЦЭМ!$A$33:$A$776,$A64,СВЦЭМ!$B$33:$B$776,L$44)+'СЕТ СН'!$G$11+СВЦЭМ!$D$10+'СЕТ СН'!$G$6-'СЕТ СН'!$G$23</f>
        <v>1627.07596087</v>
      </c>
      <c r="M64" s="36">
        <f>SUMIFS(СВЦЭМ!$D$33:$D$776,СВЦЭМ!$A$33:$A$776,$A64,СВЦЭМ!$B$33:$B$776,M$44)+'СЕТ СН'!$G$11+СВЦЭМ!$D$10+'СЕТ СН'!$G$6-'СЕТ СН'!$G$23</f>
        <v>1637.25337132</v>
      </c>
      <c r="N64" s="36">
        <f>SUMIFS(СВЦЭМ!$D$33:$D$776,СВЦЭМ!$A$33:$A$776,$A64,СВЦЭМ!$B$33:$B$776,N$44)+'СЕТ СН'!$G$11+СВЦЭМ!$D$10+'СЕТ СН'!$G$6-'СЕТ СН'!$G$23</f>
        <v>1618.73099727</v>
      </c>
      <c r="O64" s="36">
        <f>SUMIFS(СВЦЭМ!$D$33:$D$776,СВЦЭМ!$A$33:$A$776,$A64,СВЦЭМ!$B$33:$B$776,O$44)+'СЕТ СН'!$G$11+СВЦЭМ!$D$10+'СЕТ СН'!$G$6-'СЕТ СН'!$G$23</f>
        <v>1625.4085131299998</v>
      </c>
      <c r="P64" s="36">
        <f>SUMIFS(СВЦЭМ!$D$33:$D$776,СВЦЭМ!$A$33:$A$776,$A64,СВЦЭМ!$B$33:$B$776,P$44)+'СЕТ СН'!$G$11+СВЦЭМ!$D$10+'СЕТ СН'!$G$6-'СЕТ СН'!$G$23</f>
        <v>1607.12619896</v>
      </c>
      <c r="Q64" s="36">
        <f>SUMIFS(СВЦЭМ!$D$33:$D$776,СВЦЭМ!$A$33:$A$776,$A64,СВЦЭМ!$B$33:$B$776,Q$44)+'СЕТ СН'!$G$11+СВЦЭМ!$D$10+'СЕТ СН'!$G$6-'СЕТ СН'!$G$23</f>
        <v>1613.67044678</v>
      </c>
      <c r="R64" s="36">
        <f>SUMIFS(СВЦЭМ!$D$33:$D$776,СВЦЭМ!$A$33:$A$776,$A64,СВЦЭМ!$B$33:$B$776,R$44)+'СЕТ СН'!$G$11+СВЦЭМ!$D$10+'СЕТ СН'!$G$6-'СЕТ СН'!$G$23</f>
        <v>1620.07544826</v>
      </c>
      <c r="S64" s="36">
        <f>SUMIFS(СВЦЭМ!$D$33:$D$776,СВЦЭМ!$A$33:$A$776,$A64,СВЦЭМ!$B$33:$B$776,S$44)+'СЕТ СН'!$G$11+СВЦЭМ!$D$10+'СЕТ СН'!$G$6-'СЕТ СН'!$G$23</f>
        <v>1590.9995801699999</v>
      </c>
      <c r="T64" s="36">
        <f>SUMIFS(СВЦЭМ!$D$33:$D$776,СВЦЭМ!$A$33:$A$776,$A64,СВЦЭМ!$B$33:$B$776,T$44)+'СЕТ СН'!$G$11+СВЦЭМ!$D$10+'СЕТ СН'!$G$6-'СЕТ СН'!$G$23</f>
        <v>1594.44173839</v>
      </c>
      <c r="U64" s="36">
        <f>SUMIFS(СВЦЭМ!$D$33:$D$776,СВЦЭМ!$A$33:$A$776,$A64,СВЦЭМ!$B$33:$B$776,U$44)+'СЕТ СН'!$G$11+СВЦЭМ!$D$10+'СЕТ СН'!$G$6-'СЕТ СН'!$G$23</f>
        <v>1607.4337072200001</v>
      </c>
      <c r="V64" s="36">
        <f>SUMIFS(СВЦЭМ!$D$33:$D$776,СВЦЭМ!$A$33:$A$776,$A64,СВЦЭМ!$B$33:$B$776,V$44)+'СЕТ СН'!$G$11+СВЦЭМ!$D$10+'СЕТ СН'!$G$6-'СЕТ СН'!$G$23</f>
        <v>1608.72991858</v>
      </c>
      <c r="W64" s="36">
        <f>SUMIFS(СВЦЭМ!$D$33:$D$776,СВЦЭМ!$A$33:$A$776,$A64,СВЦЭМ!$B$33:$B$776,W$44)+'СЕТ СН'!$G$11+СВЦЭМ!$D$10+'СЕТ СН'!$G$6-'СЕТ СН'!$G$23</f>
        <v>1607.2723003599999</v>
      </c>
      <c r="X64" s="36">
        <f>SUMIFS(СВЦЭМ!$D$33:$D$776,СВЦЭМ!$A$33:$A$776,$A64,СВЦЭМ!$B$33:$B$776,X$44)+'СЕТ СН'!$G$11+СВЦЭМ!$D$10+'СЕТ СН'!$G$6-'СЕТ СН'!$G$23</f>
        <v>1619.51539258</v>
      </c>
      <c r="Y64" s="36">
        <f>SUMIFS(СВЦЭМ!$D$33:$D$776,СВЦЭМ!$A$33:$A$776,$A64,СВЦЭМ!$B$33:$B$776,Y$44)+'СЕТ СН'!$G$11+СВЦЭМ!$D$10+'СЕТ СН'!$G$6-'СЕТ СН'!$G$23</f>
        <v>1633.6626085499997</v>
      </c>
    </row>
    <row r="65" spans="1:27" ht="15.75" x14ac:dyDescent="0.2">
      <c r="A65" s="35">
        <f t="shared" si="1"/>
        <v>44248</v>
      </c>
      <c r="B65" s="36">
        <f>SUMIFS(СВЦЭМ!$D$33:$D$776,СВЦЭМ!$A$33:$A$776,$A65,СВЦЭМ!$B$33:$B$776,B$44)+'СЕТ СН'!$G$11+СВЦЭМ!$D$10+'СЕТ СН'!$G$6-'СЕТ СН'!$G$23</f>
        <v>1684.4732380599999</v>
      </c>
      <c r="C65" s="36">
        <f>SUMIFS(СВЦЭМ!$D$33:$D$776,СВЦЭМ!$A$33:$A$776,$A65,СВЦЭМ!$B$33:$B$776,C$44)+'СЕТ СН'!$G$11+СВЦЭМ!$D$10+'СЕТ СН'!$G$6-'СЕТ СН'!$G$23</f>
        <v>1701.4273012499998</v>
      </c>
      <c r="D65" s="36">
        <f>SUMIFS(СВЦЭМ!$D$33:$D$776,СВЦЭМ!$A$33:$A$776,$A65,СВЦЭМ!$B$33:$B$776,D$44)+'СЕТ СН'!$G$11+СВЦЭМ!$D$10+'СЕТ СН'!$G$6-'СЕТ СН'!$G$23</f>
        <v>1729.9990210800001</v>
      </c>
      <c r="E65" s="36">
        <f>SUMIFS(СВЦЭМ!$D$33:$D$776,СВЦЭМ!$A$33:$A$776,$A65,СВЦЭМ!$B$33:$B$776,E$44)+'СЕТ СН'!$G$11+СВЦЭМ!$D$10+'СЕТ СН'!$G$6-'СЕТ СН'!$G$23</f>
        <v>1733.97424086</v>
      </c>
      <c r="F65" s="36">
        <f>SUMIFS(СВЦЭМ!$D$33:$D$776,СВЦЭМ!$A$33:$A$776,$A65,СВЦЭМ!$B$33:$B$776,F$44)+'СЕТ СН'!$G$11+СВЦЭМ!$D$10+'СЕТ СН'!$G$6-'СЕТ СН'!$G$23</f>
        <v>1740.0524788899997</v>
      </c>
      <c r="G65" s="36">
        <f>SUMIFS(СВЦЭМ!$D$33:$D$776,СВЦЭМ!$A$33:$A$776,$A65,СВЦЭМ!$B$33:$B$776,G$44)+'СЕТ СН'!$G$11+СВЦЭМ!$D$10+'СЕТ СН'!$G$6-'СЕТ СН'!$G$23</f>
        <v>1739.36975579</v>
      </c>
      <c r="H65" s="36">
        <f>SUMIFS(СВЦЭМ!$D$33:$D$776,СВЦЭМ!$A$33:$A$776,$A65,СВЦЭМ!$B$33:$B$776,H$44)+'СЕТ СН'!$G$11+СВЦЭМ!$D$10+'СЕТ СН'!$G$6-'СЕТ СН'!$G$23</f>
        <v>1727.6629394799997</v>
      </c>
      <c r="I65" s="36">
        <f>SUMIFS(СВЦЭМ!$D$33:$D$776,СВЦЭМ!$A$33:$A$776,$A65,СВЦЭМ!$B$33:$B$776,I$44)+'СЕТ СН'!$G$11+СВЦЭМ!$D$10+'СЕТ СН'!$G$6-'СЕТ СН'!$G$23</f>
        <v>1718.35103213</v>
      </c>
      <c r="J65" s="36">
        <f>SUMIFS(СВЦЭМ!$D$33:$D$776,СВЦЭМ!$A$33:$A$776,$A65,СВЦЭМ!$B$33:$B$776,J$44)+'СЕТ СН'!$G$11+СВЦЭМ!$D$10+'СЕТ СН'!$G$6-'СЕТ СН'!$G$23</f>
        <v>1695.0168359499999</v>
      </c>
      <c r="K65" s="36">
        <f>SUMIFS(СВЦЭМ!$D$33:$D$776,СВЦЭМ!$A$33:$A$776,$A65,СВЦЭМ!$B$33:$B$776,K$44)+'СЕТ СН'!$G$11+СВЦЭМ!$D$10+'СЕТ СН'!$G$6-'СЕТ СН'!$G$23</f>
        <v>1663.0359933499999</v>
      </c>
      <c r="L65" s="36">
        <f>SUMIFS(СВЦЭМ!$D$33:$D$776,СВЦЭМ!$A$33:$A$776,$A65,СВЦЭМ!$B$33:$B$776,L$44)+'СЕТ СН'!$G$11+СВЦЭМ!$D$10+'СЕТ СН'!$G$6-'СЕТ СН'!$G$23</f>
        <v>1640.3062294900001</v>
      </c>
      <c r="M65" s="36">
        <f>SUMIFS(СВЦЭМ!$D$33:$D$776,СВЦЭМ!$A$33:$A$776,$A65,СВЦЭМ!$B$33:$B$776,M$44)+'СЕТ СН'!$G$11+СВЦЭМ!$D$10+'СЕТ СН'!$G$6-'СЕТ СН'!$G$23</f>
        <v>1643.8713627500001</v>
      </c>
      <c r="N65" s="36">
        <f>SUMIFS(СВЦЭМ!$D$33:$D$776,СВЦЭМ!$A$33:$A$776,$A65,СВЦЭМ!$B$33:$B$776,N$44)+'СЕТ СН'!$G$11+СВЦЭМ!$D$10+'СЕТ СН'!$G$6-'СЕТ СН'!$G$23</f>
        <v>1665.2121217700001</v>
      </c>
      <c r="O65" s="36">
        <f>SUMIFS(СВЦЭМ!$D$33:$D$776,СВЦЭМ!$A$33:$A$776,$A65,СВЦЭМ!$B$33:$B$776,O$44)+'СЕТ СН'!$G$11+СВЦЭМ!$D$10+'СЕТ СН'!$G$6-'СЕТ СН'!$G$23</f>
        <v>1680.1903053199999</v>
      </c>
      <c r="P65" s="36">
        <f>SUMIFS(СВЦЭМ!$D$33:$D$776,СВЦЭМ!$A$33:$A$776,$A65,СВЦЭМ!$B$33:$B$776,P$44)+'СЕТ СН'!$G$11+СВЦЭМ!$D$10+'СЕТ СН'!$G$6-'СЕТ СН'!$G$23</f>
        <v>1663.5901895500001</v>
      </c>
      <c r="Q65" s="36">
        <f>SUMIFS(СВЦЭМ!$D$33:$D$776,СВЦЭМ!$A$33:$A$776,$A65,СВЦЭМ!$B$33:$B$776,Q$44)+'СЕТ СН'!$G$11+СВЦЭМ!$D$10+'СЕТ СН'!$G$6-'СЕТ СН'!$G$23</f>
        <v>1671.6451350399998</v>
      </c>
      <c r="R65" s="36">
        <f>SUMIFS(СВЦЭМ!$D$33:$D$776,СВЦЭМ!$A$33:$A$776,$A65,СВЦЭМ!$B$33:$B$776,R$44)+'СЕТ СН'!$G$11+СВЦЭМ!$D$10+'СЕТ СН'!$G$6-'СЕТ СН'!$G$23</f>
        <v>1691.7436095600001</v>
      </c>
      <c r="S65" s="36">
        <f>SUMIFS(СВЦЭМ!$D$33:$D$776,СВЦЭМ!$A$33:$A$776,$A65,СВЦЭМ!$B$33:$B$776,S$44)+'СЕТ СН'!$G$11+СВЦЭМ!$D$10+'СЕТ СН'!$G$6-'СЕТ СН'!$G$23</f>
        <v>1665.29593626</v>
      </c>
      <c r="T65" s="36">
        <f>SUMIFS(СВЦЭМ!$D$33:$D$776,СВЦЭМ!$A$33:$A$776,$A65,СВЦЭМ!$B$33:$B$776,T$44)+'СЕТ СН'!$G$11+СВЦЭМ!$D$10+'СЕТ СН'!$G$6-'СЕТ СН'!$G$23</f>
        <v>1645.0302140999997</v>
      </c>
      <c r="U65" s="36">
        <f>SUMIFS(СВЦЭМ!$D$33:$D$776,СВЦЭМ!$A$33:$A$776,$A65,СВЦЭМ!$B$33:$B$776,U$44)+'СЕТ СН'!$G$11+СВЦЭМ!$D$10+'СЕТ СН'!$G$6-'СЕТ СН'!$G$23</f>
        <v>1626.7388533499998</v>
      </c>
      <c r="V65" s="36">
        <f>SUMIFS(СВЦЭМ!$D$33:$D$776,СВЦЭМ!$A$33:$A$776,$A65,СВЦЭМ!$B$33:$B$776,V$44)+'СЕТ СН'!$G$11+СВЦЭМ!$D$10+'СЕТ СН'!$G$6-'СЕТ СН'!$G$23</f>
        <v>1635.9583097999998</v>
      </c>
      <c r="W65" s="36">
        <f>SUMIFS(СВЦЭМ!$D$33:$D$776,СВЦЭМ!$A$33:$A$776,$A65,СВЦЭМ!$B$33:$B$776,W$44)+'СЕТ СН'!$G$11+СВЦЭМ!$D$10+'СЕТ СН'!$G$6-'СЕТ СН'!$G$23</f>
        <v>1656.834155</v>
      </c>
      <c r="X65" s="36">
        <f>SUMIFS(СВЦЭМ!$D$33:$D$776,СВЦЭМ!$A$33:$A$776,$A65,СВЦЭМ!$B$33:$B$776,X$44)+'СЕТ СН'!$G$11+СВЦЭМ!$D$10+'СЕТ СН'!$G$6-'СЕТ СН'!$G$23</f>
        <v>1680.5157307300001</v>
      </c>
      <c r="Y65" s="36">
        <f>SUMIFS(СВЦЭМ!$D$33:$D$776,СВЦЭМ!$A$33:$A$776,$A65,СВЦЭМ!$B$33:$B$776,Y$44)+'СЕТ СН'!$G$11+СВЦЭМ!$D$10+'СЕТ СН'!$G$6-'СЕТ СН'!$G$23</f>
        <v>1698.0117991100001</v>
      </c>
    </row>
    <row r="66" spans="1:27" ht="15.75" x14ac:dyDescent="0.2">
      <c r="A66" s="35">
        <f t="shared" si="1"/>
        <v>44249</v>
      </c>
      <c r="B66" s="36">
        <f>SUMIFS(СВЦЭМ!$D$33:$D$776,СВЦЭМ!$A$33:$A$776,$A66,СВЦЭМ!$B$33:$B$776,B$44)+'СЕТ СН'!$G$11+СВЦЭМ!$D$10+'СЕТ СН'!$G$6-'СЕТ СН'!$G$23</f>
        <v>1689.0537867799999</v>
      </c>
      <c r="C66" s="36">
        <f>SUMIFS(СВЦЭМ!$D$33:$D$776,СВЦЭМ!$A$33:$A$776,$A66,СВЦЭМ!$B$33:$B$776,C$44)+'СЕТ СН'!$G$11+СВЦЭМ!$D$10+'СЕТ СН'!$G$6-'СЕТ СН'!$G$23</f>
        <v>1707.9049625100001</v>
      </c>
      <c r="D66" s="36">
        <f>SUMIFS(СВЦЭМ!$D$33:$D$776,СВЦЭМ!$A$33:$A$776,$A66,СВЦЭМ!$B$33:$B$776,D$44)+'СЕТ СН'!$G$11+СВЦЭМ!$D$10+'СЕТ СН'!$G$6-'СЕТ СН'!$G$23</f>
        <v>1742.7009497899999</v>
      </c>
      <c r="E66" s="36">
        <f>SUMIFS(СВЦЭМ!$D$33:$D$776,СВЦЭМ!$A$33:$A$776,$A66,СВЦЭМ!$B$33:$B$776,E$44)+'СЕТ СН'!$G$11+СВЦЭМ!$D$10+'СЕТ СН'!$G$6-'СЕТ СН'!$G$23</f>
        <v>1749.03510082</v>
      </c>
      <c r="F66" s="36">
        <f>SUMIFS(СВЦЭМ!$D$33:$D$776,СВЦЭМ!$A$33:$A$776,$A66,СВЦЭМ!$B$33:$B$776,F$44)+'СЕТ СН'!$G$11+СВЦЭМ!$D$10+'СЕТ СН'!$G$6-'СЕТ СН'!$G$23</f>
        <v>1760.1639176399999</v>
      </c>
      <c r="G66" s="36">
        <f>SUMIFS(СВЦЭМ!$D$33:$D$776,СВЦЭМ!$A$33:$A$776,$A66,СВЦЭМ!$B$33:$B$776,G$44)+'СЕТ СН'!$G$11+СВЦЭМ!$D$10+'СЕТ СН'!$G$6-'СЕТ СН'!$G$23</f>
        <v>1746.88921089</v>
      </c>
      <c r="H66" s="36">
        <f>SUMIFS(СВЦЭМ!$D$33:$D$776,СВЦЭМ!$A$33:$A$776,$A66,СВЦЭМ!$B$33:$B$776,H$44)+'СЕТ СН'!$G$11+СВЦЭМ!$D$10+'СЕТ СН'!$G$6-'СЕТ СН'!$G$23</f>
        <v>1730.2407265299998</v>
      </c>
      <c r="I66" s="36">
        <f>SUMIFS(СВЦЭМ!$D$33:$D$776,СВЦЭМ!$A$33:$A$776,$A66,СВЦЭМ!$B$33:$B$776,I$44)+'СЕТ СН'!$G$11+СВЦЭМ!$D$10+'СЕТ СН'!$G$6-'СЕТ СН'!$G$23</f>
        <v>1716.0090660999999</v>
      </c>
      <c r="J66" s="36">
        <f>SUMIFS(СВЦЭМ!$D$33:$D$776,СВЦЭМ!$A$33:$A$776,$A66,СВЦЭМ!$B$33:$B$776,J$44)+'СЕТ СН'!$G$11+СВЦЭМ!$D$10+'СЕТ СН'!$G$6-'СЕТ СН'!$G$23</f>
        <v>1687.04943804</v>
      </c>
      <c r="K66" s="36">
        <f>SUMIFS(СВЦЭМ!$D$33:$D$776,СВЦЭМ!$A$33:$A$776,$A66,СВЦЭМ!$B$33:$B$776,K$44)+'СЕТ СН'!$G$11+СВЦЭМ!$D$10+'СЕТ СН'!$G$6-'СЕТ СН'!$G$23</f>
        <v>1648.7774142200001</v>
      </c>
      <c r="L66" s="36">
        <f>SUMIFS(СВЦЭМ!$D$33:$D$776,СВЦЭМ!$A$33:$A$776,$A66,СВЦЭМ!$B$33:$B$776,L$44)+'СЕТ СН'!$G$11+СВЦЭМ!$D$10+'СЕТ СН'!$G$6-'СЕТ СН'!$G$23</f>
        <v>1628.0722362699998</v>
      </c>
      <c r="M66" s="36">
        <f>SUMIFS(СВЦЭМ!$D$33:$D$776,СВЦЭМ!$A$33:$A$776,$A66,СВЦЭМ!$B$33:$B$776,M$44)+'СЕТ СН'!$G$11+СВЦЭМ!$D$10+'СЕТ СН'!$G$6-'СЕТ СН'!$G$23</f>
        <v>1631.39399499</v>
      </c>
      <c r="N66" s="36">
        <f>SUMIFS(СВЦЭМ!$D$33:$D$776,СВЦЭМ!$A$33:$A$776,$A66,СВЦЭМ!$B$33:$B$776,N$44)+'СЕТ СН'!$G$11+СВЦЭМ!$D$10+'СЕТ СН'!$G$6-'СЕТ СН'!$G$23</f>
        <v>1647.8781997599999</v>
      </c>
      <c r="O66" s="36">
        <f>SUMIFS(СВЦЭМ!$D$33:$D$776,СВЦЭМ!$A$33:$A$776,$A66,СВЦЭМ!$B$33:$B$776,O$44)+'СЕТ СН'!$G$11+СВЦЭМ!$D$10+'СЕТ СН'!$G$6-'СЕТ СН'!$G$23</f>
        <v>1662.8917790199998</v>
      </c>
      <c r="P66" s="36">
        <f>SUMIFS(СВЦЭМ!$D$33:$D$776,СВЦЭМ!$A$33:$A$776,$A66,СВЦЭМ!$B$33:$B$776,P$44)+'СЕТ СН'!$G$11+СВЦЭМ!$D$10+'СЕТ СН'!$G$6-'СЕТ СН'!$G$23</f>
        <v>1644.3985941699998</v>
      </c>
      <c r="Q66" s="36">
        <f>SUMIFS(СВЦЭМ!$D$33:$D$776,СВЦЭМ!$A$33:$A$776,$A66,СВЦЭМ!$B$33:$B$776,Q$44)+'СЕТ СН'!$G$11+СВЦЭМ!$D$10+'СЕТ СН'!$G$6-'СЕТ СН'!$G$23</f>
        <v>1654.8085013199998</v>
      </c>
      <c r="R66" s="36">
        <f>SUMIFS(СВЦЭМ!$D$33:$D$776,СВЦЭМ!$A$33:$A$776,$A66,СВЦЭМ!$B$33:$B$776,R$44)+'СЕТ СН'!$G$11+СВЦЭМ!$D$10+'СЕТ СН'!$G$6-'СЕТ СН'!$G$23</f>
        <v>1673.6241900700002</v>
      </c>
      <c r="S66" s="36">
        <f>SUMIFS(СВЦЭМ!$D$33:$D$776,СВЦЭМ!$A$33:$A$776,$A66,СВЦЭМ!$B$33:$B$776,S$44)+'СЕТ СН'!$G$11+СВЦЭМ!$D$10+'СЕТ СН'!$G$6-'СЕТ СН'!$G$23</f>
        <v>1646.2154968599998</v>
      </c>
      <c r="T66" s="36">
        <f>SUMIFS(СВЦЭМ!$D$33:$D$776,СВЦЭМ!$A$33:$A$776,$A66,СВЦЭМ!$B$33:$B$776,T$44)+'СЕТ СН'!$G$11+СВЦЭМ!$D$10+'СЕТ СН'!$G$6-'СЕТ СН'!$G$23</f>
        <v>1625.6840778199999</v>
      </c>
      <c r="U66" s="36">
        <f>SUMIFS(СВЦЭМ!$D$33:$D$776,СВЦЭМ!$A$33:$A$776,$A66,СВЦЭМ!$B$33:$B$776,U$44)+'СЕТ СН'!$G$11+СВЦЭМ!$D$10+'СЕТ СН'!$G$6-'СЕТ СН'!$G$23</f>
        <v>1612.53357166</v>
      </c>
      <c r="V66" s="36">
        <f>SUMIFS(СВЦЭМ!$D$33:$D$776,СВЦЭМ!$A$33:$A$776,$A66,СВЦЭМ!$B$33:$B$776,V$44)+'СЕТ СН'!$G$11+СВЦЭМ!$D$10+'СЕТ СН'!$G$6-'СЕТ СН'!$G$23</f>
        <v>1617.4927528399999</v>
      </c>
      <c r="W66" s="36">
        <f>SUMIFS(СВЦЭМ!$D$33:$D$776,СВЦЭМ!$A$33:$A$776,$A66,СВЦЭМ!$B$33:$B$776,W$44)+'СЕТ СН'!$G$11+СВЦЭМ!$D$10+'СЕТ СН'!$G$6-'СЕТ СН'!$G$23</f>
        <v>1636.4999170699998</v>
      </c>
      <c r="X66" s="36">
        <f>SUMIFS(СВЦЭМ!$D$33:$D$776,СВЦЭМ!$A$33:$A$776,$A66,СВЦЭМ!$B$33:$B$776,X$44)+'СЕТ СН'!$G$11+СВЦЭМ!$D$10+'СЕТ СН'!$G$6-'СЕТ СН'!$G$23</f>
        <v>1661.5735828699999</v>
      </c>
      <c r="Y66" s="36">
        <f>SUMIFS(СВЦЭМ!$D$33:$D$776,СВЦЭМ!$A$33:$A$776,$A66,СВЦЭМ!$B$33:$B$776,Y$44)+'СЕТ СН'!$G$11+СВЦЭМ!$D$10+'СЕТ СН'!$G$6-'СЕТ СН'!$G$23</f>
        <v>1703.0136987199999</v>
      </c>
    </row>
    <row r="67" spans="1:27" ht="15.75" x14ac:dyDescent="0.2">
      <c r="A67" s="35">
        <f t="shared" si="1"/>
        <v>44250</v>
      </c>
      <c r="B67" s="36">
        <f>SUMIFS(СВЦЭМ!$D$33:$D$776,СВЦЭМ!$A$33:$A$776,$A67,СВЦЭМ!$B$33:$B$776,B$44)+'СЕТ СН'!$G$11+СВЦЭМ!$D$10+'СЕТ СН'!$G$6-'СЕТ СН'!$G$23</f>
        <v>1660.5859297399998</v>
      </c>
      <c r="C67" s="36">
        <f>SUMIFS(СВЦЭМ!$D$33:$D$776,СВЦЭМ!$A$33:$A$776,$A67,СВЦЭМ!$B$33:$B$776,C$44)+'СЕТ СН'!$G$11+СВЦЭМ!$D$10+'СЕТ СН'!$G$6-'СЕТ СН'!$G$23</f>
        <v>1684.35724729</v>
      </c>
      <c r="D67" s="36">
        <f>SUMIFS(СВЦЭМ!$D$33:$D$776,СВЦЭМ!$A$33:$A$776,$A67,СВЦЭМ!$B$33:$B$776,D$44)+'СЕТ СН'!$G$11+СВЦЭМ!$D$10+'СЕТ СН'!$G$6-'СЕТ СН'!$G$23</f>
        <v>1717.7504576000001</v>
      </c>
      <c r="E67" s="36">
        <f>SUMIFS(СВЦЭМ!$D$33:$D$776,СВЦЭМ!$A$33:$A$776,$A67,СВЦЭМ!$B$33:$B$776,E$44)+'СЕТ СН'!$G$11+СВЦЭМ!$D$10+'СЕТ СН'!$G$6-'СЕТ СН'!$G$23</f>
        <v>1721.1768300899998</v>
      </c>
      <c r="F67" s="36">
        <f>SUMIFS(СВЦЭМ!$D$33:$D$776,СВЦЭМ!$A$33:$A$776,$A67,СВЦЭМ!$B$33:$B$776,F$44)+'СЕТ СН'!$G$11+СВЦЭМ!$D$10+'СЕТ СН'!$G$6-'СЕТ СН'!$G$23</f>
        <v>1726.8714293399998</v>
      </c>
      <c r="G67" s="36">
        <f>SUMIFS(СВЦЭМ!$D$33:$D$776,СВЦЭМ!$A$33:$A$776,$A67,СВЦЭМ!$B$33:$B$776,G$44)+'СЕТ СН'!$G$11+СВЦЭМ!$D$10+'СЕТ СН'!$G$6-'СЕТ СН'!$G$23</f>
        <v>1728.6356295599999</v>
      </c>
      <c r="H67" s="36">
        <f>SUMIFS(СВЦЭМ!$D$33:$D$776,СВЦЭМ!$A$33:$A$776,$A67,СВЦЭМ!$B$33:$B$776,H$44)+'СЕТ СН'!$G$11+СВЦЭМ!$D$10+'СЕТ СН'!$G$6-'СЕТ СН'!$G$23</f>
        <v>1717.16982061</v>
      </c>
      <c r="I67" s="36">
        <f>SUMIFS(СВЦЭМ!$D$33:$D$776,СВЦЭМ!$A$33:$A$776,$A67,СВЦЭМ!$B$33:$B$776,I$44)+'СЕТ СН'!$G$11+СВЦЭМ!$D$10+'СЕТ СН'!$G$6-'СЕТ СН'!$G$23</f>
        <v>1703.96327849</v>
      </c>
      <c r="J67" s="36">
        <f>SUMIFS(СВЦЭМ!$D$33:$D$776,СВЦЭМ!$A$33:$A$776,$A67,СВЦЭМ!$B$33:$B$776,J$44)+'СЕТ СН'!$G$11+СВЦЭМ!$D$10+'СЕТ СН'!$G$6-'СЕТ СН'!$G$23</f>
        <v>1662.69942717</v>
      </c>
      <c r="K67" s="36">
        <f>SUMIFS(СВЦЭМ!$D$33:$D$776,СВЦЭМ!$A$33:$A$776,$A67,СВЦЭМ!$B$33:$B$776,K$44)+'СЕТ СН'!$G$11+СВЦЭМ!$D$10+'СЕТ СН'!$G$6-'СЕТ СН'!$G$23</f>
        <v>1625.61886577</v>
      </c>
      <c r="L67" s="36">
        <f>SUMIFS(СВЦЭМ!$D$33:$D$776,СВЦЭМ!$A$33:$A$776,$A67,СВЦЭМ!$B$33:$B$776,L$44)+'СЕТ СН'!$G$11+СВЦЭМ!$D$10+'СЕТ СН'!$G$6-'СЕТ СН'!$G$23</f>
        <v>1615.8924341100001</v>
      </c>
      <c r="M67" s="36">
        <f>SUMIFS(СВЦЭМ!$D$33:$D$776,СВЦЭМ!$A$33:$A$776,$A67,СВЦЭМ!$B$33:$B$776,M$44)+'СЕТ СН'!$G$11+СВЦЭМ!$D$10+'СЕТ СН'!$G$6-'СЕТ СН'!$G$23</f>
        <v>1614.62421141</v>
      </c>
      <c r="N67" s="36">
        <f>SUMIFS(СВЦЭМ!$D$33:$D$776,СВЦЭМ!$A$33:$A$776,$A67,СВЦЭМ!$B$33:$B$776,N$44)+'СЕТ СН'!$G$11+СВЦЭМ!$D$10+'СЕТ СН'!$G$6-'СЕТ СН'!$G$23</f>
        <v>1640.4020360300001</v>
      </c>
      <c r="O67" s="36">
        <f>SUMIFS(СВЦЭМ!$D$33:$D$776,СВЦЭМ!$A$33:$A$776,$A67,СВЦЭМ!$B$33:$B$776,O$44)+'СЕТ СН'!$G$11+СВЦЭМ!$D$10+'СЕТ СН'!$G$6-'СЕТ СН'!$G$23</f>
        <v>1673.6279189900001</v>
      </c>
      <c r="P67" s="36">
        <f>SUMIFS(СВЦЭМ!$D$33:$D$776,СВЦЭМ!$A$33:$A$776,$A67,СВЦЭМ!$B$33:$B$776,P$44)+'СЕТ СН'!$G$11+СВЦЭМ!$D$10+'СЕТ СН'!$G$6-'СЕТ СН'!$G$23</f>
        <v>1663.39953689</v>
      </c>
      <c r="Q67" s="36">
        <f>SUMIFS(СВЦЭМ!$D$33:$D$776,СВЦЭМ!$A$33:$A$776,$A67,СВЦЭМ!$B$33:$B$776,Q$44)+'СЕТ СН'!$G$11+СВЦЭМ!$D$10+'СЕТ СН'!$G$6-'СЕТ СН'!$G$23</f>
        <v>1666.9089967499999</v>
      </c>
      <c r="R67" s="36">
        <f>SUMIFS(СВЦЭМ!$D$33:$D$776,СВЦЭМ!$A$33:$A$776,$A67,СВЦЭМ!$B$33:$B$776,R$44)+'СЕТ СН'!$G$11+СВЦЭМ!$D$10+'СЕТ СН'!$G$6-'СЕТ СН'!$G$23</f>
        <v>1678.9031941899998</v>
      </c>
      <c r="S67" s="36">
        <f>SUMIFS(СВЦЭМ!$D$33:$D$776,СВЦЭМ!$A$33:$A$776,$A67,СВЦЭМ!$B$33:$B$776,S$44)+'СЕТ СН'!$G$11+СВЦЭМ!$D$10+'СЕТ СН'!$G$6-'СЕТ СН'!$G$23</f>
        <v>1659.7490689000001</v>
      </c>
      <c r="T67" s="36">
        <f>SUMIFS(СВЦЭМ!$D$33:$D$776,СВЦЭМ!$A$33:$A$776,$A67,СВЦЭМ!$B$33:$B$776,T$44)+'СЕТ СН'!$G$11+СВЦЭМ!$D$10+'СЕТ СН'!$G$6-'СЕТ СН'!$G$23</f>
        <v>1638.0530583999998</v>
      </c>
      <c r="U67" s="36">
        <f>SUMIFS(СВЦЭМ!$D$33:$D$776,СВЦЭМ!$A$33:$A$776,$A67,СВЦЭМ!$B$33:$B$776,U$44)+'СЕТ СН'!$G$11+СВЦЭМ!$D$10+'СЕТ СН'!$G$6-'СЕТ СН'!$G$23</f>
        <v>1621.6998632099999</v>
      </c>
      <c r="V67" s="36">
        <f>SUMIFS(СВЦЭМ!$D$33:$D$776,СВЦЭМ!$A$33:$A$776,$A67,СВЦЭМ!$B$33:$B$776,V$44)+'СЕТ СН'!$G$11+СВЦЭМ!$D$10+'СЕТ СН'!$G$6-'СЕТ СН'!$G$23</f>
        <v>1624.6764422900001</v>
      </c>
      <c r="W67" s="36">
        <f>SUMIFS(СВЦЭМ!$D$33:$D$776,СВЦЭМ!$A$33:$A$776,$A67,СВЦЭМ!$B$33:$B$776,W$44)+'СЕТ СН'!$G$11+СВЦЭМ!$D$10+'СЕТ СН'!$G$6-'СЕТ СН'!$G$23</f>
        <v>1640.38717116</v>
      </c>
      <c r="X67" s="36">
        <f>SUMIFS(СВЦЭМ!$D$33:$D$776,СВЦЭМ!$A$33:$A$776,$A67,СВЦЭМ!$B$33:$B$776,X$44)+'СЕТ СН'!$G$11+СВЦЭМ!$D$10+'СЕТ СН'!$G$6-'СЕТ СН'!$G$23</f>
        <v>1668.09921665</v>
      </c>
      <c r="Y67" s="36">
        <f>SUMIFS(СВЦЭМ!$D$33:$D$776,СВЦЭМ!$A$33:$A$776,$A67,СВЦЭМ!$B$33:$B$776,Y$44)+'СЕТ СН'!$G$11+СВЦЭМ!$D$10+'СЕТ СН'!$G$6-'СЕТ СН'!$G$23</f>
        <v>1695.4184747599998</v>
      </c>
    </row>
    <row r="68" spans="1:27" ht="15.75" x14ac:dyDescent="0.2">
      <c r="A68" s="35">
        <f t="shared" si="1"/>
        <v>44251</v>
      </c>
      <c r="B68" s="36">
        <f>SUMIFS(СВЦЭМ!$D$33:$D$776,СВЦЭМ!$A$33:$A$776,$A68,СВЦЭМ!$B$33:$B$776,B$44)+'СЕТ СН'!$G$11+СВЦЭМ!$D$10+'СЕТ СН'!$G$6-'СЕТ СН'!$G$23</f>
        <v>1650.1580929900001</v>
      </c>
      <c r="C68" s="36">
        <f>SUMIFS(СВЦЭМ!$D$33:$D$776,СВЦЭМ!$A$33:$A$776,$A68,СВЦЭМ!$B$33:$B$776,C$44)+'СЕТ СН'!$G$11+СВЦЭМ!$D$10+'СЕТ СН'!$G$6-'СЕТ СН'!$G$23</f>
        <v>1661.5085459699999</v>
      </c>
      <c r="D68" s="36">
        <f>SUMIFS(СВЦЭМ!$D$33:$D$776,СВЦЭМ!$A$33:$A$776,$A68,СВЦЭМ!$B$33:$B$776,D$44)+'СЕТ СН'!$G$11+СВЦЭМ!$D$10+'СЕТ СН'!$G$6-'СЕТ СН'!$G$23</f>
        <v>1689.5054069799999</v>
      </c>
      <c r="E68" s="36">
        <f>SUMIFS(СВЦЭМ!$D$33:$D$776,СВЦЭМ!$A$33:$A$776,$A68,СВЦЭМ!$B$33:$B$776,E$44)+'СЕТ СН'!$G$11+СВЦЭМ!$D$10+'СЕТ СН'!$G$6-'СЕТ СН'!$G$23</f>
        <v>1692.8848822499999</v>
      </c>
      <c r="F68" s="36">
        <f>SUMIFS(СВЦЭМ!$D$33:$D$776,СВЦЭМ!$A$33:$A$776,$A68,СВЦЭМ!$B$33:$B$776,F$44)+'СЕТ СН'!$G$11+СВЦЭМ!$D$10+'СЕТ СН'!$G$6-'СЕТ СН'!$G$23</f>
        <v>1711.9633821100001</v>
      </c>
      <c r="G68" s="36">
        <f>SUMIFS(СВЦЭМ!$D$33:$D$776,СВЦЭМ!$A$33:$A$776,$A68,СВЦЭМ!$B$33:$B$776,G$44)+'СЕТ СН'!$G$11+СВЦЭМ!$D$10+'СЕТ СН'!$G$6-'СЕТ СН'!$G$23</f>
        <v>1701.0501083499998</v>
      </c>
      <c r="H68" s="36">
        <f>SUMIFS(СВЦЭМ!$D$33:$D$776,СВЦЭМ!$A$33:$A$776,$A68,СВЦЭМ!$B$33:$B$776,H$44)+'СЕТ СН'!$G$11+СВЦЭМ!$D$10+'СЕТ СН'!$G$6-'СЕТ СН'!$G$23</f>
        <v>1687.04509168</v>
      </c>
      <c r="I68" s="36">
        <f>SUMIFS(СВЦЭМ!$D$33:$D$776,СВЦЭМ!$A$33:$A$776,$A68,СВЦЭМ!$B$33:$B$776,I$44)+'СЕТ СН'!$G$11+СВЦЭМ!$D$10+'СЕТ СН'!$G$6-'СЕТ СН'!$G$23</f>
        <v>1676.38619311</v>
      </c>
      <c r="J68" s="36">
        <f>SUMIFS(СВЦЭМ!$D$33:$D$776,СВЦЭМ!$A$33:$A$776,$A68,СВЦЭМ!$B$33:$B$776,J$44)+'СЕТ СН'!$G$11+СВЦЭМ!$D$10+'СЕТ СН'!$G$6-'СЕТ СН'!$G$23</f>
        <v>1665.2741901300001</v>
      </c>
      <c r="K68" s="36">
        <f>SUMIFS(СВЦЭМ!$D$33:$D$776,СВЦЭМ!$A$33:$A$776,$A68,СВЦЭМ!$B$33:$B$776,K$44)+'СЕТ СН'!$G$11+СВЦЭМ!$D$10+'СЕТ СН'!$G$6-'СЕТ СН'!$G$23</f>
        <v>1653.44376977</v>
      </c>
      <c r="L68" s="36">
        <f>SUMIFS(СВЦЭМ!$D$33:$D$776,СВЦЭМ!$A$33:$A$776,$A68,СВЦЭМ!$B$33:$B$776,L$44)+'СЕТ СН'!$G$11+СВЦЭМ!$D$10+'СЕТ СН'!$G$6-'СЕТ СН'!$G$23</f>
        <v>1657.6218034099998</v>
      </c>
      <c r="M68" s="36">
        <f>SUMIFS(СВЦЭМ!$D$33:$D$776,СВЦЭМ!$A$33:$A$776,$A68,СВЦЭМ!$B$33:$B$776,M$44)+'СЕТ СН'!$G$11+СВЦЭМ!$D$10+'СЕТ СН'!$G$6-'СЕТ СН'!$G$23</f>
        <v>1670.7491509900001</v>
      </c>
      <c r="N68" s="36">
        <f>SUMIFS(СВЦЭМ!$D$33:$D$776,СВЦЭМ!$A$33:$A$776,$A68,СВЦЭМ!$B$33:$B$776,N$44)+'СЕТ СН'!$G$11+СВЦЭМ!$D$10+'СЕТ СН'!$G$6-'СЕТ СН'!$G$23</f>
        <v>1690.7540689399998</v>
      </c>
      <c r="O68" s="36">
        <f>SUMIFS(СВЦЭМ!$D$33:$D$776,СВЦЭМ!$A$33:$A$776,$A68,СВЦЭМ!$B$33:$B$776,O$44)+'СЕТ СН'!$G$11+СВЦЭМ!$D$10+'СЕТ СН'!$G$6-'СЕТ СН'!$G$23</f>
        <v>1705.2039089800001</v>
      </c>
      <c r="P68" s="36">
        <f>SUMIFS(СВЦЭМ!$D$33:$D$776,СВЦЭМ!$A$33:$A$776,$A68,СВЦЭМ!$B$33:$B$776,P$44)+'СЕТ СН'!$G$11+СВЦЭМ!$D$10+'СЕТ СН'!$G$6-'СЕТ СН'!$G$23</f>
        <v>1668.7916265499998</v>
      </c>
      <c r="Q68" s="36">
        <f>SUMIFS(СВЦЭМ!$D$33:$D$776,СВЦЭМ!$A$33:$A$776,$A68,СВЦЭМ!$B$33:$B$776,Q$44)+'СЕТ СН'!$G$11+СВЦЭМ!$D$10+'СЕТ СН'!$G$6-'СЕТ СН'!$G$23</f>
        <v>1688.4954808799998</v>
      </c>
      <c r="R68" s="36">
        <f>SUMIFS(СВЦЭМ!$D$33:$D$776,СВЦЭМ!$A$33:$A$776,$A68,СВЦЭМ!$B$33:$B$776,R$44)+'СЕТ СН'!$G$11+СВЦЭМ!$D$10+'СЕТ СН'!$G$6-'СЕТ СН'!$G$23</f>
        <v>1710.0957809000001</v>
      </c>
      <c r="S68" s="36">
        <f>SUMIFS(СВЦЭМ!$D$33:$D$776,СВЦЭМ!$A$33:$A$776,$A68,СВЦЭМ!$B$33:$B$776,S$44)+'СЕТ СН'!$G$11+СВЦЭМ!$D$10+'СЕТ СН'!$G$6-'СЕТ СН'!$G$23</f>
        <v>1686.4125024700002</v>
      </c>
      <c r="T68" s="36">
        <f>SUMIFS(СВЦЭМ!$D$33:$D$776,СВЦЭМ!$A$33:$A$776,$A68,СВЦЭМ!$B$33:$B$776,T$44)+'СЕТ СН'!$G$11+СВЦЭМ!$D$10+'СЕТ СН'!$G$6-'СЕТ СН'!$G$23</f>
        <v>1671.8709929299998</v>
      </c>
      <c r="U68" s="36">
        <f>SUMIFS(СВЦЭМ!$D$33:$D$776,СВЦЭМ!$A$33:$A$776,$A68,СВЦЭМ!$B$33:$B$776,U$44)+'СЕТ СН'!$G$11+СВЦЭМ!$D$10+'СЕТ СН'!$G$6-'СЕТ СН'!$G$23</f>
        <v>1651.6719514299998</v>
      </c>
      <c r="V68" s="36">
        <f>SUMIFS(СВЦЭМ!$D$33:$D$776,СВЦЭМ!$A$33:$A$776,$A68,СВЦЭМ!$B$33:$B$776,V$44)+'СЕТ СН'!$G$11+СВЦЭМ!$D$10+'СЕТ СН'!$G$6-'СЕТ СН'!$G$23</f>
        <v>1647.35065562</v>
      </c>
      <c r="W68" s="36">
        <f>SUMIFS(СВЦЭМ!$D$33:$D$776,СВЦЭМ!$A$33:$A$776,$A68,СВЦЭМ!$B$33:$B$776,W$44)+'СЕТ СН'!$G$11+СВЦЭМ!$D$10+'СЕТ СН'!$G$6-'СЕТ СН'!$G$23</f>
        <v>1655.3381326499998</v>
      </c>
      <c r="X68" s="36">
        <f>SUMIFS(СВЦЭМ!$D$33:$D$776,СВЦЭМ!$A$33:$A$776,$A68,СВЦЭМ!$B$33:$B$776,X$44)+'СЕТ СН'!$G$11+СВЦЭМ!$D$10+'СЕТ СН'!$G$6-'СЕТ СН'!$G$23</f>
        <v>1681.0642328700001</v>
      </c>
      <c r="Y68" s="36">
        <f>SUMIFS(СВЦЭМ!$D$33:$D$776,СВЦЭМ!$A$33:$A$776,$A68,СВЦЭМ!$B$33:$B$776,Y$44)+'СЕТ СН'!$G$11+СВЦЭМ!$D$10+'СЕТ СН'!$G$6-'СЕТ СН'!$G$23</f>
        <v>1707.6446856699999</v>
      </c>
    </row>
    <row r="69" spans="1:27" ht="15.75" x14ac:dyDescent="0.2">
      <c r="A69" s="35">
        <f t="shared" si="1"/>
        <v>44252</v>
      </c>
      <c r="B69" s="36">
        <f>SUMIFS(СВЦЭМ!$D$33:$D$776,СВЦЭМ!$A$33:$A$776,$A69,СВЦЭМ!$B$33:$B$776,B$44)+'СЕТ СН'!$G$11+СВЦЭМ!$D$10+'СЕТ СН'!$G$6-'СЕТ СН'!$G$23</f>
        <v>1650.4115032300001</v>
      </c>
      <c r="C69" s="36">
        <f>SUMIFS(СВЦЭМ!$D$33:$D$776,СВЦЭМ!$A$33:$A$776,$A69,СВЦЭМ!$B$33:$B$776,C$44)+'СЕТ СН'!$G$11+СВЦЭМ!$D$10+'СЕТ СН'!$G$6-'СЕТ СН'!$G$23</f>
        <v>1675.0966093900001</v>
      </c>
      <c r="D69" s="36">
        <f>SUMIFS(СВЦЭМ!$D$33:$D$776,СВЦЭМ!$A$33:$A$776,$A69,СВЦЭМ!$B$33:$B$776,D$44)+'СЕТ СН'!$G$11+СВЦЭМ!$D$10+'СЕТ СН'!$G$6-'СЕТ СН'!$G$23</f>
        <v>1699.8373390699999</v>
      </c>
      <c r="E69" s="36">
        <f>SUMIFS(СВЦЭМ!$D$33:$D$776,СВЦЭМ!$A$33:$A$776,$A69,СВЦЭМ!$B$33:$B$776,E$44)+'СЕТ СН'!$G$11+СВЦЭМ!$D$10+'СЕТ СН'!$G$6-'СЕТ СН'!$G$23</f>
        <v>1705.2350586500002</v>
      </c>
      <c r="F69" s="36">
        <f>SUMIFS(СВЦЭМ!$D$33:$D$776,СВЦЭМ!$A$33:$A$776,$A69,СВЦЭМ!$B$33:$B$776,F$44)+'СЕТ СН'!$G$11+СВЦЭМ!$D$10+'СЕТ СН'!$G$6-'СЕТ СН'!$G$23</f>
        <v>1715.8133259699998</v>
      </c>
      <c r="G69" s="36">
        <f>SUMIFS(СВЦЭМ!$D$33:$D$776,СВЦЭМ!$A$33:$A$776,$A69,СВЦЭМ!$B$33:$B$776,G$44)+'СЕТ СН'!$G$11+СВЦЭМ!$D$10+'СЕТ СН'!$G$6-'СЕТ СН'!$G$23</f>
        <v>1699.6892687499999</v>
      </c>
      <c r="H69" s="36">
        <f>SUMIFS(СВЦЭМ!$D$33:$D$776,СВЦЭМ!$A$33:$A$776,$A69,СВЦЭМ!$B$33:$B$776,H$44)+'СЕТ СН'!$G$11+СВЦЭМ!$D$10+'СЕТ СН'!$G$6-'СЕТ СН'!$G$23</f>
        <v>1660.3902027199997</v>
      </c>
      <c r="I69" s="36">
        <f>SUMIFS(СВЦЭМ!$D$33:$D$776,СВЦЭМ!$A$33:$A$776,$A69,СВЦЭМ!$B$33:$B$776,I$44)+'СЕТ СН'!$G$11+СВЦЭМ!$D$10+'СЕТ СН'!$G$6-'СЕТ СН'!$G$23</f>
        <v>1640.3125603799999</v>
      </c>
      <c r="J69" s="36">
        <f>SUMIFS(СВЦЭМ!$D$33:$D$776,СВЦЭМ!$A$33:$A$776,$A69,СВЦЭМ!$B$33:$B$776,J$44)+'СЕТ СН'!$G$11+СВЦЭМ!$D$10+'СЕТ СН'!$G$6-'СЕТ СН'!$G$23</f>
        <v>1634.78790205</v>
      </c>
      <c r="K69" s="36">
        <f>SUMIFS(СВЦЭМ!$D$33:$D$776,СВЦЭМ!$A$33:$A$776,$A69,СВЦЭМ!$B$33:$B$776,K$44)+'СЕТ СН'!$G$11+СВЦЭМ!$D$10+'СЕТ СН'!$G$6-'СЕТ СН'!$G$23</f>
        <v>1636.7741172599999</v>
      </c>
      <c r="L69" s="36">
        <f>SUMIFS(СВЦЭМ!$D$33:$D$776,СВЦЭМ!$A$33:$A$776,$A69,СВЦЭМ!$B$33:$B$776,L$44)+'СЕТ СН'!$G$11+СВЦЭМ!$D$10+'СЕТ СН'!$G$6-'СЕТ СН'!$G$23</f>
        <v>1654.6855822699999</v>
      </c>
      <c r="M69" s="36">
        <f>SUMIFS(СВЦЭМ!$D$33:$D$776,СВЦЭМ!$A$33:$A$776,$A69,СВЦЭМ!$B$33:$B$776,M$44)+'СЕТ СН'!$G$11+СВЦЭМ!$D$10+'СЕТ СН'!$G$6-'СЕТ СН'!$G$23</f>
        <v>1651.0121927099999</v>
      </c>
      <c r="N69" s="36">
        <f>SUMIFS(СВЦЭМ!$D$33:$D$776,СВЦЭМ!$A$33:$A$776,$A69,СВЦЭМ!$B$33:$B$776,N$44)+'СЕТ СН'!$G$11+СВЦЭМ!$D$10+'СЕТ СН'!$G$6-'СЕТ СН'!$G$23</f>
        <v>1672.8346321099998</v>
      </c>
      <c r="O69" s="36">
        <f>SUMIFS(СВЦЭМ!$D$33:$D$776,СВЦЭМ!$A$33:$A$776,$A69,СВЦЭМ!$B$33:$B$776,O$44)+'СЕТ СН'!$G$11+СВЦЭМ!$D$10+'СЕТ СН'!$G$6-'СЕТ СН'!$G$23</f>
        <v>1713.4759053899998</v>
      </c>
      <c r="P69" s="36">
        <f>SUMIFS(СВЦЭМ!$D$33:$D$776,СВЦЭМ!$A$33:$A$776,$A69,СВЦЭМ!$B$33:$B$776,P$44)+'СЕТ СН'!$G$11+СВЦЭМ!$D$10+'СЕТ СН'!$G$6-'СЕТ СН'!$G$23</f>
        <v>1699.4583934299999</v>
      </c>
      <c r="Q69" s="36">
        <f>SUMIFS(СВЦЭМ!$D$33:$D$776,СВЦЭМ!$A$33:$A$776,$A69,СВЦЭМ!$B$33:$B$776,Q$44)+'СЕТ СН'!$G$11+СВЦЭМ!$D$10+'СЕТ СН'!$G$6-'СЕТ СН'!$G$23</f>
        <v>1696.7407503499999</v>
      </c>
      <c r="R69" s="36">
        <f>SUMIFS(СВЦЭМ!$D$33:$D$776,СВЦЭМ!$A$33:$A$776,$A69,СВЦЭМ!$B$33:$B$776,R$44)+'СЕТ СН'!$G$11+СВЦЭМ!$D$10+'СЕТ СН'!$G$6-'СЕТ СН'!$G$23</f>
        <v>1706.6393187399999</v>
      </c>
      <c r="S69" s="36">
        <f>SUMIFS(СВЦЭМ!$D$33:$D$776,СВЦЭМ!$A$33:$A$776,$A69,СВЦЭМ!$B$33:$B$776,S$44)+'СЕТ СН'!$G$11+СВЦЭМ!$D$10+'СЕТ СН'!$G$6-'СЕТ СН'!$G$23</f>
        <v>1687.21608818</v>
      </c>
      <c r="T69" s="36">
        <f>SUMIFS(СВЦЭМ!$D$33:$D$776,СВЦЭМ!$A$33:$A$776,$A69,СВЦЭМ!$B$33:$B$776,T$44)+'СЕТ СН'!$G$11+СВЦЭМ!$D$10+'СЕТ СН'!$G$6-'СЕТ СН'!$G$23</f>
        <v>1678.8719567200001</v>
      </c>
      <c r="U69" s="36">
        <f>SUMIFS(СВЦЭМ!$D$33:$D$776,СВЦЭМ!$A$33:$A$776,$A69,СВЦЭМ!$B$33:$B$776,U$44)+'СЕТ СН'!$G$11+СВЦЭМ!$D$10+'СЕТ СН'!$G$6-'СЕТ СН'!$G$23</f>
        <v>1684.65907057</v>
      </c>
      <c r="V69" s="36">
        <f>SUMIFS(СВЦЭМ!$D$33:$D$776,СВЦЭМ!$A$33:$A$776,$A69,СВЦЭМ!$B$33:$B$776,V$44)+'СЕТ СН'!$G$11+СВЦЭМ!$D$10+'СЕТ СН'!$G$6-'СЕТ СН'!$G$23</f>
        <v>1679.9894232299998</v>
      </c>
      <c r="W69" s="36">
        <f>SUMIFS(СВЦЭМ!$D$33:$D$776,СВЦЭМ!$A$33:$A$776,$A69,СВЦЭМ!$B$33:$B$776,W$44)+'СЕТ СН'!$G$11+СВЦЭМ!$D$10+'СЕТ СН'!$G$6-'СЕТ СН'!$G$23</f>
        <v>1674.6408503600001</v>
      </c>
      <c r="X69" s="36">
        <f>SUMIFS(СВЦЭМ!$D$33:$D$776,СВЦЭМ!$A$33:$A$776,$A69,СВЦЭМ!$B$33:$B$776,X$44)+'СЕТ СН'!$G$11+СВЦЭМ!$D$10+'СЕТ СН'!$G$6-'СЕТ СН'!$G$23</f>
        <v>1680.59292039</v>
      </c>
      <c r="Y69" s="36">
        <f>SUMIFS(СВЦЭМ!$D$33:$D$776,СВЦЭМ!$A$33:$A$776,$A69,СВЦЭМ!$B$33:$B$776,Y$44)+'СЕТ СН'!$G$11+СВЦЭМ!$D$10+'СЕТ СН'!$G$6-'СЕТ СН'!$G$23</f>
        <v>1689.2639176399998</v>
      </c>
    </row>
    <row r="70" spans="1:27" ht="15.75" x14ac:dyDescent="0.2">
      <c r="A70" s="35">
        <f t="shared" si="1"/>
        <v>44253</v>
      </c>
      <c r="B70" s="36">
        <f>SUMIFS(СВЦЭМ!$D$33:$D$776,СВЦЭМ!$A$33:$A$776,$A70,СВЦЭМ!$B$33:$B$776,B$44)+'СЕТ СН'!$G$11+СВЦЭМ!$D$10+'СЕТ СН'!$G$6-'СЕТ СН'!$G$23</f>
        <v>1669.4212373199998</v>
      </c>
      <c r="C70" s="36">
        <f>SUMIFS(СВЦЭМ!$D$33:$D$776,СВЦЭМ!$A$33:$A$776,$A70,СВЦЭМ!$B$33:$B$776,C$44)+'СЕТ СН'!$G$11+СВЦЭМ!$D$10+'СЕТ СН'!$G$6-'СЕТ СН'!$G$23</f>
        <v>1682.3307757500002</v>
      </c>
      <c r="D70" s="36">
        <f>SUMIFS(СВЦЭМ!$D$33:$D$776,СВЦЭМ!$A$33:$A$776,$A70,СВЦЭМ!$B$33:$B$776,D$44)+'СЕТ СН'!$G$11+СВЦЭМ!$D$10+'СЕТ СН'!$G$6-'СЕТ СН'!$G$23</f>
        <v>1711.8890307000001</v>
      </c>
      <c r="E70" s="36">
        <f>SUMIFS(СВЦЭМ!$D$33:$D$776,СВЦЭМ!$A$33:$A$776,$A70,СВЦЭМ!$B$33:$B$776,E$44)+'СЕТ СН'!$G$11+СВЦЭМ!$D$10+'СЕТ СН'!$G$6-'СЕТ СН'!$G$23</f>
        <v>1717.2578151500002</v>
      </c>
      <c r="F70" s="36">
        <f>SUMIFS(СВЦЭМ!$D$33:$D$776,СВЦЭМ!$A$33:$A$776,$A70,СВЦЭМ!$B$33:$B$776,F$44)+'СЕТ СН'!$G$11+СВЦЭМ!$D$10+'СЕТ СН'!$G$6-'СЕТ СН'!$G$23</f>
        <v>1728.38502513</v>
      </c>
      <c r="G70" s="36">
        <f>SUMIFS(СВЦЭМ!$D$33:$D$776,СВЦЭМ!$A$33:$A$776,$A70,СВЦЭМ!$B$33:$B$776,G$44)+'СЕТ СН'!$G$11+СВЦЭМ!$D$10+'СЕТ СН'!$G$6-'СЕТ СН'!$G$23</f>
        <v>1713.96167891</v>
      </c>
      <c r="H70" s="36">
        <f>SUMIFS(СВЦЭМ!$D$33:$D$776,СВЦЭМ!$A$33:$A$776,$A70,СВЦЭМ!$B$33:$B$776,H$44)+'СЕТ СН'!$G$11+СВЦЭМ!$D$10+'СЕТ СН'!$G$6-'СЕТ СН'!$G$23</f>
        <v>1684.4490817400001</v>
      </c>
      <c r="I70" s="36">
        <f>SUMIFS(СВЦЭМ!$D$33:$D$776,СВЦЭМ!$A$33:$A$776,$A70,СВЦЭМ!$B$33:$B$776,I$44)+'СЕТ СН'!$G$11+СВЦЭМ!$D$10+'СЕТ СН'!$G$6-'СЕТ СН'!$G$23</f>
        <v>1662.7410700999999</v>
      </c>
      <c r="J70" s="36">
        <f>SUMIFS(СВЦЭМ!$D$33:$D$776,СВЦЭМ!$A$33:$A$776,$A70,СВЦЭМ!$B$33:$B$776,J$44)+'СЕТ СН'!$G$11+СВЦЭМ!$D$10+'СЕТ СН'!$G$6-'СЕТ СН'!$G$23</f>
        <v>1647.3676359000001</v>
      </c>
      <c r="K70" s="36">
        <f>SUMIFS(СВЦЭМ!$D$33:$D$776,СВЦЭМ!$A$33:$A$776,$A70,СВЦЭМ!$B$33:$B$776,K$44)+'СЕТ СН'!$G$11+СВЦЭМ!$D$10+'СЕТ СН'!$G$6-'СЕТ СН'!$G$23</f>
        <v>1657.6994460199999</v>
      </c>
      <c r="L70" s="36">
        <f>SUMIFS(СВЦЭМ!$D$33:$D$776,СВЦЭМ!$A$33:$A$776,$A70,СВЦЭМ!$B$33:$B$776,L$44)+'СЕТ СН'!$G$11+СВЦЭМ!$D$10+'СЕТ СН'!$G$6-'СЕТ СН'!$G$23</f>
        <v>1659.3139158700001</v>
      </c>
      <c r="M70" s="36">
        <f>SUMIFS(СВЦЭМ!$D$33:$D$776,СВЦЭМ!$A$33:$A$776,$A70,СВЦЭМ!$B$33:$B$776,M$44)+'СЕТ СН'!$G$11+СВЦЭМ!$D$10+'СЕТ СН'!$G$6-'СЕТ СН'!$G$23</f>
        <v>1657.2224831999997</v>
      </c>
      <c r="N70" s="36">
        <f>SUMIFS(СВЦЭМ!$D$33:$D$776,СВЦЭМ!$A$33:$A$776,$A70,СВЦЭМ!$B$33:$B$776,N$44)+'СЕТ СН'!$G$11+СВЦЭМ!$D$10+'СЕТ СН'!$G$6-'СЕТ СН'!$G$23</f>
        <v>1676.8479241</v>
      </c>
      <c r="O70" s="36">
        <f>SUMIFS(СВЦЭМ!$D$33:$D$776,СВЦЭМ!$A$33:$A$776,$A70,СВЦЭМ!$B$33:$B$776,O$44)+'СЕТ СН'!$G$11+СВЦЭМ!$D$10+'СЕТ СН'!$G$6-'СЕТ СН'!$G$23</f>
        <v>1686.1766486800002</v>
      </c>
      <c r="P70" s="36">
        <f>SUMIFS(СВЦЭМ!$D$33:$D$776,СВЦЭМ!$A$33:$A$776,$A70,СВЦЭМ!$B$33:$B$776,P$44)+'СЕТ СН'!$G$11+СВЦЭМ!$D$10+'СЕТ СН'!$G$6-'СЕТ СН'!$G$23</f>
        <v>1671.4216086900001</v>
      </c>
      <c r="Q70" s="36">
        <f>SUMIFS(СВЦЭМ!$D$33:$D$776,СВЦЭМ!$A$33:$A$776,$A70,СВЦЭМ!$B$33:$B$776,Q$44)+'СЕТ СН'!$G$11+СВЦЭМ!$D$10+'СЕТ СН'!$G$6-'СЕТ СН'!$G$23</f>
        <v>1678.1991630799998</v>
      </c>
      <c r="R70" s="36">
        <f>SUMIFS(СВЦЭМ!$D$33:$D$776,СВЦЭМ!$A$33:$A$776,$A70,СВЦЭМ!$B$33:$B$776,R$44)+'СЕТ СН'!$G$11+СВЦЭМ!$D$10+'СЕТ СН'!$G$6-'СЕТ СН'!$G$23</f>
        <v>1690.3626792599998</v>
      </c>
      <c r="S70" s="36">
        <f>SUMIFS(СВЦЭМ!$D$33:$D$776,СВЦЭМ!$A$33:$A$776,$A70,СВЦЭМ!$B$33:$B$776,S$44)+'СЕТ СН'!$G$11+СВЦЭМ!$D$10+'СЕТ СН'!$G$6-'СЕТ СН'!$G$23</f>
        <v>1684.4670532199998</v>
      </c>
      <c r="T70" s="36">
        <f>SUMIFS(СВЦЭМ!$D$33:$D$776,СВЦЭМ!$A$33:$A$776,$A70,СВЦЭМ!$B$33:$B$776,T$44)+'СЕТ СН'!$G$11+СВЦЭМ!$D$10+'СЕТ СН'!$G$6-'СЕТ СН'!$G$23</f>
        <v>1673.0997927600001</v>
      </c>
      <c r="U70" s="36">
        <f>SUMIFS(СВЦЭМ!$D$33:$D$776,СВЦЭМ!$A$33:$A$776,$A70,СВЦЭМ!$B$33:$B$776,U$44)+'СЕТ СН'!$G$11+СВЦЭМ!$D$10+'СЕТ СН'!$G$6-'СЕТ СН'!$G$23</f>
        <v>1662.29879321</v>
      </c>
      <c r="V70" s="36">
        <f>SUMIFS(СВЦЭМ!$D$33:$D$776,СВЦЭМ!$A$33:$A$776,$A70,СВЦЭМ!$B$33:$B$776,V$44)+'СЕТ СН'!$G$11+СВЦЭМ!$D$10+'СЕТ СН'!$G$6-'СЕТ СН'!$G$23</f>
        <v>1666.0003811000001</v>
      </c>
      <c r="W70" s="36">
        <f>SUMIFS(СВЦЭМ!$D$33:$D$776,СВЦЭМ!$A$33:$A$776,$A70,СВЦЭМ!$B$33:$B$776,W$44)+'СЕТ СН'!$G$11+СВЦЭМ!$D$10+'СЕТ СН'!$G$6-'СЕТ СН'!$G$23</f>
        <v>1675.3002982100002</v>
      </c>
      <c r="X70" s="36">
        <f>SUMIFS(СВЦЭМ!$D$33:$D$776,СВЦЭМ!$A$33:$A$776,$A70,СВЦЭМ!$B$33:$B$776,X$44)+'СЕТ СН'!$G$11+СВЦЭМ!$D$10+'СЕТ СН'!$G$6-'СЕТ СН'!$G$23</f>
        <v>1693.7189103999999</v>
      </c>
      <c r="Y70" s="36">
        <f>SUMIFS(СВЦЭМ!$D$33:$D$776,СВЦЭМ!$A$33:$A$776,$A70,СВЦЭМ!$B$33:$B$776,Y$44)+'СЕТ СН'!$G$11+СВЦЭМ!$D$10+'СЕТ СН'!$G$6-'СЕТ СН'!$G$23</f>
        <v>1696.7715309999999</v>
      </c>
    </row>
    <row r="71" spans="1:27" ht="15.75" x14ac:dyDescent="0.2">
      <c r="A71" s="35">
        <f t="shared" si="1"/>
        <v>44254</v>
      </c>
      <c r="B71" s="36">
        <f>SUMIFS(СВЦЭМ!$D$33:$D$776,СВЦЭМ!$A$33:$A$776,$A71,СВЦЭМ!$B$33:$B$776,B$44)+'СЕТ СН'!$G$11+СВЦЭМ!$D$10+'СЕТ СН'!$G$6-'СЕТ СН'!$G$23</f>
        <v>1704.4951728800002</v>
      </c>
      <c r="C71" s="36">
        <f>SUMIFS(СВЦЭМ!$D$33:$D$776,СВЦЭМ!$A$33:$A$776,$A71,СВЦЭМ!$B$33:$B$776,C$44)+'СЕТ СН'!$G$11+СВЦЭМ!$D$10+'СЕТ СН'!$G$6-'СЕТ СН'!$G$23</f>
        <v>1712.6479042800001</v>
      </c>
      <c r="D71" s="36">
        <f>SUMIFS(СВЦЭМ!$D$33:$D$776,СВЦЭМ!$A$33:$A$776,$A71,СВЦЭМ!$B$33:$B$776,D$44)+'СЕТ СН'!$G$11+СВЦЭМ!$D$10+'СЕТ СН'!$G$6-'СЕТ СН'!$G$23</f>
        <v>1744.07073507</v>
      </c>
      <c r="E71" s="36">
        <f>SUMIFS(СВЦЭМ!$D$33:$D$776,СВЦЭМ!$A$33:$A$776,$A71,СВЦЭМ!$B$33:$B$776,E$44)+'СЕТ СН'!$G$11+СВЦЭМ!$D$10+'СЕТ СН'!$G$6-'СЕТ СН'!$G$23</f>
        <v>1750.2931046899998</v>
      </c>
      <c r="F71" s="36">
        <f>SUMIFS(СВЦЭМ!$D$33:$D$776,СВЦЭМ!$A$33:$A$776,$A71,СВЦЭМ!$B$33:$B$776,F$44)+'СЕТ СН'!$G$11+СВЦЭМ!$D$10+'СЕТ СН'!$G$6-'СЕТ СН'!$G$23</f>
        <v>1765.7200640900001</v>
      </c>
      <c r="G71" s="36">
        <f>SUMIFS(СВЦЭМ!$D$33:$D$776,СВЦЭМ!$A$33:$A$776,$A71,СВЦЭМ!$B$33:$B$776,G$44)+'СЕТ СН'!$G$11+СВЦЭМ!$D$10+'СЕТ СН'!$G$6-'СЕТ СН'!$G$23</f>
        <v>1759.0345467299999</v>
      </c>
      <c r="H71" s="36">
        <f>SUMIFS(СВЦЭМ!$D$33:$D$776,СВЦЭМ!$A$33:$A$776,$A71,СВЦЭМ!$B$33:$B$776,H$44)+'СЕТ СН'!$G$11+СВЦЭМ!$D$10+'СЕТ СН'!$G$6-'СЕТ СН'!$G$23</f>
        <v>1745.4656344199998</v>
      </c>
      <c r="I71" s="36">
        <f>SUMIFS(СВЦЭМ!$D$33:$D$776,СВЦЭМ!$A$33:$A$776,$A71,СВЦЭМ!$B$33:$B$776,I$44)+'СЕТ СН'!$G$11+СВЦЭМ!$D$10+'СЕТ СН'!$G$6-'СЕТ СН'!$G$23</f>
        <v>1729.88272547</v>
      </c>
      <c r="J71" s="36">
        <f>SUMIFS(СВЦЭМ!$D$33:$D$776,СВЦЭМ!$A$33:$A$776,$A71,СВЦЭМ!$B$33:$B$776,J$44)+'СЕТ СН'!$G$11+СВЦЭМ!$D$10+'СЕТ СН'!$G$6-'СЕТ СН'!$G$23</f>
        <v>1716.8232353799999</v>
      </c>
      <c r="K71" s="36">
        <f>SUMIFS(СВЦЭМ!$D$33:$D$776,СВЦЭМ!$A$33:$A$776,$A71,СВЦЭМ!$B$33:$B$776,K$44)+'СЕТ СН'!$G$11+СВЦЭМ!$D$10+'СЕТ СН'!$G$6-'СЕТ СН'!$G$23</f>
        <v>1683.4062779299998</v>
      </c>
      <c r="L71" s="36">
        <f>SUMIFS(СВЦЭМ!$D$33:$D$776,СВЦЭМ!$A$33:$A$776,$A71,СВЦЭМ!$B$33:$B$776,L$44)+'СЕТ СН'!$G$11+СВЦЭМ!$D$10+'СЕТ СН'!$G$6-'СЕТ СН'!$G$23</f>
        <v>1681.3772424799999</v>
      </c>
      <c r="M71" s="36">
        <f>SUMIFS(СВЦЭМ!$D$33:$D$776,СВЦЭМ!$A$33:$A$776,$A71,СВЦЭМ!$B$33:$B$776,M$44)+'СЕТ СН'!$G$11+СВЦЭМ!$D$10+'СЕТ СН'!$G$6-'СЕТ СН'!$G$23</f>
        <v>1677.9329036899999</v>
      </c>
      <c r="N71" s="36">
        <f>SUMIFS(СВЦЭМ!$D$33:$D$776,СВЦЭМ!$A$33:$A$776,$A71,СВЦЭМ!$B$33:$B$776,N$44)+'СЕТ СН'!$G$11+СВЦЭМ!$D$10+'СЕТ СН'!$G$6-'СЕТ СН'!$G$23</f>
        <v>1685.26202582</v>
      </c>
      <c r="O71" s="36">
        <f>SUMIFS(СВЦЭМ!$D$33:$D$776,СВЦЭМ!$A$33:$A$776,$A71,СВЦЭМ!$B$33:$B$776,O$44)+'СЕТ СН'!$G$11+СВЦЭМ!$D$10+'СЕТ СН'!$G$6-'СЕТ СН'!$G$23</f>
        <v>1699.7331013100002</v>
      </c>
      <c r="P71" s="36">
        <f>SUMIFS(СВЦЭМ!$D$33:$D$776,СВЦЭМ!$A$33:$A$776,$A71,СВЦЭМ!$B$33:$B$776,P$44)+'СЕТ СН'!$G$11+СВЦЭМ!$D$10+'СЕТ СН'!$G$6-'СЕТ СН'!$G$23</f>
        <v>1687.64534331</v>
      </c>
      <c r="Q71" s="36">
        <f>SUMIFS(СВЦЭМ!$D$33:$D$776,СВЦЭМ!$A$33:$A$776,$A71,СВЦЭМ!$B$33:$B$776,Q$44)+'СЕТ СН'!$G$11+СВЦЭМ!$D$10+'СЕТ СН'!$G$6-'СЕТ СН'!$G$23</f>
        <v>1700.6228448500001</v>
      </c>
      <c r="R71" s="36">
        <f>SUMIFS(СВЦЭМ!$D$33:$D$776,СВЦЭМ!$A$33:$A$776,$A71,СВЦЭМ!$B$33:$B$776,R$44)+'СЕТ СН'!$G$11+СВЦЭМ!$D$10+'СЕТ СН'!$G$6-'СЕТ СН'!$G$23</f>
        <v>1721.57978284</v>
      </c>
      <c r="S71" s="36">
        <f>SUMIFS(СВЦЭМ!$D$33:$D$776,СВЦЭМ!$A$33:$A$776,$A71,СВЦЭМ!$B$33:$B$776,S$44)+'СЕТ СН'!$G$11+СВЦЭМ!$D$10+'СЕТ СН'!$G$6-'СЕТ СН'!$G$23</f>
        <v>1703.5827317100002</v>
      </c>
      <c r="T71" s="36">
        <f>SUMIFS(СВЦЭМ!$D$33:$D$776,СВЦЭМ!$A$33:$A$776,$A71,СВЦЭМ!$B$33:$B$776,T$44)+'СЕТ СН'!$G$11+СВЦЭМ!$D$10+'СЕТ СН'!$G$6-'СЕТ СН'!$G$23</f>
        <v>1699.51423596</v>
      </c>
      <c r="U71" s="36">
        <f>SUMIFS(СВЦЭМ!$D$33:$D$776,СВЦЭМ!$A$33:$A$776,$A71,СВЦЭМ!$B$33:$B$776,U$44)+'СЕТ СН'!$G$11+СВЦЭМ!$D$10+'СЕТ СН'!$G$6-'СЕТ СН'!$G$23</f>
        <v>1685.46485639</v>
      </c>
      <c r="V71" s="36">
        <f>SUMIFS(СВЦЭМ!$D$33:$D$776,СВЦЭМ!$A$33:$A$776,$A71,СВЦЭМ!$B$33:$B$776,V$44)+'СЕТ СН'!$G$11+СВЦЭМ!$D$10+'СЕТ СН'!$G$6-'СЕТ СН'!$G$23</f>
        <v>1694.7392359300002</v>
      </c>
      <c r="W71" s="36">
        <f>SUMIFS(СВЦЭМ!$D$33:$D$776,СВЦЭМ!$A$33:$A$776,$A71,СВЦЭМ!$B$33:$B$776,W$44)+'СЕТ СН'!$G$11+СВЦЭМ!$D$10+'СЕТ СН'!$G$6-'СЕТ СН'!$G$23</f>
        <v>1713.6554966799999</v>
      </c>
      <c r="X71" s="36">
        <f>SUMIFS(СВЦЭМ!$D$33:$D$776,СВЦЭМ!$A$33:$A$776,$A71,СВЦЭМ!$B$33:$B$776,X$44)+'СЕТ СН'!$G$11+СВЦЭМ!$D$10+'СЕТ СН'!$G$6-'СЕТ СН'!$G$23</f>
        <v>1721.24567368</v>
      </c>
      <c r="Y71" s="36">
        <f>SUMIFS(СВЦЭМ!$D$33:$D$776,СВЦЭМ!$A$33:$A$776,$A71,СВЦЭМ!$B$33:$B$776,Y$44)+'СЕТ СН'!$G$11+СВЦЭМ!$D$10+'СЕТ СН'!$G$6-'СЕТ СН'!$G$23</f>
        <v>1749.8839992899998</v>
      </c>
    </row>
    <row r="72" spans="1:27" ht="15.75" x14ac:dyDescent="0.2">
      <c r="A72" s="35">
        <f t="shared" si="1"/>
        <v>44255</v>
      </c>
      <c r="B72" s="36">
        <f>SUMIFS(СВЦЭМ!$D$33:$D$776,СВЦЭМ!$A$33:$A$776,$A72,СВЦЭМ!$B$33:$B$776,B$44)+'СЕТ СН'!$G$11+СВЦЭМ!$D$10+'СЕТ СН'!$G$6-'СЕТ СН'!$G$23</f>
        <v>1673.62774416</v>
      </c>
      <c r="C72" s="36">
        <f>SUMIFS(СВЦЭМ!$D$33:$D$776,СВЦЭМ!$A$33:$A$776,$A72,СВЦЭМ!$B$33:$B$776,C$44)+'СЕТ СН'!$G$11+СВЦЭМ!$D$10+'СЕТ СН'!$G$6-'СЕТ СН'!$G$23</f>
        <v>1710.6928585599999</v>
      </c>
      <c r="D72" s="36">
        <f>SUMIFS(СВЦЭМ!$D$33:$D$776,СВЦЭМ!$A$33:$A$776,$A72,СВЦЭМ!$B$33:$B$776,D$44)+'СЕТ СН'!$G$11+СВЦЭМ!$D$10+'СЕТ СН'!$G$6-'СЕТ СН'!$G$23</f>
        <v>1741.5615356899998</v>
      </c>
      <c r="E72" s="36">
        <f>SUMIFS(СВЦЭМ!$D$33:$D$776,СВЦЭМ!$A$33:$A$776,$A72,СВЦЭМ!$B$33:$B$776,E$44)+'СЕТ СН'!$G$11+СВЦЭМ!$D$10+'СЕТ СН'!$G$6-'СЕТ СН'!$G$23</f>
        <v>1754.8559150900001</v>
      </c>
      <c r="F72" s="36">
        <f>SUMIFS(СВЦЭМ!$D$33:$D$776,СВЦЭМ!$A$33:$A$776,$A72,СВЦЭМ!$B$33:$B$776,F$44)+'СЕТ СН'!$G$11+СВЦЭМ!$D$10+'СЕТ СН'!$G$6-'СЕТ СН'!$G$23</f>
        <v>1769.2698254299999</v>
      </c>
      <c r="G72" s="36">
        <f>SUMIFS(СВЦЭМ!$D$33:$D$776,СВЦЭМ!$A$33:$A$776,$A72,СВЦЭМ!$B$33:$B$776,G$44)+'СЕТ СН'!$G$11+СВЦЭМ!$D$10+'СЕТ СН'!$G$6-'СЕТ СН'!$G$23</f>
        <v>1762.1029133799998</v>
      </c>
      <c r="H72" s="36">
        <f>SUMIFS(СВЦЭМ!$D$33:$D$776,СВЦЭМ!$A$33:$A$776,$A72,СВЦЭМ!$B$33:$B$776,H$44)+'СЕТ СН'!$G$11+СВЦЭМ!$D$10+'СЕТ СН'!$G$6-'СЕТ СН'!$G$23</f>
        <v>1746.0823353000001</v>
      </c>
      <c r="I72" s="36">
        <f>SUMIFS(СВЦЭМ!$D$33:$D$776,СВЦЭМ!$A$33:$A$776,$A72,СВЦЭМ!$B$33:$B$776,I$44)+'СЕТ СН'!$G$11+СВЦЭМ!$D$10+'СЕТ СН'!$G$6-'СЕТ СН'!$G$23</f>
        <v>1722.7013711899999</v>
      </c>
      <c r="J72" s="36">
        <f>SUMIFS(СВЦЭМ!$D$33:$D$776,СВЦЭМ!$A$33:$A$776,$A72,СВЦЭМ!$B$33:$B$776,J$44)+'СЕТ СН'!$G$11+СВЦЭМ!$D$10+'СЕТ СН'!$G$6-'СЕТ СН'!$G$23</f>
        <v>1677.8226577199998</v>
      </c>
      <c r="K72" s="36">
        <f>SUMIFS(СВЦЭМ!$D$33:$D$776,СВЦЭМ!$A$33:$A$776,$A72,СВЦЭМ!$B$33:$B$776,K$44)+'СЕТ СН'!$G$11+СВЦЭМ!$D$10+'СЕТ СН'!$G$6-'СЕТ СН'!$G$23</f>
        <v>1644.8671022799999</v>
      </c>
      <c r="L72" s="36">
        <f>SUMIFS(СВЦЭМ!$D$33:$D$776,СВЦЭМ!$A$33:$A$776,$A72,СВЦЭМ!$B$33:$B$776,L$44)+'СЕТ СН'!$G$11+СВЦЭМ!$D$10+'СЕТ СН'!$G$6-'СЕТ СН'!$G$23</f>
        <v>1644.7399350000001</v>
      </c>
      <c r="M72" s="36">
        <f>SUMIFS(СВЦЭМ!$D$33:$D$776,СВЦЭМ!$A$33:$A$776,$A72,СВЦЭМ!$B$33:$B$776,M$44)+'СЕТ СН'!$G$11+СВЦЭМ!$D$10+'СЕТ СН'!$G$6-'СЕТ СН'!$G$23</f>
        <v>1658.26779347</v>
      </c>
      <c r="N72" s="36">
        <f>SUMIFS(СВЦЭМ!$D$33:$D$776,СВЦЭМ!$A$33:$A$776,$A72,СВЦЭМ!$B$33:$B$776,N$44)+'СЕТ СН'!$G$11+СВЦЭМ!$D$10+'СЕТ СН'!$G$6-'СЕТ СН'!$G$23</f>
        <v>1691.2505314700002</v>
      </c>
      <c r="O72" s="36">
        <f>SUMIFS(СВЦЭМ!$D$33:$D$776,СВЦЭМ!$A$33:$A$776,$A72,СВЦЭМ!$B$33:$B$776,O$44)+'СЕТ СН'!$G$11+СВЦЭМ!$D$10+'СЕТ СН'!$G$6-'СЕТ СН'!$G$23</f>
        <v>1715.0955520699999</v>
      </c>
      <c r="P72" s="36">
        <f>SUMIFS(СВЦЭМ!$D$33:$D$776,СВЦЭМ!$A$33:$A$776,$A72,СВЦЭМ!$B$33:$B$776,P$44)+'СЕТ СН'!$G$11+СВЦЭМ!$D$10+'СЕТ СН'!$G$6-'СЕТ СН'!$G$23</f>
        <v>1700.4925016699999</v>
      </c>
      <c r="Q72" s="36">
        <f>SUMIFS(СВЦЭМ!$D$33:$D$776,СВЦЭМ!$A$33:$A$776,$A72,СВЦЭМ!$B$33:$B$776,Q$44)+'СЕТ СН'!$G$11+СВЦЭМ!$D$10+'СЕТ СН'!$G$6-'СЕТ СН'!$G$23</f>
        <v>1707.0531705399999</v>
      </c>
      <c r="R72" s="36">
        <f>SUMIFS(СВЦЭМ!$D$33:$D$776,СВЦЭМ!$A$33:$A$776,$A72,СВЦЭМ!$B$33:$B$776,R$44)+'СЕТ СН'!$G$11+СВЦЭМ!$D$10+'СЕТ СН'!$G$6-'СЕТ СН'!$G$23</f>
        <v>1719.2471513800001</v>
      </c>
      <c r="S72" s="36">
        <f>SUMIFS(СВЦЭМ!$D$33:$D$776,СВЦЭМ!$A$33:$A$776,$A72,СВЦЭМ!$B$33:$B$776,S$44)+'СЕТ СН'!$G$11+СВЦЭМ!$D$10+'СЕТ СН'!$G$6-'СЕТ СН'!$G$23</f>
        <v>1693.4039319399999</v>
      </c>
      <c r="T72" s="36">
        <f>SUMIFS(СВЦЭМ!$D$33:$D$776,СВЦЭМ!$A$33:$A$776,$A72,СВЦЭМ!$B$33:$B$776,T$44)+'СЕТ СН'!$G$11+СВЦЭМ!$D$10+'СЕТ СН'!$G$6-'СЕТ СН'!$G$23</f>
        <v>1677.5124359400002</v>
      </c>
      <c r="U72" s="36">
        <f>SUMIFS(СВЦЭМ!$D$33:$D$776,СВЦЭМ!$A$33:$A$776,$A72,СВЦЭМ!$B$33:$B$776,U$44)+'СЕТ СН'!$G$11+СВЦЭМ!$D$10+'СЕТ СН'!$G$6-'СЕТ СН'!$G$23</f>
        <v>1663.3527898799998</v>
      </c>
      <c r="V72" s="36">
        <f>SUMIFS(СВЦЭМ!$D$33:$D$776,СВЦЭМ!$A$33:$A$776,$A72,СВЦЭМ!$B$33:$B$776,V$44)+'СЕТ СН'!$G$11+СВЦЭМ!$D$10+'СЕТ СН'!$G$6-'СЕТ СН'!$G$23</f>
        <v>1677.0484300600001</v>
      </c>
      <c r="W72" s="36">
        <f>SUMIFS(СВЦЭМ!$D$33:$D$776,СВЦЭМ!$A$33:$A$776,$A72,СВЦЭМ!$B$33:$B$776,W$44)+'СЕТ СН'!$G$11+СВЦЭМ!$D$10+'СЕТ СН'!$G$6-'СЕТ СН'!$G$23</f>
        <v>1706.3726948899998</v>
      </c>
      <c r="X72" s="36">
        <f>SUMIFS(СВЦЭМ!$D$33:$D$776,СВЦЭМ!$A$33:$A$776,$A72,СВЦЭМ!$B$33:$B$776,X$44)+'СЕТ СН'!$G$11+СВЦЭМ!$D$10+'СЕТ СН'!$G$6-'СЕТ СН'!$G$23</f>
        <v>1726.9210263199998</v>
      </c>
      <c r="Y72" s="36">
        <f>SUMIFS(СВЦЭМ!$D$33:$D$776,СВЦЭМ!$A$33:$A$776,$A72,СВЦЭМ!$B$33:$B$776,Y$44)+'СЕТ СН'!$G$11+СВЦЭМ!$D$10+'СЕТ СН'!$G$6-'СЕТ СН'!$G$23</f>
        <v>1764.1366141499998</v>
      </c>
    </row>
    <row r="73" spans="1:27" ht="15.75" x14ac:dyDescent="0.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7" ht="15.75"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7" ht="12.75" customHeight="1" x14ac:dyDescent="0.2">
      <c r="A75" s="121" t="s">
        <v>7</v>
      </c>
      <c r="B75" s="124" t="s">
        <v>75</v>
      </c>
      <c r="C75" s="125"/>
      <c r="D75" s="125"/>
      <c r="E75" s="125"/>
      <c r="F75" s="125"/>
      <c r="G75" s="125"/>
      <c r="H75" s="125"/>
      <c r="I75" s="125"/>
      <c r="J75" s="125"/>
      <c r="K75" s="125"/>
      <c r="L75" s="125"/>
      <c r="M75" s="125"/>
      <c r="N75" s="125"/>
      <c r="O75" s="125"/>
      <c r="P75" s="125"/>
      <c r="Q75" s="125"/>
      <c r="R75" s="125"/>
      <c r="S75" s="125"/>
      <c r="T75" s="125"/>
      <c r="U75" s="125"/>
      <c r="V75" s="125"/>
      <c r="W75" s="125"/>
      <c r="X75" s="125"/>
      <c r="Y75" s="126"/>
    </row>
    <row r="76" spans="1:27" ht="12.75" customHeight="1" x14ac:dyDescent="0.2">
      <c r="A76" s="122"/>
      <c r="B76" s="127"/>
      <c r="C76" s="128"/>
      <c r="D76" s="128"/>
      <c r="E76" s="128"/>
      <c r="F76" s="128"/>
      <c r="G76" s="128"/>
      <c r="H76" s="128"/>
      <c r="I76" s="128"/>
      <c r="J76" s="128"/>
      <c r="K76" s="128"/>
      <c r="L76" s="128"/>
      <c r="M76" s="128"/>
      <c r="N76" s="128"/>
      <c r="O76" s="128"/>
      <c r="P76" s="128"/>
      <c r="Q76" s="128"/>
      <c r="R76" s="128"/>
      <c r="S76" s="128"/>
      <c r="T76" s="128"/>
      <c r="U76" s="128"/>
      <c r="V76" s="128"/>
      <c r="W76" s="128"/>
      <c r="X76" s="128"/>
      <c r="Y76" s="129"/>
    </row>
    <row r="77" spans="1:27" ht="12.75" customHeight="1" x14ac:dyDescent="0.2">
      <c r="A77" s="123"/>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01.02.2021</v>
      </c>
      <c r="B78" s="36">
        <f>SUMIFS(СВЦЭМ!$D$33:$D$776,СВЦЭМ!$A$33:$A$776,$A78,СВЦЭМ!$B$33:$B$776,B$77)+'СЕТ СН'!$H$11+СВЦЭМ!$D$10+'СЕТ СН'!$H$6-'СЕТ СН'!$H$23</f>
        <v>1460.4938988200001</v>
      </c>
      <c r="C78" s="36">
        <f>SUMIFS(СВЦЭМ!$D$33:$D$776,СВЦЭМ!$A$33:$A$776,$A78,СВЦЭМ!$B$33:$B$776,C$77)+'СЕТ СН'!$H$11+СВЦЭМ!$D$10+'СЕТ СН'!$H$6-'СЕТ СН'!$H$23</f>
        <v>1502.8430579400001</v>
      </c>
      <c r="D78" s="36">
        <f>SUMIFS(СВЦЭМ!$D$33:$D$776,СВЦЭМ!$A$33:$A$776,$A78,СВЦЭМ!$B$33:$B$776,D$77)+'СЕТ СН'!$H$11+СВЦЭМ!$D$10+'СЕТ СН'!$H$6-'СЕТ СН'!$H$23</f>
        <v>1526.2773518599997</v>
      </c>
      <c r="E78" s="36">
        <f>SUMIFS(СВЦЭМ!$D$33:$D$776,СВЦЭМ!$A$33:$A$776,$A78,СВЦЭМ!$B$33:$B$776,E$77)+'СЕТ СН'!$H$11+СВЦЭМ!$D$10+'СЕТ СН'!$H$6-'СЕТ СН'!$H$23</f>
        <v>1537.0153917799998</v>
      </c>
      <c r="F78" s="36">
        <f>SUMIFS(СВЦЭМ!$D$33:$D$776,СВЦЭМ!$A$33:$A$776,$A78,СВЦЭМ!$B$33:$B$776,F$77)+'СЕТ СН'!$H$11+СВЦЭМ!$D$10+'СЕТ СН'!$H$6-'СЕТ СН'!$H$23</f>
        <v>1552.49979201</v>
      </c>
      <c r="G78" s="36">
        <f>SUMIFS(СВЦЭМ!$D$33:$D$776,СВЦЭМ!$A$33:$A$776,$A78,СВЦЭМ!$B$33:$B$776,G$77)+'СЕТ СН'!$H$11+СВЦЭМ!$D$10+'СЕТ СН'!$H$6-'СЕТ СН'!$H$23</f>
        <v>1535.7660744499999</v>
      </c>
      <c r="H78" s="36">
        <f>SUMIFS(СВЦЭМ!$D$33:$D$776,СВЦЭМ!$A$33:$A$776,$A78,СВЦЭМ!$B$33:$B$776,H$77)+'СЕТ СН'!$H$11+СВЦЭМ!$D$10+'СЕТ СН'!$H$6-'СЕТ СН'!$H$23</f>
        <v>1511.9470624199998</v>
      </c>
      <c r="I78" s="36">
        <f>SUMIFS(СВЦЭМ!$D$33:$D$776,СВЦЭМ!$A$33:$A$776,$A78,СВЦЭМ!$B$33:$B$776,I$77)+'СЕТ СН'!$H$11+СВЦЭМ!$D$10+'СЕТ СН'!$H$6-'СЕТ СН'!$H$23</f>
        <v>1489.3123299999997</v>
      </c>
      <c r="J78" s="36">
        <f>SUMIFS(СВЦЭМ!$D$33:$D$776,СВЦЭМ!$A$33:$A$776,$A78,СВЦЭМ!$B$33:$B$776,J$77)+'СЕТ СН'!$H$11+СВЦЭМ!$D$10+'СЕТ СН'!$H$6-'СЕТ СН'!$H$23</f>
        <v>1463.18943704</v>
      </c>
      <c r="K78" s="36">
        <f>SUMIFS(СВЦЭМ!$D$33:$D$776,СВЦЭМ!$A$33:$A$776,$A78,СВЦЭМ!$B$33:$B$776,K$77)+'СЕТ СН'!$H$11+СВЦЭМ!$D$10+'СЕТ СН'!$H$6-'СЕТ СН'!$H$23</f>
        <v>1459.46023031</v>
      </c>
      <c r="L78" s="36">
        <f>SUMIFS(СВЦЭМ!$D$33:$D$776,СВЦЭМ!$A$33:$A$776,$A78,СВЦЭМ!$B$33:$B$776,L$77)+'СЕТ СН'!$H$11+СВЦЭМ!$D$10+'СЕТ СН'!$H$6-'СЕТ СН'!$H$23</f>
        <v>1461.26205338</v>
      </c>
      <c r="M78" s="36">
        <f>SUMIFS(СВЦЭМ!$D$33:$D$776,СВЦЭМ!$A$33:$A$776,$A78,СВЦЭМ!$B$33:$B$776,M$77)+'СЕТ СН'!$H$11+СВЦЭМ!$D$10+'СЕТ СН'!$H$6-'СЕТ СН'!$H$23</f>
        <v>1470.0326784200001</v>
      </c>
      <c r="N78" s="36">
        <f>SUMIFS(СВЦЭМ!$D$33:$D$776,СВЦЭМ!$A$33:$A$776,$A78,СВЦЭМ!$B$33:$B$776,N$77)+'СЕТ СН'!$H$11+СВЦЭМ!$D$10+'СЕТ СН'!$H$6-'СЕТ СН'!$H$23</f>
        <v>1484.1243621200001</v>
      </c>
      <c r="O78" s="36">
        <f>SUMIFS(СВЦЭМ!$D$33:$D$776,СВЦЭМ!$A$33:$A$776,$A78,СВЦЭМ!$B$33:$B$776,O$77)+'СЕТ СН'!$H$11+СВЦЭМ!$D$10+'СЕТ СН'!$H$6-'СЕТ СН'!$H$23</f>
        <v>1499.7018108299999</v>
      </c>
      <c r="P78" s="36">
        <f>SUMIFS(СВЦЭМ!$D$33:$D$776,СВЦЭМ!$A$33:$A$776,$A78,СВЦЭМ!$B$33:$B$776,P$77)+'СЕТ СН'!$H$11+СВЦЭМ!$D$10+'СЕТ СН'!$H$6-'СЕТ СН'!$H$23</f>
        <v>1511.7834617499998</v>
      </c>
      <c r="Q78" s="36">
        <f>SUMIFS(СВЦЭМ!$D$33:$D$776,СВЦЭМ!$A$33:$A$776,$A78,СВЦЭМ!$B$33:$B$776,Q$77)+'СЕТ СН'!$H$11+СВЦЭМ!$D$10+'СЕТ СН'!$H$6-'СЕТ СН'!$H$23</f>
        <v>1516.3955137399998</v>
      </c>
      <c r="R78" s="36">
        <f>SUMIFS(СВЦЭМ!$D$33:$D$776,СВЦЭМ!$A$33:$A$776,$A78,СВЦЭМ!$B$33:$B$776,R$77)+'СЕТ СН'!$H$11+СВЦЭМ!$D$10+'СЕТ СН'!$H$6-'СЕТ СН'!$H$23</f>
        <v>1510.5224289399998</v>
      </c>
      <c r="S78" s="36">
        <f>SUMIFS(СВЦЭМ!$D$33:$D$776,СВЦЭМ!$A$33:$A$776,$A78,СВЦЭМ!$B$33:$B$776,S$77)+'СЕТ СН'!$H$11+СВЦЭМ!$D$10+'СЕТ СН'!$H$6-'СЕТ СН'!$H$23</f>
        <v>1495.21754637</v>
      </c>
      <c r="T78" s="36">
        <f>SUMIFS(СВЦЭМ!$D$33:$D$776,СВЦЭМ!$A$33:$A$776,$A78,СВЦЭМ!$B$33:$B$776,T$77)+'СЕТ СН'!$H$11+СВЦЭМ!$D$10+'СЕТ СН'!$H$6-'СЕТ СН'!$H$23</f>
        <v>1470.5946082800001</v>
      </c>
      <c r="U78" s="36">
        <f>SUMIFS(СВЦЭМ!$D$33:$D$776,СВЦЭМ!$A$33:$A$776,$A78,СВЦЭМ!$B$33:$B$776,U$77)+'СЕТ СН'!$H$11+СВЦЭМ!$D$10+'СЕТ СН'!$H$6-'СЕТ СН'!$H$23</f>
        <v>1466.7153966999999</v>
      </c>
      <c r="V78" s="36">
        <f>SUMIFS(СВЦЭМ!$D$33:$D$776,СВЦЭМ!$A$33:$A$776,$A78,СВЦЭМ!$B$33:$B$776,V$77)+'СЕТ СН'!$H$11+СВЦЭМ!$D$10+'СЕТ СН'!$H$6-'СЕТ СН'!$H$23</f>
        <v>1474.7675540999999</v>
      </c>
      <c r="W78" s="36">
        <f>SUMIFS(СВЦЭМ!$D$33:$D$776,СВЦЭМ!$A$33:$A$776,$A78,СВЦЭМ!$B$33:$B$776,W$77)+'СЕТ СН'!$H$11+СВЦЭМ!$D$10+'СЕТ СН'!$H$6-'СЕТ СН'!$H$23</f>
        <v>1489.8792750100001</v>
      </c>
      <c r="X78" s="36">
        <f>SUMIFS(СВЦЭМ!$D$33:$D$776,СВЦЭМ!$A$33:$A$776,$A78,СВЦЭМ!$B$33:$B$776,X$77)+'СЕТ СН'!$H$11+СВЦЭМ!$D$10+'СЕТ СН'!$H$6-'СЕТ СН'!$H$23</f>
        <v>1516.4658571199998</v>
      </c>
      <c r="Y78" s="36">
        <f>SUMIFS(СВЦЭМ!$D$33:$D$776,СВЦЭМ!$A$33:$A$776,$A78,СВЦЭМ!$B$33:$B$776,Y$77)+'СЕТ СН'!$H$11+СВЦЭМ!$D$10+'СЕТ СН'!$H$6-'СЕТ СН'!$H$23</f>
        <v>1529.4502538799998</v>
      </c>
      <c r="AA78" s="45"/>
    </row>
    <row r="79" spans="1:27" ht="15.75" x14ac:dyDescent="0.2">
      <c r="A79" s="35">
        <f>A78+1</f>
        <v>44229</v>
      </c>
      <c r="B79" s="36">
        <f>SUMIFS(СВЦЭМ!$D$33:$D$776,СВЦЭМ!$A$33:$A$776,$A79,СВЦЭМ!$B$33:$B$776,B$77)+'СЕТ СН'!$H$11+СВЦЭМ!$D$10+'СЕТ СН'!$H$6-'СЕТ СН'!$H$23</f>
        <v>1497.2276380200001</v>
      </c>
      <c r="C79" s="36">
        <f>SUMIFS(СВЦЭМ!$D$33:$D$776,СВЦЭМ!$A$33:$A$776,$A79,СВЦЭМ!$B$33:$B$776,C$77)+'СЕТ СН'!$H$11+СВЦЭМ!$D$10+'СЕТ СН'!$H$6-'СЕТ СН'!$H$23</f>
        <v>1518.8554939000001</v>
      </c>
      <c r="D79" s="36">
        <f>SUMIFS(СВЦЭМ!$D$33:$D$776,СВЦЭМ!$A$33:$A$776,$A79,СВЦЭМ!$B$33:$B$776,D$77)+'СЕТ СН'!$H$11+СВЦЭМ!$D$10+'СЕТ СН'!$H$6-'СЕТ СН'!$H$23</f>
        <v>1531.5946385299999</v>
      </c>
      <c r="E79" s="36">
        <f>SUMIFS(СВЦЭМ!$D$33:$D$776,СВЦЭМ!$A$33:$A$776,$A79,СВЦЭМ!$B$33:$B$776,E$77)+'СЕТ СН'!$H$11+СВЦЭМ!$D$10+'СЕТ СН'!$H$6-'СЕТ СН'!$H$23</f>
        <v>1536.8663932599998</v>
      </c>
      <c r="F79" s="36">
        <f>SUMIFS(СВЦЭМ!$D$33:$D$776,СВЦЭМ!$A$33:$A$776,$A79,СВЦЭМ!$B$33:$B$776,F$77)+'СЕТ СН'!$H$11+СВЦЭМ!$D$10+'СЕТ СН'!$H$6-'СЕТ СН'!$H$23</f>
        <v>1542.6894641600002</v>
      </c>
      <c r="G79" s="36">
        <f>SUMIFS(СВЦЭМ!$D$33:$D$776,СВЦЭМ!$A$33:$A$776,$A79,СВЦЭМ!$B$33:$B$776,G$77)+'СЕТ СН'!$H$11+СВЦЭМ!$D$10+'СЕТ СН'!$H$6-'СЕТ СН'!$H$23</f>
        <v>1519.6088882399999</v>
      </c>
      <c r="H79" s="36">
        <f>SUMIFS(СВЦЭМ!$D$33:$D$776,СВЦЭМ!$A$33:$A$776,$A79,СВЦЭМ!$B$33:$B$776,H$77)+'СЕТ СН'!$H$11+СВЦЭМ!$D$10+'СЕТ СН'!$H$6-'СЕТ СН'!$H$23</f>
        <v>1480.17279431</v>
      </c>
      <c r="I79" s="36">
        <f>SUMIFS(СВЦЭМ!$D$33:$D$776,СВЦЭМ!$A$33:$A$776,$A79,СВЦЭМ!$B$33:$B$776,I$77)+'СЕТ СН'!$H$11+СВЦЭМ!$D$10+'СЕТ СН'!$H$6-'СЕТ СН'!$H$23</f>
        <v>1461.9000460500001</v>
      </c>
      <c r="J79" s="36">
        <f>SUMIFS(СВЦЭМ!$D$33:$D$776,СВЦЭМ!$A$33:$A$776,$A79,СВЦЭМ!$B$33:$B$776,J$77)+'СЕТ СН'!$H$11+СВЦЭМ!$D$10+'СЕТ СН'!$H$6-'СЕТ СН'!$H$23</f>
        <v>1436.4784748500001</v>
      </c>
      <c r="K79" s="36">
        <f>SUMIFS(СВЦЭМ!$D$33:$D$776,СВЦЭМ!$A$33:$A$776,$A79,СВЦЭМ!$B$33:$B$776,K$77)+'СЕТ СН'!$H$11+СВЦЭМ!$D$10+'СЕТ СН'!$H$6-'СЕТ СН'!$H$23</f>
        <v>1423.69566261</v>
      </c>
      <c r="L79" s="36">
        <f>SUMIFS(СВЦЭМ!$D$33:$D$776,СВЦЭМ!$A$33:$A$776,$A79,СВЦЭМ!$B$33:$B$776,L$77)+'СЕТ СН'!$H$11+СВЦЭМ!$D$10+'СЕТ СН'!$H$6-'СЕТ СН'!$H$23</f>
        <v>1425.0953555599999</v>
      </c>
      <c r="M79" s="36">
        <f>SUMIFS(СВЦЭМ!$D$33:$D$776,СВЦЭМ!$A$33:$A$776,$A79,СВЦЭМ!$B$33:$B$776,M$77)+'СЕТ СН'!$H$11+СВЦЭМ!$D$10+'СЕТ СН'!$H$6-'СЕТ СН'!$H$23</f>
        <v>1459.9593803799999</v>
      </c>
      <c r="N79" s="36">
        <f>SUMIFS(СВЦЭМ!$D$33:$D$776,СВЦЭМ!$A$33:$A$776,$A79,СВЦЭМ!$B$33:$B$776,N$77)+'СЕТ СН'!$H$11+СВЦЭМ!$D$10+'СЕТ СН'!$H$6-'СЕТ СН'!$H$23</f>
        <v>1498.7131116999999</v>
      </c>
      <c r="O79" s="36">
        <f>SUMIFS(СВЦЭМ!$D$33:$D$776,СВЦЭМ!$A$33:$A$776,$A79,СВЦЭМ!$B$33:$B$776,O$77)+'СЕТ СН'!$H$11+СВЦЭМ!$D$10+'СЕТ СН'!$H$6-'СЕТ СН'!$H$23</f>
        <v>1515.6610999199997</v>
      </c>
      <c r="P79" s="36">
        <f>SUMIFS(СВЦЭМ!$D$33:$D$776,СВЦЭМ!$A$33:$A$776,$A79,СВЦЭМ!$B$33:$B$776,P$77)+'СЕТ СН'!$H$11+СВЦЭМ!$D$10+'СЕТ СН'!$H$6-'СЕТ СН'!$H$23</f>
        <v>1532.1603654800001</v>
      </c>
      <c r="Q79" s="36">
        <f>SUMIFS(СВЦЭМ!$D$33:$D$776,СВЦЭМ!$A$33:$A$776,$A79,СВЦЭМ!$B$33:$B$776,Q$77)+'СЕТ СН'!$H$11+СВЦЭМ!$D$10+'СЕТ СН'!$H$6-'СЕТ СН'!$H$23</f>
        <v>1534.8979259100001</v>
      </c>
      <c r="R79" s="36">
        <f>SUMIFS(СВЦЭМ!$D$33:$D$776,СВЦЭМ!$A$33:$A$776,$A79,СВЦЭМ!$B$33:$B$776,R$77)+'СЕТ СН'!$H$11+СВЦЭМ!$D$10+'СЕТ СН'!$H$6-'СЕТ СН'!$H$23</f>
        <v>1534.8827930500001</v>
      </c>
      <c r="S79" s="36">
        <f>SUMIFS(СВЦЭМ!$D$33:$D$776,СВЦЭМ!$A$33:$A$776,$A79,СВЦЭМ!$B$33:$B$776,S$77)+'СЕТ СН'!$H$11+СВЦЭМ!$D$10+'СЕТ СН'!$H$6-'СЕТ СН'!$H$23</f>
        <v>1523.0626493599998</v>
      </c>
      <c r="T79" s="36">
        <f>SUMIFS(СВЦЭМ!$D$33:$D$776,СВЦЭМ!$A$33:$A$776,$A79,СВЦЭМ!$B$33:$B$776,T$77)+'СЕТ СН'!$H$11+СВЦЭМ!$D$10+'СЕТ СН'!$H$6-'СЕТ СН'!$H$23</f>
        <v>1493.4080319</v>
      </c>
      <c r="U79" s="36">
        <f>SUMIFS(СВЦЭМ!$D$33:$D$776,СВЦЭМ!$A$33:$A$776,$A79,СВЦЭМ!$B$33:$B$776,U$77)+'СЕТ СН'!$H$11+СВЦЭМ!$D$10+'СЕТ СН'!$H$6-'СЕТ СН'!$H$23</f>
        <v>1490.5823540299998</v>
      </c>
      <c r="V79" s="36">
        <f>SUMIFS(СВЦЭМ!$D$33:$D$776,СВЦЭМ!$A$33:$A$776,$A79,СВЦЭМ!$B$33:$B$776,V$77)+'СЕТ СН'!$H$11+СВЦЭМ!$D$10+'СЕТ СН'!$H$6-'СЕТ СН'!$H$23</f>
        <v>1505.9511242899998</v>
      </c>
      <c r="W79" s="36">
        <f>SUMIFS(СВЦЭМ!$D$33:$D$776,СВЦЭМ!$A$33:$A$776,$A79,СВЦЭМ!$B$33:$B$776,W$77)+'СЕТ СН'!$H$11+СВЦЭМ!$D$10+'СЕТ СН'!$H$6-'СЕТ СН'!$H$23</f>
        <v>1528.19560748</v>
      </c>
      <c r="X79" s="36">
        <f>SUMIFS(СВЦЭМ!$D$33:$D$776,СВЦЭМ!$A$33:$A$776,$A79,СВЦЭМ!$B$33:$B$776,X$77)+'СЕТ СН'!$H$11+СВЦЭМ!$D$10+'СЕТ СН'!$H$6-'СЕТ СН'!$H$23</f>
        <v>1557.6818298899998</v>
      </c>
      <c r="Y79" s="36">
        <f>SUMIFS(СВЦЭМ!$D$33:$D$776,СВЦЭМ!$A$33:$A$776,$A79,СВЦЭМ!$B$33:$B$776,Y$77)+'СЕТ СН'!$H$11+СВЦЭМ!$D$10+'СЕТ СН'!$H$6-'СЕТ СН'!$H$23</f>
        <v>1570.2725296399999</v>
      </c>
    </row>
    <row r="80" spans="1:27" ht="15.75" x14ac:dyDescent="0.2">
      <c r="A80" s="35">
        <f t="shared" ref="A80:A105" si="2">A79+1</f>
        <v>44230</v>
      </c>
      <c r="B80" s="36">
        <f>SUMIFS(СВЦЭМ!$D$33:$D$776,СВЦЭМ!$A$33:$A$776,$A80,СВЦЭМ!$B$33:$B$776,B$77)+'СЕТ СН'!$H$11+СВЦЭМ!$D$10+'СЕТ СН'!$H$6-'СЕТ СН'!$H$23</f>
        <v>1477.5113266100002</v>
      </c>
      <c r="C80" s="36">
        <f>SUMIFS(СВЦЭМ!$D$33:$D$776,СВЦЭМ!$A$33:$A$776,$A80,СВЦЭМ!$B$33:$B$776,C$77)+'СЕТ СН'!$H$11+СВЦЭМ!$D$10+'СЕТ СН'!$H$6-'СЕТ СН'!$H$23</f>
        <v>1505.4745915499998</v>
      </c>
      <c r="D80" s="36">
        <f>SUMIFS(СВЦЭМ!$D$33:$D$776,СВЦЭМ!$A$33:$A$776,$A80,СВЦЭМ!$B$33:$B$776,D$77)+'СЕТ СН'!$H$11+СВЦЭМ!$D$10+'СЕТ СН'!$H$6-'СЕТ СН'!$H$23</f>
        <v>1511.96158728</v>
      </c>
      <c r="E80" s="36">
        <f>SUMIFS(СВЦЭМ!$D$33:$D$776,СВЦЭМ!$A$33:$A$776,$A80,СВЦЭМ!$B$33:$B$776,E$77)+'СЕТ СН'!$H$11+СВЦЭМ!$D$10+'СЕТ СН'!$H$6-'СЕТ СН'!$H$23</f>
        <v>1510.64113413</v>
      </c>
      <c r="F80" s="36">
        <f>SUMIFS(СВЦЭМ!$D$33:$D$776,СВЦЭМ!$A$33:$A$776,$A80,СВЦЭМ!$B$33:$B$776,F$77)+'СЕТ СН'!$H$11+СВЦЭМ!$D$10+'СЕТ СН'!$H$6-'СЕТ СН'!$H$23</f>
        <v>1504.4344564899998</v>
      </c>
      <c r="G80" s="36">
        <f>SUMIFS(СВЦЭМ!$D$33:$D$776,СВЦЭМ!$A$33:$A$776,$A80,СВЦЭМ!$B$33:$B$776,G$77)+'СЕТ СН'!$H$11+СВЦЭМ!$D$10+'СЕТ СН'!$H$6-'СЕТ СН'!$H$23</f>
        <v>1495.92637552</v>
      </c>
      <c r="H80" s="36">
        <f>SUMIFS(СВЦЭМ!$D$33:$D$776,СВЦЭМ!$A$33:$A$776,$A80,СВЦЭМ!$B$33:$B$776,H$77)+'СЕТ СН'!$H$11+СВЦЭМ!$D$10+'СЕТ СН'!$H$6-'СЕТ СН'!$H$23</f>
        <v>1467.4752833500002</v>
      </c>
      <c r="I80" s="36">
        <f>SUMIFS(СВЦЭМ!$D$33:$D$776,СВЦЭМ!$A$33:$A$776,$A80,СВЦЭМ!$B$33:$B$776,I$77)+'СЕТ СН'!$H$11+СВЦЭМ!$D$10+'СЕТ СН'!$H$6-'СЕТ СН'!$H$23</f>
        <v>1477.8462295700001</v>
      </c>
      <c r="J80" s="36">
        <f>SUMIFS(СВЦЭМ!$D$33:$D$776,СВЦЭМ!$A$33:$A$776,$A80,СВЦЭМ!$B$33:$B$776,J$77)+'СЕТ СН'!$H$11+СВЦЭМ!$D$10+'СЕТ СН'!$H$6-'СЕТ СН'!$H$23</f>
        <v>1477.2419155100001</v>
      </c>
      <c r="K80" s="36">
        <f>SUMIFS(СВЦЭМ!$D$33:$D$776,СВЦЭМ!$A$33:$A$776,$A80,СВЦЭМ!$B$33:$B$776,K$77)+'СЕТ СН'!$H$11+СВЦЭМ!$D$10+'СЕТ СН'!$H$6-'СЕТ СН'!$H$23</f>
        <v>1458.6027900200002</v>
      </c>
      <c r="L80" s="36">
        <f>SUMIFS(СВЦЭМ!$D$33:$D$776,СВЦЭМ!$A$33:$A$776,$A80,СВЦЭМ!$B$33:$B$776,L$77)+'СЕТ СН'!$H$11+СВЦЭМ!$D$10+'СЕТ СН'!$H$6-'СЕТ СН'!$H$23</f>
        <v>1464.0286546699999</v>
      </c>
      <c r="M80" s="36">
        <f>SUMIFS(СВЦЭМ!$D$33:$D$776,СВЦЭМ!$A$33:$A$776,$A80,СВЦЭМ!$B$33:$B$776,M$77)+'СЕТ СН'!$H$11+СВЦЭМ!$D$10+'СЕТ СН'!$H$6-'СЕТ СН'!$H$23</f>
        <v>1462.07535035</v>
      </c>
      <c r="N80" s="36">
        <f>SUMIFS(СВЦЭМ!$D$33:$D$776,СВЦЭМ!$A$33:$A$776,$A80,СВЦЭМ!$B$33:$B$776,N$77)+'СЕТ СН'!$H$11+СВЦЭМ!$D$10+'СЕТ СН'!$H$6-'СЕТ СН'!$H$23</f>
        <v>1479.1220770499999</v>
      </c>
      <c r="O80" s="36">
        <f>SUMIFS(СВЦЭМ!$D$33:$D$776,СВЦЭМ!$A$33:$A$776,$A80,СВЦЭМ!$B$33:$B$776,O$77)+'СЕТ СН'!$H$11+СВЦЭМ!$D$10+'СЕТ СН'!$H$6-'СЕТ СН'!$H$23</f>
        <v>1480.2857694200002</v>
      </c>
      <c r="P80" s="36">
        <f>SUMIFS(СВЦЭМ!$D$33:$D$776,СВЦЭМ!$A$33:$A$776,$A80,СВЦЭМ!$B$33:$B$776,P$77)+'СЕТ СН'!$H$11+СВЦЭМ!$D$10+'СЕТ СН'!$H$6-'СЕТ СН'!$H$23</f>
        <v>1476.7746995699999</v>
      </c>
      <c r="Q80" s="36">
        <f>SUMIFS(СВЦЭМ!$D$33:$D$776,СВЦЭМ!$A$33:$A$776,$A80,СВЦЭМ!$B$33:$B$776,Q$77)+'СЕТ СН'!$H$11+СВЦЭМ!$D$10+'СЕТ СН'!$H$6-'СЕТ СН'!$H$23</f>
        <v>1479.6246513900001</v>
      </c>
      <c r="R80" s="36">
        <f>SUMIFS(СВЦЭМ!$D$33:$D$776,СВЦЭМ!$A$33:$A$776,$A80,СВЦЭМ!$B$33:$B$776,R$77)+'СЕТ СН'!$H$11+СВЦЭМ!$D$10+'СЕТ СН'!$H$6-'СЕТ СН'!$H$23</f>
        <v>1480.4012365899998</v>
      </c>
      <c r="S80" s="36">
        <f>SUMIFS(СВЦЭМ!$D$33:$D$776,СВЦЭМ!$A$33:$A$776,$A80,СВЦЭМ!$B$33:$B$776,S$77)+'СЕТ СН'!$H$11+СВЦЭМ!$D$10+'СЕТ СН'!$H$6-'СЕТ СН'!$H$23</f>
        <v>1482.8557603600002</v>
      </c>
      <c r="T80" s="36">
        <f>SUMIFS(СВЦЭМ!$D$33:$D$776,СВЦЭМ!$A$33:$A$776,$A80,СВЦЭМ!$B$33:$B$776,T$77)+'СЕТ СН'!$H$11+СВЦЭМ!$D$10+'СЕТ СН'!$H$6-'СЕТ СН'!$H$23</f>
        <v>1480.5776957600001</v>
      </c>
      <c r="U80" s="36">
        <f>SUMIFS(СВЦЭМ!$D$33:$D$776,СВЦЭМ!$A$33:$A$776,$A80,СВЦЭМ!$B$33:$B$776,U$77)+'СЕТ СН'!$H$11+СВЦЭМ!$D$10+'СЕТ СН'!$H$6-'СЕТ СН'!$H$23</f>
        <v>1479.8227371200001</v>
      </c>
      <c r="V80" s="36">
        <f>SUMIFS(СВЦЭМ!$D$33:$D$776,СВЦЭМ!$A$33:$A$776,$A80,СВЦЭМ!$B$33:$B$776,V$77)+'СЕТ СН'!$H$11+СВЦЭМ!$D$10+'СЕТ СН'!$H$6-'СЕТ СН'!$H$23</f>
        <v>1478.5046091899999</v>
      </c>
      <c r="W80" s="36">
        <f>SUMIFS(СВЦЭМ!$D$33:$D$776,СВЦЭМ!$A$33:$A$776,$A80,СВЦЭМ!$B$33:$B$776,W$77)+'СЕТ СН'!$H$11+СВЦЭМ!$D$10+'СЕТ СН'!$H$6-'СЕТ СН'!$H$23</f>
        <v>1484.7421691700001</v>
      </c>
      <c r="X80" s="36">
        <f>SUMIFS(СВЦЭМ!$D$33:$D$776,СВЦЭМ!$A$33:$A$776,$A80,СВЦЭМ!$B$33:$B$776,X$77)+'СЕТ СН'!$H$11+СВЦЭМ!$D$10+'СЕТ СН'!$H$6-'СЕТ СН'!$H$23</f>
        <v>1485.9290417399998</v>
      </c>
      <c r="Y80" s="36">
        <f>SUMIFS(СВЦЭМ!$D$33:$D$776,СВЦЭМ!$A$33:$A$776,$A80,СВЦЭМ!$B$33:$B$776,Y$77)+'СЕТ СН'!$H$11+СВЦЭМ!$D$10+'СЕТ СН'!$H$6-'СЕТ СН'!$H$23</f>
        <v>1509.3027177499998</v>
      </c>
    </row>
    <row r="81" spans="1:25" ht="15.75" x14ac:dyDescent="0.2">
      <c r="A81" s="35">
        <f t="shared" si="2"/>
        <v>44231</v>
      </c>
      <c r="B81" s="36">
        <f>SUMIFS(СВЦЭМ!$D$33:$D$776,СВЦЭМ!$A$33:$A$776,$A81,СВЦЭМ!$B$33:$B$776,B$77)+'СЕТ СН'!$H$11+СВЦЭМ!$D$10+'СЕТ СН'!$H$6-'СЕТ СН'!$H$23</f>
        <v>1556.9028457199997</v>
      </c>
      <c r="C81" s="36">
        <f>SUMIFS(СВЦЭМ!$D$33:$D$776,СВЦЭМ!$A$33:$A$776,$A81,СВЦЭМ!$B$33:$B$776,C$77)+'СЕТ СН'!$H$11+СВЦЭМ!$D$10+'СЕТ СН'!$H$6-'СЕТ СН'!$H$23</f>
        <v>1578.3602601600001</v>
      </c>
      <c r="D81" s="36">
        <f>SUMIFS(СВЦЭМ!$D$33:$D$776,СВЦЭМ!$A$33:$A$776,$A81,СВЦЭМ!$B$33:$B$776,D$77)+'СЕТ СН'!$H$11+СВЦЭМ!$D$10+'СЕТ СН'!$H$6-'СЕТ СН'!$H$23</f>
        <v>1582.5695900599999</v>
      </c>
      <c r="E81" s="36">
        <f>SUMIFS(СВЦЭМ!$D$33:$D$776,СВЦЭМ!$A$33:$A$776,$A81,СВЦЭМ!$B$33:$B$776,E$77)+'СЕТ СН'!$H$11+СВЦЭМ!$D$10+'СЕТ СН'!$H$6-'СЕТ СН'!$H$23</f>
        <v>1579.1708785800001</v>
      </c>
      <c r="F81" s="36">
        <f>SUMIFS(СВЦЭМ!$D$33:$D$776,СВЦЭМ!$A$33:$A$776,$A81,СВЦЭМ!$B$33:$B$776,F$77)+'СЕТ СН'!$H$11+СВЦЭМ!$D$10+'СЕТ СН'!$H$6-'СЕТ СН'!$H$23</f>
        <v>1574.3837010500001</v>
      </c>
      <c r="G81" s="36">
        <f>SUMIFS(СВЦЭМ!$D$33:$D$776,СВЦЭМ!$A$33:$A$776,$A81,СВЦЭМ!$B$33:$B$776,G$77)+'СЕТ СН'!$H$11+СВЦЭМ!$D$10+'СЕТ СН'!$H$6-'СЕТ СН'!$H$23</f>
        <v>1573.1942965899998</v>
      </c>
      <c r="H81" s="36">
        <f>SUMIFS(СВЦЭМ!$D$33:$D$776,СВЦЭМ!$A$33:$A$776,$A81,СВЦЭМ!$B$33:$B$776,H$77)+'СЕТ СН'!$H$11+СВЦЭМ!$D$10+'СЕТ СН'!$H$6-'СЕТ СН'!$H$23</f>
        <v>1535.3695995899998</v>
      </c>
      <c r="I81" s="36">
        <f>SUMIFS(СВЦЭМ!$D$33:$D$776,СВЦЭМ!$A$33:$A$776,$A81,СВЦЭМ!$B$33:$B$776,I$77)+'СЕТ СН'!$H$11+СВЦЭМ!$D$10+'СЕТ СН'!$H$6-'СЕТ СН'!$H$23</f>
        <v>1513.0375090100001</v>
      </c>
      <c r="J81" s="36">
        <f>SUMIFS(СВЦЭМ!$D$33:$D$776,СВЦЭМ!$A$33:$A$776,$A81,СВЦЭМ!$B$33:$B$776,J$77)+'СЕТ СН'!$H$11+СВЦЭМ!$D$10+'СЕТ СН'!$H$6-'СЕТ СН'!$H$23</f>
        <v>1487.4721484400002</v>
      </c>
      <c r="K81" s="36">
        <f>SUMIFS(СВЦЭМ!$D$33:$D$776,СВЦЭМ!$A$33:$A$776,$A81,СВЦЭМ!$B$33:$B$776,K$77)+'СЕТ СН'!$H$11+СВЦЭМ!$D$10+'СЕТ СН'!$H$6-'СЕТ СН'!$H$23</f>
        <v>1485.2790055099999</v>
      </c>
      <c r="L81" s="36">
        <f>SUMIFS(СВЦЭМ!$D$33:$D$776,СВЦЭМ!$A$33:$A$776,$A81,СВЦЭМ!$B$33:$B$776,L$77)+'СЕТ СН'!$H$11+СВЦЭМ!$D$10+'СЕТ СН'!$H$6-'СЕТ СН'!$H$23</f>
        <v>1477.02173885</v>
      </c>
      <c r="M81" s="36">
        <f>SUMIFS(СВЦЭМ!$D$33:$D$776,СВЦЭМ!$A$33:$A$776,$A81,СВЦЭМ!$B$33:$B$776,M$77)+'СЕТ СН'!$H$11+СВЦЭМ!$D$10+'СЕТ СН'!$H$6-'СЕТ СН'!$H$23</f>
        <v>1492.5809453500001</v>
      </c>
      <c r="N81" s="36">
        <f>SUMIFS(СВЦЭМ!$D$33:$D$776,СВЦЭМ!$A$33:$A$776,$A81,СВЦЭМ!$B$33:$B$776,N$77)+'СЕТ СН'!$H$11+СВЦЭМ!$D$10+'СЕТ СН'!$H$6-'СЕТ СН'!$H$23</f>
        <v>1519.0405382700001</v>
      </c>
      <c r="O81" s="36">
        <f>SUMIFS(СВЦЭМ!$D$33:$D$776,СВЦЭМ!$A$33:$A$776,$A81,СВЦЭМ!$B$33:$B$776,O$77)+'СЕТ СН'!$H$11+СВЦЭМ!$D$10+'СЕТ СН'!$H$6-'СЕТ СН'!$H$23</f>
        <v>1518.97044839</v>
      </c>
      <c r="P81" s="36">
        <f>SUMIFS(СВЦЭМ!$D$33:$D$776,СВЦЭМ!$A$33:$A$776,$A81,СВЦЭМ!$B$33:$B$776,P$77)+'СЕТ СН'!$H$11+СВЦЭМ!$D$10+'СЕТ СН'!$H$6-'СЕТ СН'!$H$23</f>
        <v>1526.8162630299998</v>
      </c>
      <c r="Q81" s="36">
        <f>SUMIFS(СВЦЭМ!$D$33:$D$776,СВЦЭМ!$A$33:$A$776,$A81,СВЦЭМ!$B$33:$B$776,Q$77)+'СЕТ СН'!$H$11+СВЦЭМ!$D$10+'СЕТ СН'!$H$6-'СЕТ СН'!$H$23</f>
        <v>1525.9756821599999</v>
      </c>
      <c r="R81" s="36">
        <f>SUMIFS(СВЦЭМ!$D$33:$D$776,СВЦЭМ!$A$33:$A$776,$A81,СВЦЭМ!$B$33:$B$776,R$77)+'СЕТ СН'!$H$11+СВЦЭМ!$D$10+'СЕТ СН'!$H$6-'СЕТ СН'!$H$23</f>
        <v>1523.7512892999998</v>
      </c>
      <c r="S81" s="36">
        <f>SUMIFS(СВЦЭМ!$D$33:$D$776,СВЦЭМ!$A$33:$A$776,$A81,СВЦЭМ!$B$33:$B$776,S$77)+'СЕТ СН'!$H$11+СВЦЭМ!$D$10+'СЕТ СН'!$H$6-'СЕТ СН'!$H$23</f>
        <v>1521.89032077</v>
      </c>
      <c r="T81" s="36">
        <f>SUMIFS(СВЦЭМ!$D$33:$D$776,СВЦЭМ!$A$33:$A$776,$A81,СВЦЭМ!$B$33:$B$776,T$77)+'СЕТ СН'!$H$11+СВЦЭМ!$D$10+'СЕТ СН'!$H$6-'СЕТ СН'!$H$23</f>
        <v>1493.0022101599998</v>
      </c>
      <c r="U81" s="36">
        <f>SUMIFS(СВЦЭМ!$D$33:$D$776,СВЦЭМ!$A$33:$A$776,$A81,СВЦЭМ!$B$33:$B$776,U$77)+'СЕТ СН'!$H$11+СВЦЭМ!$D$10+'СЕТ СН'!$H$6-'СЕТ СН'!$H$23</f>
        <v>1483.9508453899998</v>
      </c>
      <c r="V81" s="36">
        <f>SUMIFS(СВЦЭМ!$D$33:$D$776,СВЦЭМ!$A$33:$A$776,$A81,СВЦЭМ!$B$33:$B$776,V$77)+'СЕТ СН'!$H$11+СВЦЭМ!$D$10+'СЕТ СН'!$H$6-'СЕТ СН'!$H$23</f>
        <v>1506.2363584899999</v>
      </c>
      <c r="W81" s="36">
        <f>SUMIFS(СВЦЭМ!$D$33:$D$776,СВЦЭМ!$A$33:$A$776,$A81,СВЦЭМ!$B$33:$B$776,W$77)+'СЕТ СН'!$H$11+СВЦЭМ!$D$10+'СЕТ СН'!$H$6-'СЕТ СН'!$H$23</f>
        <v>1532.1762101999998</v>
      </c>
      <c r="X81" s="36">
        <f>SUMIFS(СВЦЭМ!$D$33:$D$776,СВЦЭМ!$A$33:$A$776,$A81,СВЦЭМ!$B$33:$B$776,X$77)+'СЕТ СН'!$H$11+СВЦЭМ!$D$10+'СЕТ СН'!$H$6-'СЕТ СН'!$H$23</f>
        <v>1543.61251558</v>
      </c>
      <c r="Y81" s="36">
        <f>SUMIFS(СВЦЭМ!$D$33:$D$776,СВЦЭМ!$A$33:$A$776,$A81,СВЦЭМ!$B$33:$B$776,Y$77)+'СЕТ СН'!$H$11+СВЦЭМ!$D$10+'СЕТ СН'!$H$6-'СЕТ СН'!$H$23</f>
        <v>1567.1311587699997</v>
      </c>
    </row>
    <row r="82" spans="1:25" ht="15.75" x14ac:dyDescent="0.2">
      <c r="A82" s="35">
        <f t="shared" si="2"/>
        <v>44232</v>
      </c>
      <c r="B82" s="36">
        <f>SUMIFS(СВЦЭМ!$D$33:$D$776,СВЦЭМ!$A$33:$A$776,$A82,СВЦЭМ!$B$33:$B$776,B$77)+'СЕТ СН'!$H$11+СВЦЭМ!$D$10+'СЕТ СН'!$H$6-'СЕТ СН'!$H$23</f>
        <v>1573.1663246899998</v>
      </c>
      <c r="C82" s="36">
        <f>SUMIFS(СВЦЭМ!$D$33:$D$776,СВЦЭМ!$A$33:$A$776,$A82,СВЦЭМ!$B$33:$B$776,C$77)+'СЕТ СН'!$H$11+СВЦЭМ!$D$10+'СЕТ СН'!$H$6-'СЕТ СН'!$H$23</f>
        <v>1596.19597079</v>
      </c>
      <c r="D82" s="36">
        <f>SUMIFS(СВЦЭМ!$D$33:$D$776,СВЦЭМ!$A$33:$A$776,$A82,СВЦЭМ!$B$33:$B$776,D$77)+'СЕТ СН'!$H$11+СВЦЭМ!$D$10+'СЕТ СН'!$H$6-'СЕТ СН'!$H$23</f>
        <v>1600.8069972099997</v>
      </c>
      <c r="E82" s="36">
        <f>SUMIFS(СВЦЭМ!$D$33:$D$776,СВЦЭМ!$A$33:$A$776,$A82,СВЦЭМ!$B$33:$B$776,E$77)+'СЕТ СН'!$H$11+СВЦЭМ!$D$10+'СЕТ СН'!$H$6-'СЕТ СН'!$H$23</f>
        <v>1602.47199507</v>
      </c>
      <c r="F82" s="36">
        <f>SUMIFS(СВЦЭМ!$D$33:$D$776,СВЦЭМ!$A$33:$A$776,$A82,СВЦЭМ!$B$33:$B$776,F$77)+'СЕТ СН'!$H$11+СВЦЭМ!$D$10+'СЕТ СН'!$H$6-'СЕТ СН'!$H$23</f>
        <v>1593.2837204299999</v>
      </c>
      <c r="G82" s="36">
        <f>SUMIFS(СВЦЭМ!$D$33:$D$776,СВЦЭМ!$A$33:$A$776,$A82,СВЦЭМ!$B$33:$B$776,G$77)+'СЕТ СН'!$H$11+СВЦЭМ!$D$10+'СЕТ СН'!$H$6-'СЕТ СН'!$H$23</f>
        <v>1590.0859067799997</v>
      </c>
      <c r="H82" s="36">
        <f>SUMIFS(СВЦЭМ!$D$33:$D$776,СВЦЭМ!$A$33:$A$776,$A82,СВЦЭМ!$B$33:$B$776,H$77)+'СЕТ СН'!$H$11+СВЦЭМ!$D$10+'СЕТ СН'!$H$6-'СЕТ СН'!$H$23</f>
        <v>1555.2223341700001</v>
      </c>
      <c r="I82" s="36">
        <f>SUMIFS(СВЦЭМ!$D$33:$D$776,СВЦЭМ!$A$33:$A$776,$A82,СВЦЭМ!$B$33:$B$776,I$77)+'СЕТ СН'!$H$11+СВЦЭМ!$D$10+'СЕТ СН'!$H$6-'СЕТ СН'!$H$23</f>
        <v>1541.6429242599997</v>
      </c>
      <c r="J82" s="36">
        <f>SUMIFS(СВЦЭМ!$D$33:$D$776,СВЦЭМ!$A$33:$A$776,$A82,СВЦЭМ!$B$33:$B$776,J$77)+'СЕТ СН'!$H$11+СВЦЭМ!$D$10+'СЕТ СН'!$H$6-'СЕТ СН'!$H$23</f>
        <v>1505.2905986400001</v>
      </c>
      <c r="K82" s="36">
        <f>SUMIFS(СВЦЭМ!$D$33:$D$776,СВЦЭМ!$A$33:$A$776,$A82,СВЦЭМ!$B$33:$B$776,K$77)+'СЕТ СН'!$H$11+СВЦЭМ!$D$10+'СЕТ СН'!$H$6-'СЕТ СН'!$H$23</f>
        <v>1491.8484328499999</v>
      </c>
      <c r="L82" s="36">
        <f>SUMIFS(СВЦЭМ!$D$33:$D$776,СВЦЭМ!$A$33:$A$776,$A82,СВЦЭМ!$B$33:$B$776,L$77)+'СЕТ СН'!$H$11+СВЦЭМ!$D$10+'СЕТ СН'!$H$6-'СЕТ СН'!$H$23</f>
        <v>1481.9599995100002</v>
      </c>
      <c r="M82" s="36">
        <f>SUMIFS(СВЦЭМ!$D$33:$D$776,СВЦЭМ!$A$33:$A$776,$A82,СВЦЭМ!$B$33:$B$776,M$77)+'СЕТ СН'!$H$11+СВЦЭМ!$D$10+'СЕТ СН'!$H$6-'СЕТ СН'!$H$23</f>
        <v>1475.2166557800001</v>
      </c>
      <c r="N82" s="36">
        <f>SUMIFS(СВЦЭМ!$D$33:$D$776,СВЦЭМ!$A$33:$A$776,$A82,СВЦЭМ!$B$33:$B$776,N$77)+'СЕТ СН'!$H$11+СВЦЭМ!$D$10+'СЕТ СН'!$H$6-'СЕТ СН'!$H$23</f>
        <v>1493.7962851500001</v>
      </c>
      <c r="O82" s="36">
        <f>SUMIFS(СВЦЭМ!$D$33:$D$776,СВЦЭМ!$A$33:$A$776,$A82,СВЦЭМ!$B$33:$B$776,O$77)+'СЕТ СН'!$H$11+СВЦЭМ!$D$10+'СЕТ СН'!$H$6-'СЕТ СН'!$H$23</f>
        <v>1494.9913996999999</v>
      </c>
      <c r="P82" s="36">
        <f>SUMIFS(СВЦЭМ!$D$33:$D$776,СВЦЭМ!$A$33:$A$776,$A82,СВЦЭМ!$B$33:$B$776,P$77)+'СЕТ СН'!$H$11+СВЦЭМ!$D$10+'СЕТ СН'!$H$6-'СЕТ СН'!$H$23</f>
        <v>1505.0106556199999</v>
      </c>
      <c r="Q82" s="36">
        <f>SUMIFS(СВЦЭМ!$D$33:$D$776,СВЦЭМ!$A$33:$A$776,$A82,СВЦЭМ!$B$33:$B$776,Q$77)+'СЕТ СН'!$H$11+СВЦЭМ!$D$10+'СЕТ СН'!$H$6-'СЕТ СН'!$H$23</f>
        <v>1512.6998091299997</v>
      </c>
      <c r="R82" s="36">
        <f>SUMIFS(СВЦЭМ!$D$33:$D$776,СВЦЭМ!$A$33:$A$776,$A82,СВЦЭМ!$B$33:$B$776,R$77)+'СЕТ СН'!$H$11+СВЦЭМ!$D$10+'СЕТ СН'!$H$6-'СЕТ СН'!$H$23</f>
        <v>1511.5121171199999</v>
      </c>
      <c r="S82" s="36">
        <f>SUMIFS(СВЦЭМ!$D$33:$D$776,СВЦЭМ!$A$33:$A$776,$A82,СВЦЭМ!$B$33:$B$776,S$77)+'СЕТ СН'!$H$11+СВЦЭМ!$D$10+'СЕТ СН'!$H$6-'СЕТ СН'!$H$23</f>
        <v>1500.17091372</v>
      </c>
      <c r="T82" s="36">
        <f>SUMIFS(СВЦЭМ!$D$33:$D$776,СВЦЭМ!$A$33:$A$776,$A82,СВЦЭМ!$B$33:$B$776,T$77)+'СЕТ СН'!$H$11+СВЦЭМ!$D$10+'СЕТ СН'!$H$6-'СЕТ СН'!$H$23</f>
        <v>1474.64253022</v>
      </c>
      <c r="U82" s="36">
        <f>SUMIFS(СВЦЭМ!$D$33:$D$776,СВЦЭМ!$A$33:$A$776,$A82,СВЦЭМ!$B$33:$B$776,U$77)+'СЕТ СН'!$H$11+СВЦЭМ!$D$10+'СЕТ СН'!$H$6-'СЕТ СН'!$H$23</f>
        <v>1452.3120785900001</v>
      </c>
      <c r="V82" s="36">
        <f>SUMIFS(СВЦЭМ!$D$33:$D$776,СВЦЭМ!$A$33:$A$776,$A82,СВЦЭМ!$B$33:$B$776,V$77)+'СЕТ СН'!$H$11+СВЦЭМ!$D$10+'СЕТ СН'!$H$6-'СЕТ СН'!$H$23</f>
        <v>1455.3035687699999</v>
      </c>
      <c r="W82" s="36">
        <f>SUMIFS(СВЦЭМ!$D$33:$D$776,СВЦЭМ!$A$33:$A$776,$A82,СВЦЭМ!$B$33:$B$776,W$77)+'СЕТ СН'!$H$11+СВЦЭМ!$D$10+'СЕТ СН'!$H$6-'СЕТ СН'!$H$23</f>
        <v>1469.9903598000001</v>
      </c>
      <c r="X82" s="36">
        <f>SUMIFS(СВЦЭМ!$D$33:$D$776,СВЦЭМ!$A$33:$A$776,$A82,СВЦЭМ!$B$33:$B$776,X$77)+'СЕТ СН'!$H$11+СВЦЭМ!$D$10+'СЕТ СН'!$H$6-'СЕТ СН'!$H$23</f>
        <v>1490.7642456899998</v>
      </c>
      <c r="Y82" s="36">
        <f>SUMIFS(СВЦЭМ!$D$33:$D$776,СВЦЭМ!$A$33:$A$776,$A82,СВЦЭМ!$B$33:$B$776,Y$77)+'СЕТ СН'!$H$11+СВЦЭМ!$D$10+'СЕТ СН'!$H$6-'СЕТ СН'!$H$23</f>
        <v>1505.4190257999999</v>
      </c>
    </row>
    <row r="83" spans="1:25" ht="15.75" x14ac:dyDescent="0.2">
      <c r="A83" s="35">
        <f t="shared" si="2"/>
        <v>44233</v>
      </c>
      <c r="B83" s="36">
        <f>SUMIFS(СВЦЭМ!$D$33:$D$776,СВЦЭМ!$A$33:$A$776,$A83,СВЦЭМ!$B$33:$B$776,B$77)+'СЕТ СН'!$H$11+СВЦЭМ!$D$10+'СЕТ СН'!$H$6-'СЕТ СН'!$H$23</f>
        <v>1534.8499605399998</v>
      </c>
      <c r="C83" s="36">
        <f>SUMIFS(СВЦЭМ!$D$33:$D$776,СВЦЭМ!$A$33:$A$776,$A83,СВЦЭМ!$B$33:$B$776,C$77)+'СЕТ СН'!$H$11+СВЦЭМ!$D$10+'СЕТ СН'!$H$6-'СЕТ СН'!$H$23</f>
        <v>1557.8648059299999</v>
      </c>
      <c r="D83" s="36">
        <f>SUMIFS(СВЦЭМ!$D$33:$D$776,СВЦЭМ!$A$33:$A$776,$A83,СВЦЭМ!$B$33:$B$776,D$77)+'СЕТ СН'!$H$11+СВЦЭМ!$D$10+'СЕТ СН'!$H$6-'СЕТ СН'!$H$23</f>
        <v>1556.96880728</v>
      </c>
      <c r="E83" s="36">
        <f>SUMIFS(СВЦЭМ!$D$33:$D$776,СВЦЭМ!$A$33:$A$776,$A83,СВЦЭМ!$B$33:$B$776,E$77)+'СЕТ СН'!$H$11+СВЦЭМ!$D$10+'СЕТ СН'!$H$6-'СЕТ СН'!$H$23</f>
        <v>1566.93905077</v>
      </c>
      <c r="F83" s="36">
        <f>SUMIFS(СВЦЭМ!$D$33:$D$776,СВЦЭМ!$A$33:$A$776,$A83,СВЦЭМ!$B$33:$B$776,F$77)+'СЕТ СН'!$H$11+СВЦЭМ!$D$10+'СЕТ СН'!$H$6-'СЕТ СН'!$H$23</f>
        <v>1581.7732466299999</v>
      </c>
      <c r="G83" s="36">
        <f>SUMIFS(СВЦЭМ!$D$33:$D$776,СВЦЭМ!$A$33:$A$776,$A83,СВЦЭМ!$B$33:$B$776,G$77)+'СЕТ СН'!$H$11+СВЦЭМ!$D$10+'СЕТ СН'!$H$6-'СЕТ СН'!$H$23</f>
        <v>1577.0062776199998</v>
      </c>
      <c r="H83" s="36">
        <f>SUMIFS(СВЦЭМ!$D$33:$D$776,СВЦЭМ!$A$33:$A$776,$A83,СВЦЭМ!$B$33:$B$776,H$77)+'СЕТ СН'!$H$11+СВЦЭМ!$D$10+'СЕТ СН'!$H$6-'СЕТ СН'!$H$23</f>
        <v>1563.64302146</v>
      </c>
      <c r="I83" s="36">
        <f>SUMIFS(СВЦЭМ!$D$33:$D$776,СВЦЭМ!$A$33:$A$776,$A83,СВЦЭМ!$B$33:$B$776,I$77)+'СЕТ СН'!$H$11+СВЦЭМ!$D$10+'СЕТ СН'!$H$6-'СЕТ СН'!$H$23</f>
        <v>1538.6262667999999</v>
      </c>
      <c r="J83" s="36">
        <f>SUMIFS(СВЦЭМ!$D$33:$D$776,СВЦЭМ!$A$33:$A$776,$A83,СВЦЭМ!$B$33:$B$776,J$77)+'СЕТ СН'!$H$11+СВЦЭМ!$D$10+'СЕТ СН'!$H$6-'СЕТ СН'!$H$23</f>
        <v>1500.9308929200001</v>
      </c>
      <c r="K83" s="36">
        <f>SUMIFS(СВЦЭМ!$D$33:$D$776,СВЦЭМ!$A$33:$A$776,$A83,СВЦЭМ!$B$33:$B$776,K$77)+'СЕТ СН'!$H$11+СВЦЭМ!$D$10+'СЕТ СН'!$H$6-'СЕТ СН'!$H$23</f>
        <v>1464.91016696</v>
      </c>
      <c r="L83" s="36">
        <f>SUMIFS(СВЦЭМ!$D$33:$D$776,СВЦЭМ!$A$33:$A$776,$A83,СВЦЭМ!$B$33:$B$776,L$77)+'СЕТ СН'!$H$11+СВЦЭМ!$D$10+'СЕТ СН'!$H$6-'СЕТ СН'!$H$23</f>
        <v>1453.5875892200002</v>
      </c>
      <c r="M83" s="36">
        <f>SUMIFS(СВЦЭМ!$D$33:$D$776,СВЦЭМ!$A$33:$A$776,$A83,СВЦЭМ!$B$33:$B$776,M$77)+'СЕТ СН'!$H$11+СВЦЭМ!$D$10+'СЕТ СН'!$H$6-'СЕТ СН'!$H$23</f>
        <v>1455.2117140199998</v>
      </c>
      <c r="N83" s="36">
        <f>SUMIFS(СВЦЭМ!$D$33:$D$776,СВЦЭМ!$A$33:$A$776,$A83,СВЦЭМ!$B$33:$B$776,N$77)+'СЕТ СН'!$H$11+СВЦЭМ!$D$10+'СЕТ СН'!$H$6-'СЕТ СН'!$H$23</f>
        <v>1470.9975460000001</v>
      </c>
      <c r="O83" s="36">
        <f>SUMIFS(СВЦЭМ!$D$33:$D$776,СВЦЭМ!$A$33:$A$776,$A83,СВЦЭМ!$B$33:$B$776,O$77)+'СЕТ СН'!$H$11+СВЦЭМ!$D$10+'СЕТ СН'!$H$6-'СЕТ СН'!$H$23</f>
        <v>1486.9241209299998</v>
      </c>
      <c r="P83" s="36">
        <f>SUMIFS(СВЦЭМ!$D$33:$D$776,СВЦЭМ!$A$33:$A$776,$A83,СВЦЭМ!$B$33:$B$776,P$77)+'СЕТ СН'!$H$11+СВЦЭМ!$D$10+'СЕТ СН'!$H$6-'СЕТ СН'!$H$23</f>
        <v>1493.5153206199998</v>
      </c>
      <c r="Q83" s="36">
        <f>SUMIFS(СВЦЭМ!$D$33:$D$776,СВЦЭМ!$A$33:$A$776,$A83,СВЦЭМ!$B$33:$B$776,Q$77)+'СЕТ СН'!$H$11+СВЦЭМ!$D$10+'СЕТ СН'!$H$6-'СЕТ СН'!$H$23</f>
        <v>1506.95696193</v>
      </c>
      <c r="R83" s="36">
        <f>SUMIFS(СВЦЭМ!$D$33:$D$776,СВЦЭМ!$A$33:$A$776,$A83,СВЦЭМ!$B$33:$B$776,R$77)+'СЕТ СН'!$H$11+СВЦЭМ!$D$10+'СЕТ СН'!$H$6-'СЕТ СН'!$H$23</f>
        <v>1504.9382304299997</v>
      </c>
      <c r="S83" s="36">
        <f>SUMIFS(СВЦЭМ!$D$33:$D$776,СВЦЭМ!$A$33:$A$776,$A83,СВЦЭМ!$B$33:$B$776,S$77)+'СЕТ СН'!$H$11+СВЦЭМ!$D$10+'СЕТ СН'!$H$6-'СЕТ СН'!$H$23</f>
        <v>1486.6330899700001</v>
      </c>
      <c r="T83" s="36">
        <f>SUMIFS(СВЦЭМ!$D$33:$D$776,СВЦЭМ!$A$33:$A$776,$A83,СВЦЭМ!$B$33:$B$776,T$77)+'СЕТ СН'!$H$11+СВЦЭМ!$D$10+'СЕТ СН'!$H$6-'СЕТ СН'!$H$23</f>
        <v>1462.3633577099999</v>
      </c>
      <c r="U83" s="36">
        <f>SUMIFS(СВЦЭМ!$D$33:$D$776,СВЦЭМ!$A$33:$A$776,$A83,СВЦЭМ!$B$33:$B$776,U$77)+'СЕТ СН'!$H$11+СВЦЭМ!$D$10+'СЕТ СН'!$H$6-'СЕТ СН'!$H$23</f>
        <v>1466.2258952299999</v>
      </c>
      <c r="V83" s="36">
        <f>SUMIFS(СВЦЭМ!$D$33:$D$776,СВЦЭМ!$A$33:$A$776,$A83,СВЦЭМ!$B$33:$B$776,V$77)+'СЕТ СН'!$H$11+СВЦЭМ!$D$10+'СЕТ СН'!$H$6-'СЕТ СН'!$H$23</f>
        <v>1483.11058736</v>
      </c>
      <c r="W83" s="36">
        <f>SUMIFS(СВЦЭМ!$D$33:$D$776,СВЦЭМ!$A$33:$A$776,$A83,СВЦЭМ!$B$33:$B$776,W$77)+'СЕТ СН'!$H$11+СВЦЭМ!$D$10+'СЕТ СН'!$H$6-'СЕТ СН'!$H$23</f>
        <v>1499.6558748100001</v>
      </c>
      <c r="X83" s="36">
        <f>SUMIFS(СВЦЭМ!$D$33:$D$776,СВЦЭМ!$A$33:$A$776,$A83,СВЦЭМ!$B$33:$B$776,X$77)+'СЕТ СН'!$H$11+СВЦЭМ!$D$10+'СЕТ СН'!$H$6-'СЕТ СН'!$H$23</f>
        <v>1517.5142790499999</v>
      </c>
      <c r="Y83" s="36">
        <f>SUMIFS(СВЦЭМ!$D$33:$D$776,СВЦЭМ!$A$33:$A$776,$A83,СВЦЭМ!$B$33:$B$776,Y$77)+'СЕТ СН'!$H$11+СВЦЭМ!$D$10+'СЕТ СН'!$H$6-'СЕТ СН'!$H$23</f>
        <v>1538.3017428799999</v>
      </c>
    </row>
    <row r="84" spans="1:25" ht="15.75" x14ac:dyDescent="0.2">
      <c r="A84" s="35">
        <f t="shared" si="2"/>
        <v>44234</v>
      </c>
      <c r="B84" s="36">
        <f>SUMIFS(СВЦЭМ!$D$33:$D$776,СВЦЭМ!$A$33:$A$776,$A84,СВЦЭМ!$B$33:$B$776,B$77)+'СЕТ СН'!$H$11+СВЦЭМ!$D$10+'СЕТ СН'!$H$6-'СЕТ СН'!$H$23</f>
        <v>1534.1616852399998</v>
      </c>
      <c r="C84" s="36">
        <f>SUMIFS(СВЦЭМ!$D$33:$D$776,СВЦЭМ!$A$33:$A$776,$A84,СВЦЭМ!$B$33:$B$776,C$77)+'СЕТ СН'!$H$11+СВЦЭМ!$D$10+'СЕТ СН'!$H$6-'СЕТ СН'!$H$23</f>
        <v>1554.9168364699999</v>
      </c>
      <c r="D84" s="36">
        <f>SUMIFS(СВЦЭМ!$D$33:$D$776,СВЦЭМ!$A$33:$A$776,$A84,СВЦЭМ!$B$33:$B$776,D$77)+'СЕТ СН'!$H$11+СВЦЭМ!$D$10+'СЕТ СН'!$H$6-'СЕТ СН'!$H$23</f>
        <v>1554.1890659800001</v>
      </c>
      <c r="E84" s="36">
        <f>SUMIFS(СВЦЭМ!$D$33:$D$776,СВЦЭМ!$A$33:$A$776,$A84,СВЦЭМ!$B$33:$B$776,E$77)+'СЕТ СН'!$H$11+СВЦЭМ!$D$10+'СЕТ СН'!$H$6-'СЕТ СН'!$H$23</f>
        <v>1560.7130926899999</v>
      </c>
      <c r="F84" s="36">
        <f>SUMIFS(СВЦЭМ!$D$33:$D$776,СВЦЭМ!$A$33:$A$776,$A84,СВЦЭМ!$B$33:$B$776,F$77)+'СЕТ СН'!$H$11+СВЦЭМ!$D$10+'СЕТ СН'!$H$6-'СЕТ СН'!$H$23</f>
        <v>1571.2967875999998</v>
      </c>
      <c r="G84" s="36">
        <f>SUMIFS(СВЦЭМ!$D$33:$D$776,СВЦЭМ!$A$33:$A$776,$A84,СВЦЭМ!$B$33:$B$776,G$77)+'СЕТ СН'!$H$11+СВЦЭМ!$D$10+'СЕТ СН'!$H$6-'СЕТ СН'!$H$23</f>
        <v>1563.6459203999998</v>
      </c>
      <c r="H84" s="36">
        <f>SUMIFS(СВЦЭМ!$D$33:$D$776,СВЦЭМ!$A$33:$A$776,$A84,СВЦЭМ!$B$33:$B$776,H$77)+'СЕТ СН'!$H$11+СВЦЭМ!$D$10+'СЕТ СН'!$H$6-'СЕТ СН'!$H$23</f>
        <v>1556.5540594999998</v>
      </c>
      <c r="I84" s="36">
        <f>SUMIFS(СВЦЭМ!$D$33:$D$776,СВЦЭМ!$A$33:$A$776,$A84,СВЦЭМ!$B$33:$B$776,I$77)+'СЕТ СН'!$H$11+СВЦЭМ!$D$10+'СЕТ СН'!$H$6-'СЕТ СН'!$H$23</f>
        <v>1542.6066416399999</v>
      </c>
      <c r="J84" s="36">
        <f>SUMIFS(СВЦЭМ!$D$33:$D$776,СВЦЭМ!$A$33:$A$776,$A84,СВЦЭМ!$B$33:$B$776,J$77)+'СЕТ СН'!$H$11+СВЦЭМ!$D$10+'СЕТ СН'!$H$6-'СЕТ СН'!$H$23</f>
        <v>1521.1365919499999</v>
      </c>
      <c r="K84" s="36">
        <f>SUMIFS(СВЦЭМ!$D$33:$D$776,СВЦЭМ!$A$33:$A$776,$A84,СВЦЭМ!$B$33:$B$776,K$77)+'СЕТ СН'!$H$11+СВЦЭМ!$D$10+'СЕТ СН'!$H$6-'СЕТ СН'!$H$23</f>
        <v>1500.5941354399997</v>
      </c>
      <c r="L84" s="36">
        <f>SUMIFS(СВЦЭМ!$D$33:$D$776,СВЦЭМ!$A$33:$A$776,$A84,СВЦЭМ!$B$33:$B$776,L$77)+'СЕТ СН'!$H$11+СВЦЭМ!$D$10+'СЕТ СН'!$H$6-'СЕТ СН'!$H$23</f>
        <v>1481.7399910300001</v>
      </c>
      <c r="M84" s="36">
        <f>SUMIFS(СВЦЭМ!$D$33:$D$776,СВЦЭМ!$A$33:$A$776,$A84,СВЦЭМ!$B$33:$B$776,M$77)+'СЕТ СН'!$H$11+СВЦЭМ!$D$10+'СЕТ СН'!$H$6-'СЕТ СН'!$H$23</f>
        <v>1471.9688984200002</v>
      </c>
      <c r="N84" s="36">
        <f>SUMIFS(СВЦЭМ!$D$33:$D$776,СВЦЭМ!$A$33:$A$776,$A84,СВЦЭМ!$B$33:$B$776,N$77)+'СЕТ СН'!$H$11+СВЦЭМ!$D$10+'СЕТ СН'!$H$6-'СЕТ СН'!$H$23</f>
        <v>1485.4555154999998</v>
      </c>
      <c r="O84" s="36">
        <f>SUMIFS(СВЦЭМ!$D$33:$D$776,СВЦЭМ!$A$33:$A$776,$A84,СВЦЭМ!$B$33:$B$776,O$77)+'СЕТ СН'!$H$11+СВЦЭМ!$D$10+'СЕТ СН'!$H$6-'СЕТ СН'!$H$23</f>
        <v>1504.4350821399998</v>
      </c>
      <c r="P84" s="36">
        <f>SUMIFS(СВЦЭМ!$D$33:$D$776,СВЦЭМ!$A$33:$A$776,$A84,СВЦЭМ!$B$33:$B$776,P$77)+'СЕТ СН'!$H$11+СВЦЭМ!$D$10+'СЕТ СН'!$H$6-'СЕТ СН'!$H$23</f>
        <v>1520.2460429600001</v>
      </c>
      <c r="Q84" s="36">
        <f>SUMIFS(СВЦЭМ!$D$33:$D$776,СВЦЭМ!$A$33:$A$776,$A84,СВЦЭМ!$B$33:$B$776,Q$77)+'СЕТ СН'!$H$11+СВЦЭМ!$D$10+'СЕТ СН'!$H$6-'СЕТ СН'!$H$23</f>
        <v>1525.2680484500002</v>
      </c>
      <c r="R84" s="36">
        <f>SUMIFS(СВЦЭМ!$D$33:$D$776,СВЦЭМ!$A$33:$A$776,$A84,СВЦЭМ!$B$33:$B$776,R$77)+'СЕТ СН'!$H$11+СВЦЭМ!$D$10+'СЕТ СН'!$H$6-'СЕТ СН'!$H$23</f>
        <v>1514.9006820700001</v>
      </c>
      <c r="S84" s="36">
        <f>SUMIFS(СВЦЭМ!$D$33:$D$776,СВЦЭМ!$A$33:$A$776,$A84,СВЦЭМ!$B$33:$B$776,S$77)+'СЕТ СН'!$H$11+СВЦЭМ!$D$10+'СЕТ СН'!$H$6-'СЕТ СН'!$H$23</f>
        <v>1495.8206365699998</v>
      </c>
      <c r="T84" s="36">
        <f>SUMIFS(СВЦЭМ!$D$33:$D$776,СВЦЭМ!$A$33:$A$776,$A84,СВЦЭМ!$B$33:$B$776,T$77)+'СЕТ СН'!$H$11+СВЦЭМ!$D$10+'СЕТ СН'!$H$6-'СЕТ СН'!$H$23</f>
        <v>1464.5095695599998</v>
      </c>
      <c r="U84" s="36">
        <f>SUMIFS(СВЦЭМ!$D$33:$D$776,СВЦЭМ!$A$33:$A$776,$A84,СВЦЭМ!$B$33:$B$776,U$77)+'СЕТ СН'!$H$11+СВЦЭМ!$D$10+'СЕТ СН'!$H$6-'СЕТ СН'!$H$23</f>
        <v>1475.9187070100002</v>
      </c>
      <c r="V84" s="36">
        <f>SUMIFS(СВЦЭМ!$D$33:$D$776,СВЦЭМ!$A$33:$A$776,$A84,СВЦЭМ!$B$33:$B$776,V$77)+'СЕТ СН'!$H$11+СВЦЭМ!$D$10+'СЕТ СН'!$H$6-'СЕТ СН'!$H$23</f>
        <v>1488.4504600699997</v>
      </c>
      <c r="W84" s="36">
        <f>SUMIFS(СВЦЭМ!$D$33:$D$776,СВЦЭМ!$A$33:$A$776,$A84,СВЦЭМ!$B$33:$B$776,W$77)+'СЕТ СН'!$H$11+СВЦЭМ!$D$10+'СЕТ СН'!$H$6-'СЕТ СН'!$H$23</f>
        <v>1502.01639879</v>
      </c>
      <c r="X84" s="36">
        <f>SUMIFS(СВЦЭМ!$D$33:$D$776,СВЦЭМ!$A$33:$A$776,$A84,СВЦЭМ!$B$33:$B$776,X$77)+'СЕТ СН'!$H$11+СВЦЭМ!$D$10+'СЕТ СН'!$H$6-'СЕТ СН'!$H$23</f>
        <v>1523.7068952499999</v>
      </c>
      <c r="Y84" s="36">
        <f>SUMIFS(СВЦЭМ!$D$33:$D$776,СВЦЭМ!$A$33:$A$776,$A84,СВЦЭМ!$B$33:$B$776,Y$77)+'СЕТ СН'!$H$11+СВЦЭМ!$D$10+'СЕТ СН'!$H$6-'СЕТ СН'!$H$23</f>
        <v>1549.9980392699999</v>
      </c>
    </row>
    <row r="85" spans="1:25" ht="15.75" x14ac:dyDescent="0.2">
      <c r="A85" s="35">
        <f t="shared" si="2"/>
        <v>44235</v>
      </c>
      <c r="B85" s="36">
        <f>SUMIFS(СВЦЭМ!$D$33:$D$776,СВЦЭМ!$A$33:$A$776,$A85,СВЦЭМ!$B$33:$B$776,B$77)+'СЕТ СН'!$H$11+СВЦЭМ!$D$10+'СЕТ СН'!$H$6-'СЕТ СН'!$H$23</f>
        <v>1543.3103672399998</v>
      </c>
      <c r="C85" s="36">
        <f>SUMIFS(СВЦЭМ!$D$33:$D$776,СВЦЭМ!$A$33:$A$776,$A85,СВЦЭМ!$B$33:$B$776,C$77)+'СЕТ СН'!$H$11+СВЦЭМ!$D$10+'СЕТ СН'!$H$6-'СЕТ СН'!$H$23</f>
        <v>1578.4136573199999</v>
      </c>
      <c r="D85" s="36">
        <f>SUMIFS(СВЦЭМ!$D$33:$D$776,СВЦЭМ!$A$33:$A$776,$A85,СВЦЭМ!$B$33:$B$776,D$77)+'СЕТ СН'!$H$11+СВЦЭМ!$D$10+'СЕТ СН'!$H$6-'СЕТ СН'!$H$23</f>
        <v>1596.0624790799998</v>
      </c>
      <c r="E85" s="36">
        <f>SUMIFS(СВЦЭМ!$D$33:$D$776,СВЦЭМ!$A$33:$A$776,$A85,СВЦЭМ!$B$33:$B$776,E$77)+'СЕТ СН'!$H$11+СВЦЭМ!$D$10+'СЕТ СН'!$H$6-'СЕТ СН'!$H$23</f>
        <v>1601.98046948</v>
      </c>
      <c r="F85" s="36">
        <f>SUMIFS(СВЦЭМ!$D$33:$D$776,СВЦЭМ!$A$33:$A$776,$A85,СВЦЭМ!$B$33:$B$776,F$77)+'СЕТ СН'!$H$11+СВЦЭМ!$D$10+'СЕТ СН'!$H$6-'СЕТ СН'!$H$23</f>
        <v>1603.6801833700001</v>
      </c>
      <c r="G85" s="36">
        <f>SUMIFS(СВЦЭМ!$D$33:$D$776,СВЦЭМ!$A$33:$A$776,$A85,СВЦЭМ!$B$33:$B$776,G$77)+'СЕТ СН'!$H$11+СВЦЭМ!$D$10+'СЕТ СН'!$H$6-'СЕТ СН'!$H$23</f>
        <v>1585.9452591099998</v>
      </c>
      <c r="H85" s="36">
        <f>SUMIFS(СВЦЭМ!$D$33:$D$776,СВЦЭМ!$A$33:$A$776,$A85,СВЦЭМ!$B$33:$B$776,H$77)+'СЕТ СН'!$H$11+СВЦЭМ!$D$10+'СЕТ СН'!$H$6-'СЕТ СН'!$H$23</f>
        <v>1551.9355319900001</v>
      </c>
      <c r="I85" s="36">
        <f>SUMIFS(СВЦЭМ!$D$33:$D$776,СВЦЭМ!$A$33:$A$776,$A85,СВЦЭМ!$B$33:$B$776,I$77)+'СЕТ СН'!$H$11+СВЦЭМ!$D$10+'СЕТ СН'!$H$6-'СЕТ СН'!$H$23</f>
        <v>1523.11420301</v>
      </c>
      <c r="J85" s="36">
        <f>SUMIFS(СВЦЭМ!$D$33:$D$776,СВЦЭМ!$A$33:$A$776,$A85,СВЦЭМ!$B$33:$B$776,J$77)+'СЕТ СН'!$H$11+СВЦЭМ!$D$10+'СЕТ СН'!$H$6-'СЕТ СН'!$H$23</f>
        <v>1515.78507756</v>
      </c>
      <c r="K85" s="36">
        <f>SUMIFS(СВЦЭМ!$D$33:$D$776,СВЦЭМ!$A$33:$A$776,$A85,СВЦЭМ!$B$33:$B$776,K$77)+'СЕТ СН'!$H$11+СВЦЭМ!$D$10+'СЕТ СН'!$H$6-'СЕТ СН'!$H$23</f>
        <v>1509.4166797600001</v>
      </c>
      <c r="L85" s="36">
        <f>SUMIFS(СВЦЭМ!$D$33:$D$776,СВЦЭМ!$A$33:$A$776,$A85,СВЦЭМ!$B$33:$B$776,L$77)+'СЕТ СН'!$H$11+СВЦЭМ!$D$10+'СЕТ СН'!$H$6-'СЕТ СН'!$H$23</f>
        <v>1505.1175425199999</v>
      </c>
      <c r="M85" s="36">
        <f>SUMIFS(СВЦЭМ!$D$33:$D$776,СВЦЭМ!$A$33:$A$776,$A85,СВЦЭМ!$B$33:$B$776,M$77)+'СЕТ СН'!$H$11+СВЦЭМ!$D$10+'СЕТ СН'!$H$6-'СЕТ СН'!$H$23</f>
        <v>1514.1158609899999</v>
      </c>
      <c r="N85" s="36">
        <f>SUMIFS(СВЦЭМ!$D$33:$D$776,СВЦЭМ!$A$33:$A$776,$A85,СВЦЭМ!$B$33:$B$776,N$77)+'СЕТ СН'!$H$11+СВЦЭМ!$D$10+'СЕТ СН'!$H$6-'СЕТ СН'!$H$23</f>
        <v>1523.5058767199998</v>
      </c>
      <c r="O85" s="36">
        <f>SUMIFS(СВЦЭМ!$D$33:$D$776,СВЦЭМ!$A$33:$A$776,$A85,СВЦЭМ!$B$33:$B$776,O$77)+'СЕТ СН'!$H$11+СВЦЭМ!$D$10+'СЕТ СН'!$H$6-'СЕТ СН'!$H$23</f>
        <v>1537.6604704699998</v>
      </c>
      <c r="P85" s="36">
        <f>SUMIFS(СВЦЭМ!$D$33:$D$776,СВЦЭМ!$A$33:$A$776,$A85,СВЦЭМ!$B$33:$B$776,P$77)+'СЕТ СН'!$H$11+СВЦЭМ!$D$10+'СЕТ СН'!$H$6-'СЕТ СН'!$H$23</f>
        <v>1547.1675270000001</v>
      </c>
      <c r="Q85" s="36">
        <f>SUMIFS(СВЦЭМ!$D$33:$D$776,СВЦЭМ!$A$33:$A$776,$A85,СВЦЭМ!$B$33:$B$776,Q$77)+'СЕТ СН'!$H$11+СВЦЭМ!$D$10+'СЕТ СН'!$H$6-'СЕТ СН'!$H$23</f>
        <v>1549.6979287499998</v>
      </c>
      <c r="R85" s="36">
        <f>SUMIFS(СВЦЭМ!$D$33:$D$776,СВЦЭМ!$A$33:$A$776,$A85,СВЦЭМ!$B$33:$B$776,R$77)+'СЕТ СН'!$H$11+СВЦЭМ!$D$10+'СЕТ СН'!$H$6-'СЕТ СН'!$H$23</f>
        <v>1543.7891094900001</v>
      </c>
      <c r="S85" s="36">
        <f>SUMIFS(СВЦЭМ!$D$33:$D$776,СВЦЭМ!$A$33:$A$776,$A85,СВЦЭМ!$B$33:$B$776,S$77)+'СЕТ СН'!$H$11+СВЦЭМ!$D$10+'СЕТ СН'!$H$6-'СЕТ СН'!$H$23</f>
        <v>1530.0094044799998</v>
      </c>
      <c r="T85" s="36">
        <f>SUMIFS(СВЦЭМ!$D$33:$D$776,СВЦЭМ!$A$33:$A$776,$A85,СВЦЭМ!$B$33:$B$776,T$77)+'СЕТ СН'!$H$11+СВЦЭМ!$D$10+'СЕТ СН'!$H$6-'СЕТ СН'!$H$23</f>
        <v>1500.3303228099999</v>
      </c>
      <c r="U85" s="36">
        <f>SUMIFS(СВЦЭМ!$D$33:$D$776,СВЦЭМ!$A$33:$A$776,$A85,СВЦЭМ!$B$33:$B$776,U$77)+'СЕТ СН'!$H$11+СВЦЭМ!$D$10+'СЕТ СН'!$H$6-'СЕТ СН'!$H$23</f>
        <v>1506.07324002</v>
      </c>
      <c r="V85" s="36">
        <f>SUMIFS(СВЦЭМ!$D$33:$D$776,СВЦЭМ!$A$33:$A$776,$A85,СВЦЭМ!$B$33:$B$776,V$77)+'СЕТ СН'!$H$11+СВЦЭМ!$D$10+'СЕТ СН'!$H$6-'СЕТ СН'!$H$23</f>
        <v>1520.2875562899999</v>
      </c>
      <c r="W85" s="36">
        <f>SUMIFS(СВЦЭМ!$D$33:$D$776,СВЦЭМ!$A$33:$A$776,$A85,СВЦЭМ!$B$33:$B$776,W$77)+'СЕТ СН'!$H$11+СВЦЭМ!$D$10+'СЕТ СН'!$H$6-'СЕТ СН'!$H$23</f>
        <v>1539.4159471899998</v>
      </c>
      <c r="X85" s="36">
        <f>SUMIFS(СВЦЭМ!$D$33:$D$776,СВЦЭМ!$A$33:$A$776,$A85,СВЦЭМ!$B$33:$B$776,X$77)+'СЕТ СН'!$H$11+СВЦЭМ!$D$10+'СЕТ СН'!$H$6-'СЕТ СН'!$H$23</f>
        <v>1560.20389062</v>
      </c>
      <c r="Y85" s="36">
        <f>SUMIFS(СВЦЭМ!$D$33:$D$776,СВЦЭМ!$A$33:$A$776,$A85,СВЦЭМ!$B$33:$B$776,Y$77)+'СЕТ СН'!$H$11+СВЦЭМ!$D$10+'СЕТ СН'!$H$6-'СЕТ СН'!$H$23</f>
        <v>1575.27242445</v>
      </c>
    </row>
    <row r="86" spans="1:25" ht="15.75" x14ac:dyDescent="0.2">
      <c r="A86" s="35">
        <f t="shared" si="2"/>
        <v>44236</v>
      </c>
      <c r="B86" s="36">
        <f>SUMIFS(СВЦЭМ!$D$33:$D$776,СВЦЭМ!$A$33:$A$776,$A86,СВЦЭМ!$B$33:$B$776,B$77)+'СЕТ СН'!$H$11+СВЦЭМ!$D$10+'СЕТ СН'!$H$6-'СЕТ СН'!$H$23</f>
        <v>1544.3211764799998</v>
      </c>
      <c r="C86" s="36">
        <f>SUMIFS(СВЦЭМ!$D$33:$D$776,СВЦЭМ!$A$33:$A$776,$A86,СВЦЭМ!$B$33:$B$776,C$77)+'СЕТ СН'!$H$11+СВЦЭМ!$D$10+'СЕТ СН'!$H$6-'СЕТ СН'!$H$23</f>
        <v>1571.1281800500001</v>
      </c>
      <c r="D86" s="36">
        <f>SUMIFS(СВЦЭМ!$D$33:$D$776,СВЦЭМ!$A$33:$A$776,$A86,СВЦЭМ!$B$33:$B$776,D$77)+'СЕТ СН'!$H$11+СВЦЭМ!$D$10+'СЕТ СН'!$H$6-'СЕТ СН'!$H$23</f>
        <v>1603.5124803399999</v>
      </c>
      <c r="E86" s="36">
        <f>SUMIFS(СВЦЭМ!$D$33:$D$776,СВЦЭМ!$A$33:$A$776,$A86,СВЦЭМ!$B$33:$B$776,E$77)+'СЕТ СН'!$H$11+СВЦЭМ!$D$10+'СЕТ СН'!$H$6-'СЕТ СН'!$H$23</f>
        <v>1613.6632673999998</v>
      </c>
      <c r="F86" s="36">
        <f>SUMIFS(СВЦЭМ!$D$33:$D$776,СВЦЭМ!$A$33:$A$776,$A86,СВЦЭМ!$B$33:$B$776,F$77)+'СЕТ СН'!$H$11+СВЦЭМ!$D$10+'СЕТ СН'!$H$6-'СЕТ СН'!$H$23</f>
        <v>1600.4730156800001</v>
      </c>
      <c r="G86" s="36">
        <f>SUMIFS(СВЦЭМ!$D$33:$D$776,СВЦЭМ!$A$33:$A$776,$A86,СВЦЭМ!$B$33:$B$776,G$77)+'СЕТ СН'!$H$11+СВЦЭМ!$D$10+'СЕТ СН'!$H$6-'СЕТ СН'!$H$23</f>
        <v>1577.7683812599998</v>
      </c>
      <c r="H86" s="36">
        <f>SUMIFS(СВЦЭМ!$D$33:$D$776,СВЦЭМ!$A$33:$A$776,$A86,СВЦЭМ!$B$33:$B$776,H$77)+'СЕТ СН'!$H$11+СВЦЭМ!$D$10+'СЕТ СН'!$H$6-'СЕТ СН'!$H$23</f>
        <v>1541.3712799199998</v>
      </c>
      <c r="I86" s="36">
        <f>SUMIFS(СВЦЭМ!$D$33:$D$776,СВЦЭМ!$A$33:$A$776,$A86,СВЦЭМ!$B$33:$B$776,I$77)+'СЕТ СН'!$H$11+СВЦЭМ!$D$10+'СЕТ СН'!$H$6-'СЕТ СН'!$H$23</f>
        <v>1503.4777021499999</v>
      </c>
      <c r="J86" s="36">
        <f>SUMIFS(СВЦЭМ!$D$33:$D$776,СВЦЭМ!$A$33:$A$776,$A86,СВЦЭМ!$B$33:$B$776,J$77)+'СЕТ СН'!$H$11+СВЦЭМ!$D$10+'СЕТ СН'!$H$6-'СЕТ СН'!$H$23</f>
        <v>1479.8262732100002</v>
      </c>
      <c r="K86" s="36">
        <f>SUMIFS(СВЦЭМ!$D$33:$D$776,СВЦЭМ!$A$33:$A$776,$A86,СВЦЭМ!$B$33:$B$776,K$77)+'СЕТ СН'!$H$11+СВЦЭМ!$D$10+'СЕТ СН'!$H$6-'СЕТ СН'!$H$23</f>
        <v>1475.2314349399999</v>
      </c>
      <c r="L86" s="36">
        <f>SUMIFS(СВЦЭМ!$D$33:$D$776,СВЦЭМ!$A$33:$A$776,$A86,СВЦЭМ!$B$33:$B$776,L$77)+'СЕТ СН'!$H$11+СВЦЭМ!$D$10+'СЕТ СН'!$H$6-'СЕТ СН'!$H$23</f>
        <v>1467.79961538</v>
      </c>
      <c r="M86" s="36">
        <f>SUMIFS(СВЦЭМ!$D$33:$D$776,СВЦЭМ!$A$33:$A$776,$A86,СВЦЭМ!$B$33:$B$776,M$77)+'СЕТ СН'!$H$11+СВЦЭМ!$D$10+'СЕТ СН'!$H$6-'СЕТ СН'!$H$23</f>
        <v>1476.4697076299999</v>
      </c>
      <c r="N86" s="36">
        <f>SUMIFS(СВЦЭМ!$D$33:$D$776,СВЦЭМ!$A$33:$A$776,$A86,СВЦЭМ!$B$33:$B$776,N$77)+'СЕТ СН'!$H$11+СВЦЭМ!$D$10+'СЕТ СН'!$H$6-'СЕТ СН'!$H$23</f>
        <v>1488.2472170699998</v>
      </c>
      <c r="O86" s="36">
        <f>SUMIFS(СВЦЭМ!$D$33:$D$776,СВЦЭМ!$A$33:$A$776,$A86,СВЦЭМ!$B$33:$B$776,O$77)+'СЕТ СН'!$H$11+СВЦЭМ!$D$10+'СЕТ СН'!$H$6-'СЕТ СН'!$H$23</f>
        <v>1504.6935681700002</v>
      </c>
      <c r="P86" s="36">
        <f>SUMIFS(СВЦЭМ!$D$33:$D$776,СВЦЭМ!$A$33:$A$776,$A86,СВЦЭМ!$B$33:$B$776,P$77)+'СЕТ СН'!$H$11+СВЦЭМ!$D$10+'СЕТ СН'!$H$6-'СЕТ СН'!$H$23</f>
        <v>1525.3682727</v>
      </c>
      <c r="Q86" s="36">
        <f>SUMIFS(СВЦЭМ!$D$33:$D$776,СВЦЭМ!$A$33:$A$776,$A86,СВЦЭМ!$B$33:$B$776,Q$77)+'СЕТ СН'!$H$11+СВЦЭМ!$D$10+'СЕТ СН'!$H$6-'СЕТ СН'!$H$23</f>
        <v>1531.0358147299999</v>
      </c>
      <c r="R86" s="36">
        <f>SUMIFS(СВЦЭМ!$D$33:$D$776,СВЦЭМ!$A$33:$A$776,$A86,СВЦЭМ!$B$33:$B$776,R$77)+'СЕТ СН'!$H$11+СВЦЭМ!$D$10+'СЕТ СН'!$H$6-'СЕТ СН'!$H$23</f>
        <v>1531.1342246300001</v>
      </c>
      <c r="S86" s="36">
        <f>SUMIFS(СВЦЭМ!$D$33:$D$776,СВЦЭМ!$A$33:$A$776,$A86,СВЦЭМ!$B$33:$B$776,S$77)+'СЕТ СН'!$H$11+СВЦЭМ!$D$10+'СЕТ СН'!$H$6-'СЕТ СН'!$H$23</f>
        <v>1515.3601771600001</v>
      </c>
      <c r="T86" s="36">
        <f>SUMIFS(СВЦЭМ!$D$33:$D$776,СВЦЭМ!$A$33:$A$776,$A86,СВЦЭМ!$B$33:$B$776,T$77)+'СЕТ СН'!$H$11+СВЦЭМ!$D$10+'СЕТ СН'!$H$6-'СЕТ СН'!$H$23</f>
        <v>1484.1362739699998</v>
      </c>
      <c r="U86" s="36">
        <f>SUMIFS(СВЦЭМ!$D$33:$D$776,СВЦЭМ!$A$33:$A$776,$A86,СВЦЭМ!$B$33:$B$776,U$77)+'СЕТ СН'!$H$11+СВЦЭМ!$D$10+'СЕТ СН'!$H$6-'СЕТ СН'!$H$23</f>
        <v>1480.6790764000002</v>
      </c>
      <c r="V86" s="36">
        <f>SUMIFS(СВЦЭМ!$D$33:$D$776,СВЦЭМ!$A$33:$A$776,$A86,СВЦЭМ!$B$33:$B$776,V$77)+'СЕТ СН'!$H$11+СВЦЭМ!$D$10+'СЕТ СН'!$H$6-'СЕТ СН'!$H$23</f>
        <v>1494.1716034000001</v>
      </c>
      <c r="W86" s="36">
        <f>SUMIFS(СВЦЭМ!$D$33:$D$776,СВЦЭМ!$A$33:$A$776,$A86,СВЦЭМ!$B$33:$B$776,W$77)+'СЕТ СН'!$H$11+СВЦЭМ!$D$10+'СЕТ СН'!$H$6-'СЕТ СН'!$H$23</f>
        <v>1515.8011112899999</v>
      </c>
      <c r="X86" s="36">
        <f>SUMIFS(СВЦЭМ!$D$33:$D$776,СВЦЭМ!$A$33:$A$776,$A86,СВЦЭМ!$B$33:$B$776,X$77)+'СЕТ СН'!$H$11+СВЦЭМ!$D$10+'СЕТ СН'!$H$6-'СЕТ СН'!$H$23</f>
        <v>1539.9010683199999</v>
      </c>
      <c r="Y86" s="36">
        <f>SUMIFS(СВЦЭМ!$D$33:$D$776,СВЦЭМ!$A$33:$A$776,$A86,СВЦЭМ!$B$33:$B$776,Y$77)+'СЕТ СН'!$H$11+СВЦЭМ!$D$10+'СЕТ СН'!$H$6-'СЕТ СН'!$H$23</f>
        <v>1550.3473882600001</v>
      </c>
    </row>
    <row r="87" spans="1:25" ht="15.75" x14ac:dyDescent="0.2">
      <c r="A87" s="35">
        <f t="shared" si="2"/>
        <v>44237</v>
      </c>
      <c r="B87" s="36">
        <f>SUMIFS(СВЦЭМ!$D$33:$D$776,СВЦЭМ!$A$33:$A$776,$A87,СВЦЭМ!$B$33:$B$776,B$77)+'СЕТ СН'!$H$11+СВЦЭМ!$D$10+'СЕТ СН'!$H$6-'СЕТ СН'!$H$23</f>
        <v>1494.0747916099999</v>
      </c>
      <c r="C87" s="36">
        <f>SUMIFS(СВЦЭМ!$D$33:$D$776,СВЦЭМ!$A$33:$A$776,$A87,СВЦЭМ!$B$33:$B$776,C$77)+'СЕТ СН'!$H$11+СВЦЭМ!$D$10+'СЕТ СН'!$H$6-'СЕТ СН'!$H$23</f>
        <v>1510.79727976</v>
      </c>
      <c r="D87" s="36">
        <f>SUMIFS(СВЦЭМ!$D$33:$D$776,СВЦЭМ!$A$33:$A$776,$A87,СВЦЭМ!$B$33:$B$776,D$77)+'СЕТ СН'!$H$11+СВЦЭМ!$D$10+'СЕТ СН'!$H$6-'СЕТ СН'!$H$23</f>
        <v>1532.7343268899999</v>
      </c>
      <c r="E87" s="36">
        <f>SUMIFS(СВЦЭМ!$D$33:$D$776,СВЦЭМ!$A$33:$A$776,$A87,СВЦЭМ!$B$33:$B$776,E$77)+'СЕТ СН'!$H$11+СВЦЭМ!$D$10+'СЕТ СН'!$H$6-'СЕТ СН'!$H$23</f>
        <v>1537.2000010100001</v>
      </c>
      <c r="F87" s="36">
        <f>SUMIFS(СВЦЭМ!$D$33:$D$776,СВЦЭМ!$A$33:$A$776,$A87,СВЦЭМ!$B$33:$B$776,F$77)+'СЕТ СН'!$H$11+СВЦЭМ!$D$10+'СЕТ СН'!$H$6-'СЕТ СН'!$H$23</f>
        <v>1529.14845724</v>
      </c>
      <c r="G87" s="36">
        <f>SUMIFS(СВЦЭМ!$D$33:$D$776,СВЦЭМ!$A$33:$A$776,$A87,СВЦЭМ!$B$33:$B$776,G$77)+'СЕТ СН'!$H$11+СВЦЭМ!$D$10+'СЕТ СН'!$H$6-'СЕТ СН'!$H$23</f>
        <v>1512.7191655299998</v>
      </c>
      <c r="H87" s="36">
        <f>SUMIFS(СВЦЭМ!$D$33:$D$776,СВЦЭМ!$A$33:$A$776,$A87,СВЦЭМ!$B$33:$B$776,H$77)+'СЕТ СН'!$H$11+СВЦЭМ!$D$10+'СЕТ СН'!$H$6-'СЕТ СН'!$H$23</f>
        <v>1491.7344878700001</v>
      </c>
      <c r="I87" s="36">
        <f>SUMIFS(СВЦЭМ!$D$33:$D$776,СВЦЭМ!$A$33:$A$776,$A87,СВЦЭМ!$B$33:$B$776,I$77)+'СЕТ СН'!$H$11+СВЦЭМ!$D$10+'СЕТ СН'!$H$6-'СЕТ СН'!$H$23</f>
        <v>1518.2065057700001</v>
      </c>
      <c r="J87" s="36">
        <f>SUMIFS(СВЦЭМ!$D$33:$D$776,СВЦЭМ!$A$33:$A$776,$A87,СВЦЭМ!$B$33:$B$776,J$77)+'СЕТ СН'!$H$11+СВЦЭМ!$D$10+'СЕТ СН'!$H$6-'СЕТ СН'!$H$23</f>
        <v>1493.1473312099997</v>
      </c>
      <c r="K87" s="36">
        <f>SUMIFS(СВЦЭМ!$D$33:$D$776,СВЦЭМ!$A$33:$A$776,$A87,СВЦЭМ!$B$33:$B$776,K$77)+'СЕТ СН'!$H$11+СВЦЭМ!$D$10+'СЕТ СН'!$H$6-'СЕТ СН'!$H$23</f>
        <v>1479.7305860000001</v>
      </c>
      <c r="L87" s="36">
        <f>SUMIFS(СВЦЭМ!$D$33:$D$776,СВЦЭМ!$A$33:$A$776,$A87,СВЦЭМ!$B$33:$B$776,L$77)+'СЕТ СН'!$H$11+СВЦЭМ!$D$10+'СЕТ СН'!$H$6-'СЕТ СН'!$H$23</f>
        <v>1477.9877645299998</v>
      </c>
      <c r="M87" s="36">
        <f>SUMIFS(СВЦЭМ!$D$33:$D$776,СВЦЭМ!$A$33:$A$776,$A87,СВЦЭМ!$B$33:$B$776,M$77)+'СЕТ СН'!$H$11+СВЦЭМ!$D$10+'СЕТ СН'!$H$6-'СЕТ СН'!$H$23</f>
        <v>1486.8811579600001</v>
      </c>
      <c r="N87" s="36">
        <f>SUMIFS(СВЦЭМ!$D$33:$D$776,СВЦЭМ!$A$33:$A$776,$A87,СВЦЭМ!$B$33:$B$776,N$77)+'СЕТ СН'!$H$11+СВЦЭМ!$D$10+'СЕТ СН'!$H$6-'СЕТ СН'!$H$23</f>
        <v>1499.6107529699998</v>
      </c>
      <c r="O87" s="36">
        <f>SUMIFS(СВЦЭМ!$D$33:$D$776,СВЦЭМ!$A$33:$A$776,$A87,СВЦЭМ!$B$33:$B$776,O$77)+'СЕТ СН'!$H$11+СВЦЭМ!$D$10+'СЕТ СН'!$H$6-'СЕТ СН'!$H$23</f>
        <v>1519.2459165800001</v>
      </c>
      <c r="P87" s="36">
        <f>SUMIFS(СВЦЭМ!$D$33:$D$776,СВЦЭМ!$A$33:$A$776,$A87,СВЦЭМ!$B$33:$B$776,P$77)+'СЕТ СН'!$H$11+СВЦЭМ!$D$10+'СЕТ СН'!$H$6-'СЕТ СН'!$H$23</f>
        <v>1529.9293934399998</v>
      </c>
      <c r="Q87" s="36">
        <f>SUMIFS(СВЦЭМ!$D$33:$D$776,СВЦЭМ!$A$33:$A$776,$A87,СВЦЭМ!$B$33:$B$776,Q$77)+'СЕТ СН'!$H$11+СВЦЭМ!$D$10+'СЕТ СН'!$H$6-'СЕТ СН'!$H$23</f>
        <v>1537.78910842</v>
      </c>
      <c r="R87" s="36">
        <f>SUMIFS(СВЦЭМ!$D$33:$D$776,СВЦЭМ!$A$33:$A$776,$A87,СВЦЭМ!$B$33:$B$776,R$77)+'СЕТ СН'!$H$11+СВЦЭМ!$D$10+'СЕТ СН'!$H$6-'СЕТ СН'!$H$23</f>
        <v>1534.5426003799998</v>
      </c>
      <c r="S87" s="36">
        <f>SUMIFS(СВЦЭМ!$D$33:$D$776,СВЦЭМ!$A$33:$A$776,$A87,СВЦЭМ!$B$33:$B$776,S$77)+'СЕТ СН'!$H$11+СВЦЭМ!$D$10+'СЕТ СН'!$H$6-'СЕТ СН'!$H$23</f>
        <v>1521.7924417200002</v>
      </c>
      <c r="T87" s="36">
        <f>SUMIFS(СВЦЭМ!$D$33:$D$776,СВЦЭМ!$A$33:$A$776,$A87,СВЦЭМ!$B$33:$B$776,T$77)+'СЕТ СН'!$H$11+СВЦЭМ!$D$10+'СЕТ СН'!$H$6-'СЕТ СН'!$H$23</f>
        <v>1484.6817230400002</v>
      </c>
      <c r="U87" s="36">
        <f>SUMIFS(СВЦЭМ!$D$33:$D$776,СВЦЭМ!$A$33:$A$776,$A87,СВЦЭМ!$B$33:$B$776,U$77)+'СЕТ СН'!$H$11+СВЦЭМ!$D$10+'СЕТ СН'!$H$6-'СЕТ СН'!$H$23</f>
        <v>1479.2050681400001</v>
      </c>
      <c r="V87" s="36">
        <f>SUMIFS(СВЦЭМ!$D$33:$D$776,СВЦЭМ!$A$33:$A$776,$A87,СВЦЭМ!$B$33:$B$776,V$77)+'СЕТ СН'!$H$11+СВЦЭМ!$D$10+'СЕТ СН'!$H$6-'СЕТ СН'!$H$23</f>
        <v>1492.2149315399997</v>
      </c>
      <c r="W87" s="36">
        <f>SUMIFS(СВЦЭМ!$D$33:$D$776,СВЦЭМ!$A$33:$A$776,$A87,СВЦЭМ!$B$33:$B$776,W$77)+'СЕТ СН'!$H$11+СВЦЭМ!$D$10+'СЕТ СН'!$H$6-'СЕТ СН'!$H$23</f>
        <v>1511.3666218200001</v>
      </c>
      <c r="X87" s="36">
        <f>SUMIFS(СВЦЭМ!$D$33:$D$776,СВЦЭМ!$A$33:$A$776,$A87,СВЦЭМ!$B$33:$B$776,X$77)+'СЕТ СН'!$H$11+СВЦЭМ!$D$10+'СЕТ СН'!$H$6-'СЕТ СН'!$H$23</f>
        <v>1532.3178895999999</v>
      </c>
      <c r="Y87" s="36">
        <f>SUMIFS(СВЦЭМ!$D$33:$D$776,СВЦЭМ!$A$33:$A$776,$A87,СВЦЭМ!$B$33:$B$776,Y$77)+'СЕТ СН'!$H$11+СВЦЭМ!$D$10+'СЕТ СН'!$H$6-'СЕТ СН'!$H$23</f>
        <v>1543.8319498999999</v>
      </c>
    </row>
    <row r="88" spans="1:25" ht="15.75" x14ac:dyDescent="0.2">
      <c r="A88" s="35">
        <f t="shared" si="2"/>
        <v>44238</v>
      </c>
      <c r="B88" s="36">
        <f>SUMIFS(СВЦЭМ!$D$33:$D$776,СВЦЭМ!$A$33:$A$776,$A88,СВЦЭМ!$B$33:$B$776,B$77)+'СЕТ СН'!$H$11+СВЦЭМ!$D$10+'СЕТ СН'!$H$6-'СЕТ СН'!$H$23</f>
        <v>1508.9444863799999</v>
      </c>
      <c r="C88" s="36">
        <f>SUMIFS(СВЦЭМ!$D$33:$D$776,СВЦЭМ!$A$33:$A$776,$A88,СВЦЭМ!$B$33:$B$776,C$77)+'СЕТ СН'!$H$11+СВЦЭМ!$D$10+'СЕТ СН'!$H$6-'СЕТ СН'!$H$23</f>
        <v>1556.0805489199997</v>
      </c>
      <c r="D88" s="36">
        <f>SUMIFS(СВЦЭМ!$D$33:$D$776,СВЦЭМ!$A$33:$A$776,$A88,СВЦЭМ!$B$33:$B$776,D$77)+'СЕТ СН'!$H$11+СВЦЭМ!$D$10+'СЕТ СН'!$H$6-'СЕТ СН'!$H$23</f>
        <v>1571.5514782800001</v>
      </c>
      <c r="E88" s="36">
        <f>SUMIFS(СВЦЭМ!$D$33:$D$776,СВЦЭМ!$A$33:$A$776,$A88,СВЦЭМ!$B$33:$B$776,E$77)+'СЕТ СН'!$H$11+СВЦЭМ!$D$10+'СЕТ СН'!$H$6-'СЕТ СН'!$H$23</f>
        <v>1575.1452113800001</v>
      </c>
      <c r="F88" s="36">
        <f>SUMIFS(СВЦЭМ!$D$33:$D$776,СВЦЭМ!$A$33:$A$776,$A88,СВЦЭМ!$B$33:$B$776,F$77)+'СЕТ СН'!$H$11+СВЦЭМ!$D$10+'СЕТ СН'!$H$6-'СЕТ СН'!$H$23</f>
        <v>1596.9043098399998</v>
      </c>
      <c r="G88" s="36">
        <f>SUMIFS(СВЦЭМ!$D$33:$D$776,СВЦЭМ!$A$33:$A$776,$A88,СВЦЭМ!$B$33:$B$776,G$77)+'СЕТ СН'!$H$11+СВЦЭМ!$D$10+'СЕТ СН'!$H$6-'СЕТ СН'!$H$23</f>
        <v>1587.5462873199999</v>
      </c>
      <c r="H88" s="36">
        <f>SUMIFS(СВЦЭМ!$D$33:$D$776,СВЦЭМ!$A$33:$A$776,$A88,СВЦЭМ!$B$33:$B$776,H$77)+'СЕТ СН'!$H$11+СВЦЭМ!$D$10+'СЕТ СН'!$H$6-'СЕТ СН'!$H$23</f>
        <v>1558.59342535</v>
      </c>
      <c r="I88" s="36">
        <f>SUMIFS(СВЦЭМ!$D$33:$D$776,СВЦЭМ!$A$33:$A$776,$A88,СВЦЭМ!$B$33:$B$776,I$77)+'СЕТ СН'!$H$11+СВЦЭМ!$D$10+'СЕТ СН'!$H$6-'СЕТ СН'!$H$23</f>
        <v>1517.1852837199999</v>
      </c>
      <c r="J88" s="36">
        <f>SUMIFS(СВЦЭМ!$D$33:$D$776,СВЦЭМ!$A$33:$A$776,$A88,СВЦЭМ!$B$33:$B$776,J$77)+'СЕТ СН'!$H$11+СВЦЭМ!$D$10+'СЕТ СН'!$H$6-'СЕТ СН'!$H$23</f>
        <v>1484.7547966400002</v>
      </c>
      <c r="K88" s="36">
        <f>SUMIFS(СВЦЭМ!$D$33:$D$776,СВЦЭМ!$A$33:$A$776,$A88,СВЦЭМ!$B$33:$B$776,K$77)+'СЕТ СН'!$H$11+СВЦЭМ!$D$10+'СЕТ СН'!$H$6-'СЕТ СН'!$H$23</f>
        <v>1478.6334155599998</v>
      </c>
      <c r="L88" s="36">
        <f>SUMIFS(СВЦЭМ!$D$33:$D$776,СВЦЭМ!$A$33:$A$776,$A88,СВЦЭМ!$B$33:$B$776,L$77)+'СЕТ СН'!$H$11+СВЦЭМ!$D$10+'СЕТ СН'!$H$6-'СЕТ СН'!$H$23</f>
        <v>1480.5109944400001</v>
      </c>
      <c r="M88" s="36">
        <f>SUMIFS(СВЦЭМ!$D$33:$D$776,СВЦЭМ!$A$33:$A$776,$A88,СВЦЭМ!$B$33:$B$776,M$77)+'СЕТ СН'!$H$11+СВЦЭМ!$D$10+'СЕТ СН'!$H$6-'СЕТ СН'!$H$23</f>
        <v>1490.8443222800001</v>
      </c>
      <c r="N88" s="36">
        <f>SUMIFS(СВЦЭМ!$D$33:$D$776,СВЦЭМ!$A$33:$A$776,$A88,СВЦЭМ!$B$33:$B$776,N$77)+'СЕТ СН'!$H$11+СВЦЭМ!$D$10+'СЕТ СН'!$H$6-'СЕТ СН'!$H$23</f>
        <v>1512.8106492799998</v>
      </c>
      <c r="O88" s="36">
        <f>SUMIFS(СВЦЭМ!$D$33:$D$776,СВЦЭМ!$A$33:$A$776,$A88,СВЦЭМ!$B$33:$B$776,O$77)+'СЕТ СН'!$H$11+СВЦЭМ!$D$10+'СЕТ СН'!$H$6-'СЕТ СН'!$H$23</f>
        <v>1530.4489076700002</v>
      </c>
      <c r="P88" s="36">
        <f>SUMIFS(СВЦЭМ!$D$33:$D$776,СВЦЭМ!$A$33:$A$776,$A88,СВЦЭМ!$B$33:$B$776,P$77)+'СЕТ СН'!$H$11+СВЦЭМ!$D$10+'СЕТ СН'!$H$6-'СЕТ СН'!$H$23</f>
        <v>1546.4324986299998</v>
      </c>
      <c r="Q88" s="36">
        <f>SUMIFS(СВЦЭМ!$D$33:$D$776,СВЦЭМ!$A$33:$A$776,$A88,СВЦЭМ!$B$33:$B$776,Q$77)+'СЕТ СН'!$H$11+СВЦЭМ!$D$10+'СЕТ СН'!$H$6-'СЕТ СН'!$H$23</f>
        <v>1553.29929795</v>
      </c>
      <c r="R88" s="36">
        <f>SUMIFS(СВЦЭМ!$D$33:$D$776,СВЦЭМ!$A$33:$A$776,$A88,СВЦЭМ!$B$33:$B$776,R$77)+'СЕТ СН'!$H$11+СВЦЭМ!$D$10+'СЕТ СН'!$H$6-'СЕТ СН'!$H$23</f>
        <v>1546.7454186800001</v>
      </c>
      <c r="S88" s="36">
        <f>SUMIFS(СВЦЭМ!$D$33:$D$776,СВЦЭМ!$A$33:$A$776,$A88,СВЦЭМ!$B$33:$B$776,S$77)+'СЕТ СН'!$H$11+СВЦЭМ!$D$10+'СЕТ СН'!$H$6-'СЕТ СН'!$H$23</f>
        <v>1528.0769997699999</v>
      </c>
      <c r="T88" s="36">
        <f>SUMIFS(СВЦЭМ!$D$33:$D$776,СВЦЭМ!$A$33:$A$776,$A88,СВЦЭМ!$B$33:$B$776,T$77)+'СЕТ СН'!$H$11+СВЦЭМ!$D$10+'СЕТ СН'!$H$6-'СЕТ СН'!$H$23</f>
        <v>1495.4106087300001</v>
      </c>
      <c r="U88" s="36">
        <f>SUMIFS(СВЦЭМ!$D$33:$D$776,СВЦЭМ!$A$33:$A$776,$A88,СВЦЭМ!$B$33:$B$776,U$77)+'СЕТ СН'!$H$11+СВЦЭМ!$D$10+'СЕТ СН'!$H$6-'СЕТ СН'!$H$23</f>
        <v>1487.0114662199999</v>
      </c>
      <c r="V88" s="36">
        <f>SUMIFS(СВЦЭМ!$D$33:$D$776,СВЦЭМ!$A$33:$A$776,$A88,СВЦЭМ!$B$33:$B$776,V$77)+'СЕТ СН'!$H$11+СВЦЭМ!$D$10+'СЕТ СН'!$H$6-'СЕТ СН'!$H$23</f>
        <v>1486.9423523800001</v>
      </c>
      <c r="W88" s="36">
        <f>SUMIFS(СВЦЭМ!$D$33:$D$776,СВЦЭМ!$A$33:$A$776,$A88,СВЦЭМ!$B$33:$B$776,W$77)+'СЕТ СН'!$H$11+СВЦЭМ!$D$10+'СЕТ СН'!$H$6-'СЕТ СН'!$H$23</f>
        <v>1509.3629081999998</v>
      </c>
      <c r="X88" s="36">
        <f>SUMIFS(СВЦЭМ!$D$33:$D$776,СВЦЭМ!$A$33:$A$776,$A88,СВЦЭМ!$B$33:$B$776,X$77)+'СЕТ СН'!$H$11+СВЦЭМ!$D$10+'СЕТ СН'!$H$6-'СЕТ СН'!$H$23</f>
        <v>1529.7977008600001</v>
      </c>
      <c r="Y88" s="36">
        <f>SUMIFS(СВЦЭМ!$D$33:$D$776,СВЦЭМ!$A$33:$A$776,$A88,СВЦЭМ!$B$33:$B$776,Y$77)+'СЕТ СН'!$H$11+СВЦЭМ!$D$10+'СЕТ СН'!$H$6-'СЕТ СН'!$H$23</f>
        <v>1543.1094281599999</v>
      </c>
    </row>
    <row r="89" spans="1:25" ht="15.75" x14ac:dyDescent="0.2">
      <c r="A89" s="35">
        <f t="shared" si="2"/>
        <v>44239</v>
      </c>
      <c r="B89" s="36">
        <f>SUMIFS(СВЦЭМ!$D$33:$D$776,СВЦЭМ!$A$33:$A$776,$A89,СВЦЭМ!$B$33:$B$776,B$77)+'СЕТ СН'!$H$11+СВЦЭМ!$D$10+'СЕТ СН'!$H$6-'СЕТ СН'!$H$23</f>
        <v>1555.6440720699998</v>
      </c>
      <c r="C89" s="36">
        <f>SUMIFS(СВЦЭМ!$D$33:$D$776,СВЦЭМ!$A$33:$A$776,$A89,СВЦЭМ!$B$33:$B$776,C$77)+'СЕТ СН'!$H$11+СВЦЭМ!$D$10+'СЕТ СН'!$H$6-'СЕТ СН'!$H$23</f>
        <v>1578.0388613199998</v>
      </c>
      <c r="D89" s="36">
        <f>SUMIFS(СВЦЭМ!$D$33:$D$776,СВЦЭМ!$A$33:$A$776,$A89,СВЦЭМ!$B$33:$B$776,D$77)+'СЕТ СН'!$H$11+СВЦЭМ!$D$10+'СЕТ СН'!$H$6-'СЕТ СН'!$H$23</f>
        <v>1582.5319202299997</v>
      </c>
      <c r="E89" s="36">
        <f>SUMIFS(СВЦЭМ!$D$33:$D$776,СВЦЭМ!$A$33:$A$776,$A89,СВЦЭМ!$B$33:$B$776,E$77)+'СЕТ СН'!$H$11+СВЦЭМ!$D$10+'СЕТ СН'!$H$6-'СЕТ СН'!$H$23</f>
        <v>1585.7436309499999</v>
      </c>
      <c r="F89" s="36">
        <f>SUMIFS(СВЦЭМ!$D$33:$D$776,СВЦЭМ!$A$33:$A$776,$A89,СВЦЭМ!$B$33:$B$776,F$77)+'СЕТ СН'!$H$11+СВЦЭМ!$D$10+'СЕТ СН'!$H$6-'СЕТ СН'!$H$23</f>
        <v>1587.6800029699998</v>
      </c>
      <c r="G89" s="36">
        <f>SUMIFS(СВЦЭМ!$D$33:$D$776,СВЦЭМ!$A$33:$A$776,$A89,СВЦЭМ!$B$33:$B$776,G$77)+'СЕТ СН'!$H$11+СВЦЭМ!$D$10+'СЕТ СН'!$H$6-'СЕТ СН'!$H$23</f>
        <v>1570.9435610099999</v>
      </c>
      <c r="H89" s="36">
        <f>SUMIFS(СВЦЭМ!$D$33:$D$776,СВЦЭМ!$A$33:$A$776,$A89,СВЦЭМ!$B$33:$B$776,H$77)+'СЕТ СН'!$H$11+СВЦЭМ!$D$10+'СЕТ СН'!$H$6-'СЕТ СН'!$H$23</f>
        <v>1542.9896879799999</v>
      </c>
      <c r="I89" s="36">
        <f>SUMIFS(СВЦЭМ!$D$33:$D$776,СВЦЭМ!$A$33:$A$776,$A89,СВЦЭМ!$B$33:$B$776,I$77)+'СЕТ СН'!$H$11+СВЦЭМ!$D$10+'СЕТ СН'!$H$6-'СЕТ СН'!$H$23</f>
        <v>1527.9052860900001</v>
      </c>
      <c r="J89" s="36">
        <f>SUMIFS(СВЦЭМ!$D$33:$D$776,СВЦЭМ!$A$33:$A$776,$A89,СВЦЭМ!$B$33:$B$776,J$77)+'СЕТ СН'!$H$11+СВЦЭМ!$D$10+'СЕТ СН'!$H$6-'СЕТ СН'!$H$23</f>
        <v>1500.6033029999999</v>
      </c>
      <c r="K89" s="36">
        <f>SUMIFS(СВЦЭМ!$D$33:$D$776,СВЦЭМ!$A$33:$A$776,$A89,СВЦЭМ!$B$33:$B$776,K$77)+'СЕТ СН'!$H$11+СВЦЭМ!$D$10+'СЕТ СН'!$H$6-'СЕТ СН'!$H$23</f>
        <v>1490.2727677299999</v>
      </c>
      <c r="L89" s="36">
        <f>SUMIFS(СВЦЭМ!$D$33:$D$776,СВЦЭМ!$A$33:$A$776,$A89,СВЦЭМ!$B$33:$B$776,L$77)+'СЕТ СН'!$H$11+СВЦЭМ!$D$10+'СЕТ СН'!$H$6-'СЕТ СН'!$H$23</f>
        <v>1484.6967512599999</v>
      </c>
      <c r="M89" s="36">
        <f>SUMIFS(СВЦЭМ!$D$33:$D$776,СВЦЭМ!$A$33:$A$776,$A89,СВЦЭМ!$B$33:$B$776,M$77)+'СЕТ СН'!$H$11+СВЦЭМ!$D$10+'СЕТ СН'!$H$6-'СЕТ СН'!$H$23</f>
        <v>1506.3681338199999</v>
      </c>
      <c r="N89" s="36">
        <f>SUMIFS(СВЦЭМ!$D$33:$D$776,СВЦЭМ!$A$33:$A$776,$A89,СВЦЭМ!$B$33:$B$776,N$77)+'СЕТ СН'!$H$11+СВЦЭМ!$D$10+'СЕТ СН'!$H$6-'СЕТ СН'!$H$23</f>
        <v>1519.44023552</v>
      </c>
      <c r="O89" s="36">
        <f>SUMIFS(СВЦЭМ!$D$33:$D$776,СВЦЭМ!$A$33:$A$776,$A89,СВЦЭМ!$B$33:$B$776,O$77)+'СЕТ СН'!$H$11+СВЦЭМ!$D$10+'СЕТ СН'!$H$6-'СЕТ СН'!$H$23</f>
        <v>1525.6982112400001</v>
      </c>
      <c r="P89" s="36">
        <f>SUMIFS(СВЦЭМ!$D$33:$D$776,СВЦЭМ!$A$33:$A$776,$A89,СВЦЭМ!$B$33:$B$776,P$77)+'СЕТ СН'!$H$11+СВЦЭМ!$D$10+'СЕТ СН'!$H$6-'СЕТ СН'!$H$23</f>
        <v>1535.1429700999997</v>
      </c>
      <c r="Q89" s="36">
        <f>SUMIFS(СВЦЭМ!$D$33:$D$776,СВЦЭМ!$A$33:$A$776,$A89,СВЦЭМ!$B$33:$B$776,Q$77)+'СЕТ СН'!$H$11+СВЦЭМ!$D$10+'СЕТ СН'!$H$6-'СЕТ СН'!$H$23</f>
        <v>1540.65364791</v>
      </c>
      <c r="R89" s="36">
        <f>SUMIFS(СВЦЭМ!$D$33:$D$776,СВЦЭМ!$A$33:$A$776,$A89,СВЦЭМ!$B$33:$B$776,R$77)+'СЕТ СН'!$H$11+СВЦЭМ!$D$10+'СЕТ СН'!$H$6-'СЕТ СН'!$H$23</f>
        <v>1536.60608542</v>
      </c>
      <c r="S89" s="36">
        <f>SUMIFS(СВЦЭМ!$D$33:$D$776,СВЦЭМ!$A$33:$A$776,$A89,СВЦЭМ!$B$33:$B$776,S$77)+'СЕТ СН'!$H$11+СВЦЭМ!$D$10+'СЕТ СН'!$H$6-'СЕТ СН'!$H$23</f>
        <v>1530.3395022599998</v>
      </c>
      <c r="T89" s="36">
        <f>SUMIFS(СВЦЭМ!$D$33:$D$776,СВЦЭМ!$A$33:$A$776,$A89,СВЦЭМ!$B$33:$B$776,T$77)+'СЕТ СН'!$H$11+СВЦЭМ!$D$10+'СЕТ СН'!$H$6-'СЕТ СН'!$H$23</f>
        <v>1515.4740090499999</v>
      </c>
      <c r="U89" s="36">
        <f>SUMIFS(СВЦЭМ!$D$33:$D$776,СВЦЭМ!$A$33:$A$776,$A89,СВЦЭМ!$B$33:$B$776,U$77)+'СЕТ СН'!$H$11+СВЦЭМ!$D$10+'СЕТ СН'!$H$6-'СЕТ СН'!$H$23</f>
        <v>1499.9220961000001</v>
      </c>
      <c r="V89" s="36">
        <f>SUMIFS(СВЦЭМ!$D$33:$D$776,СВЦЭМ!$A$33:$A$776,$A89,СВЦЭМ!$B$33:$B$776,V$77)+'СЕТ СН'!$H$11+СВЦЭМ!$D$10+'СЕТ СН'!$H$6-'СЕТ СН'!$H$23</f>
        <v>1508.1990516699998</v>
      </c>
      <c r="W89" s="36">
        <f>SUMIFS(СВЦЭМ!$D$33:$D$776,СВЦЭМ!$A$33:$A$776,$A89,СВЦЭМ!$B$33:$B$776,W$77)+'СЕТ СН'!$H$11+СВЦЭМ!$D$10+'СЕТ СН'!$H$6-'СЕТ СН'!$H$23</f>
        <v>1535.7493784399999</v>
      </c>
      <c r="X89" s="36">
        <f>SUMIFS(СВЦЭМ!$D$33:$D$776,СВЦЭМ!$A$33:$A$776,$A89,СВЦЭМ!$B$33:$B$776,X$77)+'СЕТ СН'!$H$11+СВЦЭМ!$D$10+'СЕТ СН'!$H$6-'СЕТ СН'!$H$23</f>
        <v>1543.5063281600001</v>
      </c>
      <c r="Y89" s="36">
        <f>SUMIFS(СВЦЭМ!$D$33:$D$776,СВЦЭМ!$A$33:$A$776,$A89,СВЦЭМ!$B$33:$B$776,Y$77)+'СЕТ СН'!$H$11+СВЦЭМ!$D$10+'СЕТ СН'!$H$6-'СЕТ СН'!$H$23</f>
        <v>1542.8690529</v>
      </c>
    </row>
    <row r="90" spans="1:25" ht="15.75" x14ac:dyDescent="0.2">
      <c r="A90" s="35">
        <f t="shared" si="2"/>
        <v>44240</v>
      </c>
      <c r="B90" s="36">
        <f>SUMIFS(СВЦЭМ!$D$33:$D$776,СВЦЭМ!$A$33:$A$776,$A90,СВЦЭМ!$B$33:$B$776,B$77)+'СЕТ СН'!$H$11+СВЦЭМ!$D$10+'СЕТ СН'!$H$6-'СЕТ СН'!$H$23</f>
        <v>1517.2346631199998</v>
      </c>
      <c r="C90" s="36">
        <f>SUMIFS(СВЦЭМ!$D$33:$D$776,СВЦЭМ!$A$33:$A$776,$A90,СВЦЭМ!$B$33:$B$776,C$77)+'СЕТ СН'!$H$11+СВЦЭМ!$D$10+'СЕТ СН'!$H$6-'СЕТ СН'!$H$23</f>
        <v>1533.0793742800001</v>
      </c>
      <c r="D90" s="36">
        <f>SUMIFS(СВЦЭМ!$D$33:$D$776,СВЦЭМ!$A$33:$A$776,$A90,СВЦЭМ!$B$33:$B$776,D$77)+'СЕТ СН'!$H$11+СВЦЭМ!$D$10+'СЕТ СН'!$H$6-'СЕТ СН'!$H$23</f>
        <v>1516.9037793500001</v>
      </c>
      <c r="E90" s="36">
        <f>SUMIFS(СВЦЭМ!$D$33:$D$776,СВЦЭМ!$A$33:$A$776,$A90,СВЦЭМ!$B$33:$B$776,E$77)+'СЕТ СН'!$H$11+СВЦЭМ!$D$10+'СЕТ СН'!$H$6-'СЕТ СН'!$H$23</f>
        <v>1522.8424084099997</v>
      </c>
      <c r="F90" s="36">
        <f>SUMIFS(СВЦЭМ!$D$33:$D$776,СВЦЭМ!$A$33:$A$776,$A90,СВЦЭМ!$B$33:$B$776,F$77)+'СЕТ СН'!$H$11+СВЦЭМ!$D$10+'СЕТ СН'!$H$6-'СЕТ СН'!$H$23</f>
        <v>1537.3104871</v>
      </c>
      <c r="G90" s="36">
        <f>SUMIFS(СВЦЭМ!$D$33:$D$776,СВЦЭМ!$A$33:$A$776,$A90,СВЦЭМ!$B$33:$B$776,G$77)+'СЕТ СН'!$H$11+СВЦЭМ!$D$10+'СЕТ СН'!$H$6-'СЕТ СН'!$H$23</f>
        <v>1527.2862387099999</v>
      </c>
      <c r="H90" s="36">
        <f>SUMIFS(СВЦЭМ!$D$33:$D$776,СВЦЭМ!$A$33:$A$776,$A90,СВЦЭМ!$B$33:$B$776,H$77)+'СЕТ СН'!$H$11+СВЦЭМ!$D$10+'СЕТ СН'!$H$6-'СЕТ СН'!$H$23</f>
        <v>1524.61467447</v>
      </c>
      <c r="I90" s="36">
        <f>SUMIFS(СВЦЭМ!$D$33:$D$776,СВЦЭМ!$A$33:$A$776,$A90,СВЦЭМ!$B$33:$B$776,I$77)+'СЕТ СН'!$H$11+СВЦЭМ!$D$10+'СЕТ СН'!$H$6-'СЕТ СН'!$H$23</f>
        <v>1499.7645109599998</v>
      </c>
      <c r="J90" s="36">
        <f>SUMIFS(СВЦЭМ!$D$33:$D$776,СВЦЭМ!$A$33:$A$776,$A90,СВЦЭМ!$B$33:$B$776,J$77)+'СЕТ СН'!$H$11+СВЦЭМ!$D$10+'СЕТ СН'!$H$6-'СЕТ СН'!$H$23</f>
        <v>1489.4804006099998</v>
      </c>
      <c r="K90" s="36">
        <f>SUMIFS(СВЦЭМ!$D$33:$D$776,СВЦЭМ!$A$33:$A$776,$A90,СВЦЭМ!$B$33:$B$776,K$77)+'СЕТ СН'!$H$11+СВЦЭМ!$D$10+'СЕТ СН'!$H$6-'СЕТ СН'!$H$23</f>
        <v>1464.9454979900001</v>
      </c>
      <c r="L90" s="36">
        <f>SUMIFS(СВЦЭМ!$D$33:$D$776,СВЦЭМ!$A$33:$A$776,$A90,СВЦЭМ!$B$33:$B$776,L$77)+'СЕТ СН'!$H$11+СВЦЭМ!$D$10+'СЕТ СН'!$H$6-'СЕТ СН'!$H$23</f>
        <v>1486.3587137999998</v>
      </c>
      <c r="M90" s="36">
        <f>SUMIFS(СВЦЭМ!$D$33:$D$776,СВЦЭМ!$A$33:$A$776,$A90,СВЦЭМ!$B$33:$B$776,M$77)+'СЕТ СН'!$H$11+СВЦЭМ!$D$10+'СЕТ СН'!$H$6-'СЕТ СН'!$H$23</f>
        <v>1487.00962992</v>
      </c>
      <c r="N90" s="36">
        <f>SUMIFS(СВЦЭМ!$D$33:$D$776,СВЦЭМ!$A$33:$A$776,$A90,СВЦЭМ!$B$33:$B$776,N$77)+'СЕТ СН'!$H$11+СВЦЭМ!$D$10+'СЕТ СН'!$H$6-'СЕТ СН'!$H$23</f>
        <v>1479.8980364099998</v>
      </c>
      <c r="O90" s="36">
        <f>SUMIFS(СВЦЭМ!$D$33:$D$776,СВЦЭМ!$A$33:$A$776,$A90,СВЦЭМ!$B$33:$B$776,O$77)+'СЕТ СН'!$H$11+СВЦЭМ!$D$10+'СЕТ СН'!$H$6-'СЕТ СН'!$H$23</f>
        <v>1487.2201811</v>
      </c>
      <c r="P90" s="36">
        <f>SUMIFS(СВЦЭМ!$D$33:$D$776,СВЦЭМ!$A$33:$A$776,$A90,СВЦЭМ!$B$33:$B$776,P$77)+'СЕТ СН'!$H$11+СВЦЭМ!$D$10+'СЕТ СН'!$H$6-'СЕТ СН'!$H$23</f>
        <v>1497.9459702999998</v>
      </c>
      <c r="Q90" s="36">
        <f>SUMIFS(СВЦЭМ!$D$33:$D$776,СВЦЭМ!$A$33:$A$776,$A90,СВЦЭМ!$B$33:$B$776,Q$77)+'СЕТ СН'!$H$11+СВЦЭМ!$D$10+'СЕТ СН'!$H$6-'СЕТ СН'!$H$23</f>
        <v>1504.8229360199998</v>
      </c>
      <c r="R90" s="36">
        <f>SUMIFS(СВЦЭМ!$D$33:$D$776,СВЦЭМ!$A$33:$A$776,$A90,СВЦЭМ!$B$33:$B$776,R$77)+'СЕТ СН'!$H$11+СВЦЭМ!$D$10+'СЕТ СН'!$H$6-'СЕТ СН'!$H$23</f>
        <v>1505.5628090999999</v>
      </c>
      <c r="S90" s="36">
        <f>SUMIFS(СВЦЭМ!$D$33:$D$776,СВЦЭМ!$A$33:$A$776,$A90,СВЦЭМ!$B$33:$B$776,S$77)+'СЕТ СН'!$H$11+СВЦЭМ!$D$10+'СЕТ СН'!$H$6-'СЕТ СН'!$H$23</f>
        <v>1520.0987289</v>
      </c>
      <c r="T90" s="36">
        <f>SUMIFS(СВЦЭМ!$D$33:$D$776,СВЦЭМ!$A$33:$A$776,$A90,СВЦЭМ!$B$33:$B$776,T$77)+'СЕТ СН'!$H$11+СВЦЭМ!$D$10+'СЕТ СН'!$H$6-'СЕТ СН'!$H$23</f>
        <v>1484.3886744199999</v>
      </c>
      <c r="U90" s="36">
        <f>SUMIFS(СВЦЭМ!$D$33:$D$776,СВЦЭМ!$A$33:$A$776,$A90,СВЦЭМ!$B$33:$B$776,U$77)+'СЕТ СН'!$H$11+СВЦЭМ!$D$10+'СЕТ СН'!$H$6-'СЕТ СН'!$H$23</f>
        <v>1455.4043876999999</v>
      </c>
      <c r="V90" s="36">
        <f>SUMIFS(СВЦЭМ!$D$33:$D$776,СВЦЭМ!$A$33:$A$776,$A90,СВЦЭМ!$B$33:$B$776,V$77)+'СЕТ СН'!$H$11+СВЦЭМ!$D$10+'СЕТ СН'!$H$6-'СЕТ СН'!$H$23</f>
        <v>1469.0033674400001</v>
      </c>
      <c r="W90" s="36">
        <f>SUMIFS(СВЦЭМ!$D$33:$D$776,СВЦЭМ!$A$33:$A$776,$A90,СВЦЭМ!$B$33:$B$776,W$77)+'СЕТ СН'!$H$11+СВЦЭМ!$D$10+'СЕТ СН'!$H$6-'СЕТ СН'!$H$23</f>
        <v>1485.2476665700001</v>
      </c>
      <c r="X90" s="36">
        <f>SUMIFS(СВЦЭМ!$D$33:$D$776,СВЦЭМ!$A$33:$A$776,$A90,СВЦЭМ!$B$33:$B$776,X$77)+'СЕТ СН'!$H$11+СВЦЭМ!$D$10+'СЕТ СН'!$H$6-'СЕТ СН'!$H$23</f>
        <v>1497.18534004</v>
      </c>
      <c r="Y90" s="36">
        <f>SUMIFS(СВЦЭМ!$D$33:$D$776,СВЦЭМ!$A$33:$A$776,$A90,СВЦЭМ!$B$33:$B$776,Y$77)+'СЕТ СН'!$H$11+СВЦЭМ!$D$10+'СЕТ СН'!$H$6-'СЕТ СН'!$H$23</f>
        <v>1504.9603417499998</v>
      </c>
    </row>
    <row r="91" spans="1:25" ht="15.75" x14ac:dyDescent="0.2">
      <c r="A91" s="35">
        <f t="shared" si="2"/>
        <v>44241</v>
      </c>
      <c r="B91" s="36">
        <f>SUMIFS(СВЦЭМ!$D$33:$D$776,СВЦЭМ!$A$33:$A$776,$A91,СВЦЭМ!$B$33:$B$776,B$77)+'СЕТ СН'!$H$11+СВЦЭМ!$D$10+'СЕТ СН'!$H$6-'СЕТ СН'!$H$23</f>
        <v>1562.1845195400001</v>
      </c>
      <c r="C91" s="36">
        <f>SUMIFS(СВЦЭМ!$D$33:$D$776,СВЦЭМ!$A$33:$A$776,$A91,СВЦЭМ!$B$33:$B$776,C$77)+'СЕТ СН'!$H$11+СВЦЭМ!$D$10+'СЕТ СН'!$H$6-'СЕТ СН'!$H$23</f>
        <v>1583.2815464300002</v>
      </c>
      <c r="D91" s="36">
        <f>SUMIFS(СВЦЭМ!$D$33:$D$776,СВЦЭМ!$A$33:$A$776,$A91,СВЦЭМ!$B$33:$B$776,D$77)+'СЕТ СН'!$H$11+СВЦЭМ!$D$10+'СЕТ СН'!$H$6-'СЕТ СН'!$H$23</f>
        <v>1576.5217026199998</v>
      </c>
      <c r="E91" s="36">
        <f>SUMIFS(СВЦЭМ!$D$33:$D$776,СВЦЭМ!$A$33:$A$776,$A91,СВЦЭМ!$B$33:$B$776,E$77)+'СЕТ СН'!$H$11+СВЦЭМ!$D$10+'СЕТ СН'!$H$6-'СЕТ СН'!$H$23</f>
        <v>1581.7058371499998</v>
      </c>
      <c r="F91" s="36">
        <f>SUMIFS(СВЦЭМ!$D$33:$D$776,СВЦЭМ!$A$33:$A$776,$A91,СВЦЭМ!$B$33:$B$776,F$77)+'СЕТ СН'!$H$11+СВЦЭМ!$D$10+'СЕТ СН'!$H$6-'СЕТ СН'!$H$23</f>
        <v>1590.1086411199999</v>
      </c>
      <c r="G91" s="36">
        <f>SUMIFS(СВЦЭМ!$D$33:$D$776,СВЦЭМ!$A$33:$A$776,$A91,СВЦЭМ!$B$33:$B$776,G$77)+'СЕТ СН'!$H$11+СВЦЭМ!$D$10+'СЕТ СН'!$H$6-'СЕТ СН'!$H$23</f>
        <v>1588.6155681400001</v>
      </c>
      <c r="H91" s="36">
        <f>SUMIFS(СВЦЭМ!$D$33:$D$776,СВЦЭМ!$A$33:$A$776,$A91,СВЦЭМ!$B$33:$B$776,H$77)+'СЕТ СН'!$H$11+СВЦЭМ!$D$10+'СЕТ СН'!$H$6-'СЕТ СН'!$H$23</f>
        <v>1586.5542782899997</v>
      </c>
      <c r="I91" s="36">
        <f>SUMIFS(СВЦЭМ!$D$33:$D$776,СВЦЭМ!$A$33:$A$776,$A91,СВЦЭМ!$B$33:$B$776,I$77)+'СЕТ СН'!$H$11+СВЦЭМ!$D$10+'СЕТ СН'!$H$6-'СЕТ СН'!$H$23</f>
        <v>1568.1189227700002</v>
      </c>
      <c r="J91" s="36">
        <f>SUMIFS(СВЦЭМ!$D$33:$D$776,СВЦЭМ!$A$33:$A$776,$A91,СВЦЭМ!$B$33:$B$776,J$77)+'СЕТ СН'!$H$11+СВЦЭМ!$D$10+'СЕТ СН'!$H$6-'СЕТ СН'!$H$23</f>
        <v>1542.05025974</v>
      </c>
      <c r="K91" s="36">
        <f>SUMIFS(СВЦЭМ!$D$33:$D$776,СВЦЭМ!$A$33:$A$776,$A91,СВЦЭМ!$B$33:$B$776,K$77)+'СЕТ СН'!$H$11+СВЦЭМ!$D$10+'СЕТ СН'!$H$6-'СЕТ СН'!$H$23</f>
        <v>1498.4539311200001</v>
      </c>
      <c r="L91" s="36">
        <f>SUMIFS(СВЦЭМ!$D$33:$D$776,СВЦЭМ!$A$33:$A$776,$A91,СВЦЭМ!$B$33:$B$776,L$77)+'СЕТ СН'!$H$11+СВЦЭМ!$D$10+'СЕТ СН'!$H$6-'СЕТ СН'!$H$23</f>
        <v>1485.1399105</v>
      </c>
      <c r="M91" s="36">
        <f>SUMIFS(СВЦЭМ!$D$33:$D$776,СВЦЭМ!$A$33:$A$776,$A91,СВЦЭМ!$B$33:$B$776,M$77)+'СЕТ СН'!$H$11+СВЦЭМ!$D$10+'СЕТ СН'!$H$6-'СЕТ СН'!$H$23</f>
        <v>1486.1786997300001</v>
      </c>
      <c r="N91" s="36">
        <f>SUMIFS(СВЦЭМ!$D$33:$D$776,СВЦЭМ!$A$33:$A$776,$A91,СВЦЭМ!$B$33:$B$776,N$77)+'СЕТ СН'!$H$11+СВЦЭМ!$D$10+'СЕТ СН'!$H$6-'СЕТ СН'!$H$23</f>
        <v>1500.2032115900001</v>
      </c>
      <c r="O91" s="36">
        <f>SUMIFS(СВЦЭМ!$D$33:$D$776,СВЦЭМ!$A$33:$A$776,$A91,СВЦЭМ!$B$33:$B$776,O$77)+'СЕТ СН'!$H$11+СВЦЭМ!$D$10+'СЕТ СН'!$H$6-'СЕТ СН'!$H$23</f>
        <v>1513.1870835099999</v>
      </c>
      <c r="P91" s="36">
        <f>SUMIFS(СВЦЭМ!$D$33:$D$776,СВЦЭМ!$A$33:$A$776,$A91,СВЦЭМ!$B$33:$B$776,P$77)+'СЕТ СН'!$H$11+СВЦЭМ!$D$10+'СЕТ СН'!$H$6-'СЕТ СН'!$H$23</f>
        <v>1525.8034686199999</v>
      </c>
      <c r="Q91" s="36">
        <f>SUMIFS(СВЦЭМ!$D$33:$D$776,СВЦЭМ!$A$33:$A$776,$A91,СВЦЭМ!$B$33:$B$776,Q$77)+'СЕТ СН'!$H$11+СВЦЭМ!$D$10+'СЕТ СН'!$H$6-'СЕТ СН'!$H$23</f>
        <v>1529.91648136</v>
      </c>
      <c r="R91" s="36">
        <f>SUMIFS(СВЦЭМ!$D$33:$D$776,СВЦЭМ!$A$33:$A$776,$A91,СВЦЭМ!$B$33:$B$776,R$77)+'СЕТ СН'!$H$11+СВЦЭМ!$D$10+'СЕТ СН'!$H$6-'СЕТ СН'!$H$23</f>
        <v>1526.7122970800001</v>
      </c>
      <c r="S91" s="36">
        <f>SUMIFS(СВЦЭМ!$D$33:$D$776,СВЦЭМ!$A$33:$A$776,$A91,СВЦЭМ!$B$33:$B$776,S$77)+'СЕТ СН'!$H$11+СВЦЭМ!$D$10+'СЕТ СН'!$H$6-'СЕТ СН'!$H$23</f>
        <v>1497.4079666899997</v>
      </c>
      <c r="T91" s="36">
        <f>SUMIFS(СВЦЭМ!$D$33:$D$776,СВЦЭМ!$A$33:$A$776,$A91,СВЦЭМ!$B$33:$B$776,T$77)+'СЕТ СН'!$H$11+СВЦЭМ!$D$10+'СЕТ СН'!$H$6-'СЕТ СН'!$H$23</f>
        <v>1462.5228229899999</v>
      </c>
      <c r="U91" s="36">
        <f>SUMIFS(СВЦЭМ!$D$33:$D$776,СВЦЭМ!$A$33:$A$776,$A91,СВЦЭМ!$B$33:$B$776,U$77)+'СЕТ СН'!$H$11+СВЦЭМ!$D$10+'СЕТ СН'!$H$6-'СЕТ СН'!$H$23</f>
        <v>1463.9112680799999</v>
      </c>
      <c r="V91" s="36">
        <f>SUMIFS(СВЦЭМ!$D$33:$D$776,СВЦЭМ!$A$33:$A$776,$A91,СВЦЭМ!$B$33:$B$776,V$77)+'СЕТ СН'!$H$11+СВЦЭМ!$D$10+'СЕТ СН'!$H$6-'СЕТ СН'!$H$23</f>
        <v>1491.6030821899999</v>
      </c>
      <c r="W91" s="36">
        <f>SUMIFS(СВЦЭМ!$D$33:$D$776,СВЦЭМ!$A$33:$A$776,$A91,СВЦЭМ!$B$33:$B$776,W$77)+'СЕТ СН'!$H$11+СВЦЭМ!$D$10+'СЕТ СН'!$H$6-'СЕТ СН'!$H$23</f>
        <v>1512.9447504899999</v>
      </c>
      <c r="X91" s="36">
        <f>SUMIFS(СВЦЭМ!$D$33:$D$776,СВЦЭМ!$A$33:$A$776,$A91,СВЦЭМ!$B$33:$B$776,X$77)+'СЕТ СН'!$H$11+СВЦЭМ!$D$10+'СЕТ СН'!$H$6-'СЕТ СН'!$H$23</f>
        <v>1533.5993369600001</v>
      </c>
      <c r="Y91" s="36">
        <f>SUMIFS(СВЦЭМ!$D$33:$D$776,СВЦЭМ!$A$33:$A$776,$A91,СВЦЭМ!$B$33:$B$776,Y$77)+'СЕТ СН'!$H$11+СВЦЭМ!$D$10+'СЕТ СН'!$H$6-'СЕТ СН'!$H$23</f>
        <v>1558.8928757999997</v>
      </c>
    </row>
    <row r="92" spans="1:25" ht="15.75" x14ac:dyDescent="0.2">
      <c r="A92" s="35">
        <f t="shared" si="2"/>
        <v>44242</v>
      </c>
      <c r="B92" s="36">
        <f>SUMIFS(СВЦЭМ!$D$33:$D$776,СВЦЭМ!$A$33:$A$776,$A92,СВЦЭМ!$B$33:$B$776,B$77)+'СЕТ СН'!$H$11+СВЦЭМ!$D$10+'СЕТ СН'!$H$6-'СЕТ СН'!$H$23</f>
        <v>1589.5692154499998</v>
      </c>
      <c r="C92" s="36">
        <f>SUMIFS(СВЦЭМ!$D$33:$D$776,СВЦЭМ!$A$33:$A$776,$A92,СВЦЭМ!$B$33:$B$776,C$77)+'СЕТ СН'!$H$11+СВЦЭМ!$D$10+'СЕТ СН'!$H$6-'СЕТ СН'!$H$23</f>
        <v>1595.62878159</v>
      </c>
      <c r="D92" s="36">
        <f>SUMIFS(СВЦЭМ!$D$33:$D$776,СВЦЭМ!$A$33:$A$776,$A92,СВЦЭМ!$B$33:$B$776,D$77)+'СЕТ СН'!$H$11+СВЦЭМ!$D$10+'СЕТ СН'!$H$6-'СЕТ СН'!$H$23</f>
        <v>1590.7913538899998</v>
      </c>
      <c r="E92" s="36">
        <f>SUMIFS(СВЦЭМ!$D$33:$D$776,СВЦЭМ!$A$33:$A$776,$A92,СВЦЭМ!$B$33:$B$776,E$77)+'СЕТ СН'!$H$11+СВЦЭМ!$D$10+'СЕТ СН'!$H$6-'СЕТ СН'!$H$23</f>
        <v>1590.4658156099999</v>
      </c>
      <c r="F92" s="36">
        <f>SUMIFS(СВЦЭМ!$D$33:$D$776,СВЦЭМ!$A$33:$A$776,$A92,СВЦЭМ!$B$33:$B$776,F$77)+'СЕТ СН'!$H$11+СВЦЭМ!$D$10+'СЕТ СН'!$H$6-'СЕТ СН'!$H$23</f>
        <v>1595.9192191100001</v>
      </c>
      <c r="G92" s="36">
        <f>SUMIFS(СВЦЭМ!$D$33:$D$776,СВЦЭМ!$A$33:$A$776,$A92,СВЦЭМ!$B$33:$B$776,G$77)+'СЕТ СН'!$H$11+СВЦЭМ!$D$10+'СЕТ СН'!$H$6-'СЕТ СН'!$H$23</f>
        <v>1599.6082069099998</v>
      </c>
      <c r="H92" s="36">
        <f>SUMIFS(СВЦЭМ!$D$33:$D$776,СВЦЭМ!$A$33:$A$776,$A92,СВЦЭМ!$B$33:$B$776,H$77)+'СЕТ СН'!$H$11+СВЦЭМ!$D$10+'СЕТ СН'!$H$6-'СЕТ СН'!$H$23</f>
        <v>1595.5005064100001</v>
      </c>
      <c r="I92" s="36">
        <f>SUMIFS(СВЦЭМ!$D$33:$D$776,СВЦЭМ!$A$33:$A$776,$A92,СВЦЭМ!$B$33:$B$776,I$77)+'СЕТ СН'!$H$11+СВЦЭМ!$D$10+'СЕТ СН'!$H$6-'СЕТ СН'!$H$23</f>
        <v>1549.83261533</v>
      </c>
      <c r="J92" s="36">
        <f>SUMIFS(СВЦЭМ!$D$33:$D$776,СВЦЭМ!$A$33:$A$776,$A92,СВЦЭМ!$B$33:$B$776,J$77)+'СЕТ СН'!$H$11+СВЦЭМ!$D$10+'СЕТ СН'!$H$6-'СЕТ СН'!$H$23</f>
        <v>1528.0062672599997</v>
      </c>
      <c r="K92" s="36">
        <f>SUMIFS(СВЦЭМ!$D$33:$D$776,СВЦЭМ!$A$33:$A$776,$A92,СВЦЭМ!$B$33:$B$776,K$77)+'СЕТ СН'!$H$11+СВЦЭМ!$D$10+'СЕТ СН'!$H$6-'СЕТ СН'!$H$23</f>
        <v>1524.1082246400001</v>
      </c>
      <c r="L92" s="36">
        <f>SUMIFS(СВЦЭМ!$D$33:$D$776,СВЦЭМ!$A$33:$A$776,$A92,СВЦЭМ!$B$33:$B$776,L$77)+'СЕТ СН'!$H$11+СВЦЭМ!$D$10+'СЕТ СН'!$H$6-'СЕТ СН'!$H$23</f>
        <v>1517.4113852699998</v>
      </c>
      <c r="M92" s="36">
        <f>SUMIFS(СВЦЭМ!$D$33:$D$776,СВЦЭМ!$A$33:$A$776,$A92,СВЦЭМ!$B$33:$B$776,M$77)+'СЕТ СН'!$H$11+СВЦЭМ!$D$10+'СЕТ СН'!$H$6-'СЕТ СН'!$H$23</f>
        <v>1526.39859798</v>
      </c>
      <c r="N92" s="36">
        <f>SUMIFS(СВЦЭМ!$D$33:$D$776,СВЦЭМ!$A$33:$A$776,$A92,СВЦЭМ!$B$33:$B$776,N$77)+'СЕТ СН'!$H$11+СВЦЭМ!$D$10+'СЕТ СН'!$H$6-'СЕТ СН'!$H$23</f>
        <v>1535.5041881500001</v>
      </c>
      <c r="O92" s="36">
        <f>SUMIFS(СВЦЭМ!$D$33:$D$776,СВЦЭМ!$A$33:$A$776,$A92,СВЦЭМ!$B$33:$B$776,O$77)+'СЕТ СН'!$H$11+СВЦЭМ!$D$10+'СЕТ СН'!$H$6-'СЕТ СН'!$H$23</f>
        <v>1542.5627398299998</v>
      </c>
      <c r="P92" s="36">
        <f>SUMIFS(СВЦЭМ!$D$33:$D$776,СВЦЭМ!$A$33:$A$776,$A92,СВЦЭМ!$B$33:$B$776,P$77)+'СЕТ СН'!$H$11+СВЦЭМ!$D$10+'СЕТ СН'!$H$6-'СЕТ СН'!$H$23</f>
        <v>1535.6013646599999</v>
      </c>
      <c r="Q92" s="36">
        <f>SUMIFS(СВЦЭМ!$D$33:$D$776,СВЦЭМ!$A$33:$A$776,$A92,СВЦЭМ!$B$33:$B$776,Q$77)+'СЕТ СН'!$H$11+СВЦЭМ!$D$10+'СЕТ СН'!$H$6-'СЕТ СН'!$H$23</f>
        <v>1531.77708798</v>
      </c>
      <c r="R92" s="36">
        <f>SUMIFS(СВЦЭМ!$D$33:$D$776,СВЦЭМ!$A$33:$A$776,$A92,СВЦЭМ!$B$33:$B$776,R$77)+'СЕТ СН'!$H$11+СВЦЭМ!$D$10+'СЕТ СН'!$H$6-'СЕТ СН'!$H$23</f>
        <v>1525.0240767199998</v>
      </c>
      <c r="S92" s="36">
        <f>SUMIFS(СВЦЭМ!$D$33:$D$776,СВЦЭМ!$A$33:$A$776,$A92,СВЦЭМ!$B$33:$B$776,S$77)+'СЕТ СН'!$H$11+СВЦЭМ!$D$10+'СЕТ СН'!$H$6-'СЕТ СН'!$H$23</f>
        <v>1513.9404028700001</v>
      </c>
      <c r="T92" s="36">
        <f>SUMIFS(СВЦЭМ!$D$33:$D$776,СВЦЭМ!$A$33:$A$776,$A92,СВЦЭМ!$B$33:$B$776,T$77)+'СЕТ СН'!$H$11+СВЦЭМ!$D$10+'СЕТ СН'!$H$6-'СЕТ СН'!$H$23</f>
        <v>1493.0406902</v>
      </c>
      <c r="U92" s="36">
        <f>SUMIFS(СВЦЭМ!$D$33:$D$776,СВЦЭМ!$A$33:$A$776,$A92,СВЦЭМ!$B$33:$B$776,U$77)+'СЕТ СН'!$H$11+СВЦЭМ!$D$10+'СЕТ СН'!$H$6-'СЕТ СН'!$H$23</f>
        <v>1487.86645271</v>
      </c>
      <c r="V92" s="36">
        <f>SUMIFS(СВЦЭМ!$D$33:$D$776,СВЦЭМ!$A$33:$A$776,$A92,СВЦЭМ!$B$33:$B$776,V$77)+'СЕТ СН'!$H$11+СВЦЭМ!$D$10+'СЕТ СН'!$H$6-'СЕТ СН'!$H$23</f>
        <v>1496.5982357499997</v>
      </c>
      <c r="W92" s="36">
        <f>SUMIFS(СВЦЭМ!$D$33:$D$776,СВЦЭМ!$A$33:$A$776,$A92,СВЦЭМ!$B$33:$B$776,W$77)+'СЕТ СН'!$H$11+СВЦЭМ!$D$10+'СЕТ СН'!$H$6-'СЕТ СН'!$H$23</f>
        <v>1526.5069884</v>
      </c>
      <c r="X92" s="36">
        <f>SUMIFS(СВЦЭМ!$D$33:$D$776,СВЦЭМ!$A$33:$A$776,$A92,СВЦЭМ!$B$33:$B$776,X$77)+'СЕТ СН'!$H$11+СВЦЭМ!$D$10+'СЕТ СН'!$H$6-'СЕТ СН'!$H$23</f>
        <v>1537.8671056600001</v>
      </c>
      <c r="Y92" s="36">
        <f>SUMIFS(СВЦЭМ!$D$33:$D$776,СВЦЭМ!$A$33:$A$776,$A92,СВЦЭМ!$B$33:$B$776,Y$77)+'СЕТ СН'!$H$11+СВЦЭМ!$D$10+'СЕТ СН'!$H$6-'СЕТ СН'!$H$23</f>
        <v>1535.7533220699997</v>
      </c>
    </row>
    <row r="93" spans="1:25" ht="15.75" x14ac:dyDescent="0.2">
      <c r="A93" s="35">
        <f t="shared" si="2"/>
        <v>44243</v>
      </c>
      <c r="B93" s="36">
        <f>SUMIFS(СВЦЭМ!$D$33:$D$776,СВЦЭМ!$A$33:$A$776,$A93,СВЦЭМ!$B$33:$B$776,B$77)+'СЕТ СН'!$H$11+СВЦЭМ!$D$10+'СЕТ СН'!$H$6-'СЕТ СН'!$H$23</f>
        <v>1488.9505820199997</v>
      </c>
      <c r="C93" s="36">
        <f>SUMIFS(СВЦЭМ!$D$33:$D$776,СВЦЭМ!$A$33:$A$776,$A93,СВЦЭМ!$B$33:$B$776,C$77)+'СЕТ СН'!$H$11+СВЦЭМ!$D$10+'СЕТ СН'!$H$6-'СЕТ СН'!$H$23</f>
        <v>1518.8665234199998</v>
      </c>
      <c r="D93" s="36">
        <f>SUMIFS(СВЦЭМ!$D$33:$D$776,СВЦЭМ!$A$33:$A$776,$A93,СВЦЭМ!$B$33:$B$776,D$77)+'СЕТ СН'!$H$11+СВЦЭМ!$D$10+'СЕТ СН'!$H$6-'СЕТ СН'!$H$23</f>
        <v>1518.8653669599998</v>
      </c>
      <c r="E93" s="36">
        <f>SUMIFS(СВЦЭМ!$D$33:$D$776,СВЦЭМ!$A$33:$A$776,$A93,СВЦЭМ!$B$33:$B$776,E$77)+'СЕТ СН'!$H$11+СВЦЭМ!$D$10+'СЕТ СН'!$H$6-'СЕТ СН'!$H$23</f>
        <v>1526.1764951300001</v>
      </c>
      <c r="F93" s="36">
        <f>SUMIFS(СВЦЭМ!$D$33:$D$776,СВЦЭМ!$A$33:$A$776,$A93,СВЦЭМ!$B$33:$B$776,F$77)+'СЕТ СН'!$H$11+СВЦЭМ!$D$10+'СЕТ СН'!$H$6-'СЕТ СН'!$H$23</f>
        <v>1512.7287713599999</v>
      </c>
      <c r="G93" s="36">
        <f>SUMIFS(СВЦЭМ!$D$33:$D$776,СВЦЭМ!$A$33:$A$776,$A93,СВЦЭМ!$B$33:$B$776,G$77)+'СЕТ СН'!$H$11+СВЦЭМ!$D$10+'СЕТ СН'!$H$6-'СЕТ СН'!$H$23</f>
        <v>1476.47991529</v>
      </c>
      <c r="H93" s="36">
        <f>SUMIFS(СВЦЭМ!$D$33:$D$776,СВЦЭМ!$A$33:$A$776,$A93,СВЦЭМ!$B$33:$B$776,H$77)+'СЕТ СН'!$H$11+СВЦЭМ!$D$10+'СЕТ СН'!$H$6-'СЕТ СН'!$H$23</f>
        <v>1464.07633399</v>
      </c>
      <c r="I93" s="36">
        <f>SUMIFS(СВЦЭМ!$D$33:$D$776,СВЦЭМ!$A$33:$A$776,$A93,СВЦЭМ!$B$33:$B$776,I$77)+'СЕТ СН'!$H$11+СВЦЭМ!$D$10+'СЕТ СН'!$H$6-'СЕТ СН'!$H$23</f>
        <v>1472.8079987900001</v>
      </c>
      <c r="J93" s="36">
        <f>SUMIFS(СВЦЭМ!$D$33:$D$776,СВЦЭМ!$A$33:$A$776,$A93,СВЦЭМ!$B$33:$B$776,J$77)+'СЕТ СН'!$H$11+СВЦЭМ!$D$10+'СЕТ СН'!$H$6-'СЕТ СН'!$H$23</f>
        <v>1484.6476133599999</v>
      </c>
      <c r="K93" s="36">
        <f>SUMIFS(СВЦЭМ!$D$33:$D$776,СВЦЭМ!$A$33:$A$776,$A93,СВЦЭМ!$B$33:$B$776,K$77)+'СЕТ СН'!$H$11+СВЦЭМ!$D$10+'СЕТ СН'!$H$6-'СЕТ СН'!$H$23</f>
        <v>1486.4028700499998</v>
      </c>
      <c r="L93" s="36">
        <f>SUMIFS(СВЦЭМ!$D$33:$D$776,СВЦЭМ!$A$33:$A$776,$A93,СВЦЭМ!$B$33:$B$776,L$77)+'СЕТ СН'!$H$11+СВЦЭМ!$D$10+'СЕТ СН'!$H$6-'СЕТ СН'!$H$23</f>
        <v>1480.7645945200002</v>
      </c>
      <c r="M93" s="36">
        <f>SUMIFS(СВЦЭМ!$D$33:$D$776,СВЦЭМ!$A$33:$A$776,$A93,СВЦЭМ!$B$33:$B$776,M$77)+'СЕТ СН'!$H$11+СВЦЭМ!$D$10+'СЕТ СН'!$H$6-'СЕТ СН'!$H$23</f>
        <v>1472.75722838</v>
      </c>
      <c r="N93" s="36">
        <f>SUMIFS(СВЦЭМ!$D$33:$D$776,СВЦЭМ!$A$33:$A$776,$A93,СВЦЭМ!$B$33:$B$776,N$77)+'СЕТ СН'!$H$11+СВЦЭМ!$D$10+'СЕТ СН'!$H$6-'СЕТ СН'!$H$23</f>
        <v>1462.63807094</v>
      </c>
      <c r="O93" s="36">
        <f>SUMIFS(СВЦЭМ!$D$33:$D$776,СВЦЭМ!$A$33:$A$776,$A93,СВЦЭМ!$B$33:$B$776,O$77)+'СЕТ СН'!$H$11+СВЦЭМ!$D$10+'СЕТ СН'!$H$6-'СЕТ СН'!$H$23</f>
        <v>1453.9195630899999</v>
      </c>
      <c r="P93" s="36">
        <f>SUMIFS(СВЦЭМ!$D$33:$D$776,СВЦЭМ!$A$33:$A$776,$A93,СВЦЭМ!$B$33:$B$776,P$77)+'СЕТ СН'!$H$11+СВЦЭМ!$D$10+'СЕТ СН'!$H$6-'СЕТ СН'!$H$23</f>
        <v>1461.40239118</v>
      </c>
      <c r="Q93" s="36">
        <f>SUMIFS(СВЦЭМ!$D$33:$D$776,СВЦЭМ!$A$33:$A$776,$A93,СВЦЭМ!$B$33:$B$776,Q$77)+'СЕТ СН'!$H$11+СВЦЭМ!$D$10+'СЕТ СН'!$H$6-'СЕТ СН'!$H$23</f>
        <v>1458.2395493600002</v>
      </c>
      <c r="R93" s="36">
        <f>SUMIFS(СВЦЭМ!$D$33:$D$776,СВЦЭМ!$A$33:$A$776,$A93,СВЦЭМ!$B$33:$B$776,R$77)+'СЕТ СН'!$H$11+СВЦЭМ!$D$10+'СЕТ СН'!$H$6-'СЕТ СН'!$H$23</f>
        <v>1451.4921232800002</v>
      </c>
      <c r="S93" s="36">
        <f>SUMIFS(СВЦЭМ!$D$33:$D$776,СВЦЭМ!$A$33:$A$776,$A93,СВЦЭМ!$B$33:$B$776,S$77)+'СЕТ СН'!$H$11+СВЦЭМ!$D$10+'СЕТ СН'!$H$6-'СЕТ СН'!$H$23</f>
        <v>1445.97153484</v>
      </c>
      <c r="T93" s="36">
        <f>SUMIFS(СВЦЭМ!$D$33:$D$776,СВЦЭМ!$A$33:$A$776,$A93,СВЦЭМ!$B$33:$B$776,T$77)+'СЕТ СН'!$H$11+СВЦЭМ!$D$10+'СЕТ СН'!$H$6-'СЕТ СН'!$H$23</f>
        <v>1474.5469238999999</v>
      </c>
      <c r="U93" s="36">
        <f>SUMIFS(СВЦЭМ!$D$33:$D$776,СВЦЭМ!$A$33:$A$776,$A93,СВЦЭМ!$B$33:$B$776,U$77)+'СЕТ СН'!$H$11+СВЦЭМ!$D$10+'СЕТ СН'!$H$6-'СЕТ СН'!$H$23</f>
        <v>1481.4691439200001</v>
      </c>
      <c r="V93" s="36">
        <f>SUMIFS(СВЦЭМ!$D$33:$D$776,СВЦЭМ!$A$33:$A$776,$A93,СВЦЭМ!$B$33:$B$776,V$77)+'СЕТ СН'!$H$11+СВЦЭМ!$D$10+'СЕТ СН'!$H$6-'СЕТ СН'!$H$23</f>
        <v>1486.7468009099998</v>
      </c>
      <c r="W93" s="36">
        <f>SUMIFS(СВЦЭМ!$D$33:$D$776,СВЦЭМ!$A$33:$A$776,$A93,СВЦЭМ!$B$33:$B$776,W$77)+'СЕТ СН'!$H$11+СВЦЭМ!$D$10+'СЕТ СН'!$H$6-'СЕТ СН'!$H$23</f>
        <v>1488.72940083</v>
      </c>
      <c r="X93" s="36">
        <f>SUMIFS(СВЦЭМ!$D$33:$D$776,СВЦЭМ!$A$33:$A$776,$A93,СВЦЭМ!$B$33:$B$776,X$77)+'СЕТ СН'!$H$11+СВЦЭМ!$D$10+'СЕТ СН'!$H$6-'СЕТ СН'!$H$23</f>
        <v>1468.2782626500002</v>
      </c>
      <c r="Y93" s="36">
        <f>SUMIFS(СВЦЭМ!$D$33:$D$776,СВЦЭМ!$A$33:$A$776,$A93,СВЦЭМ!$B$33:$B$776,Y$77)+'СЕТ СН'!$H$11+СВЦЭМ!$D$10+'СЕТ СН'!$H$6-'СЕТ СН'!$H$23</f>
        <v>1487.9359369099998</v>
      </c>
    </row>
    <row r="94" spans="1:25" ht="15.75" x14ac:dyDescent="0.2">
      <c r="A94" s="35">
        <f t="shared" si="2"/>
        <v>44244</v>
      </c>
      <c r="B94" s="36">
        <f>SUMIFS(СВЦЭМ!$D$33:$D$776,СВЦЭМ!$A$33:$A$776,$A94,СВЦЭМ!$B$33:$B$776,B$77)+'СЕТ СН'!$H$11+СВЦЭМ!$D$10+'СЕТ СН'!$H$6-'СЕТ СН'!$H$23</f>
        <v>1492.8533997099998</v>
      </c>
      <c r="C94" s="36">
        <f>SUMIFS(СВЦЭМ!$D$33:$D$776,СВЦЭМ!$A$33:$A$776,$A94,СВЦЭМ!$B$33:$B$776,C$77)+'СЕТ СН'!$H$11+СВЦЭМ!$D$10+'СЕТ СН'!$H$6-'СЕТ СН'!$H$23</f>
        <v>1528.18100018</v>
      </c>
      <c r="D94" s="36">
        <f>SUMIFS(СВЦЭМ!$D$33:$D$776,СВЦЭМ!$A$33:$A$776,$A94,СВЦЭМ!$B$33:$B$776,D$77)+'СЕТ СН'!$H$11+СВЦЭМ!$D$10+'СЕТ СН'!$H$6-'СЕТ СН'!$H$23</f>
        <v>1557.3452185699998</v>
      </c>
      <c r="E94" s="36">
        <f>SUMIFS(СВЦЭМ!$D$33:$D$776,СВЦЭМ!$A$33:$A$776,$A94,СВЦЭМ!$B$33:$B$776,E$77)+'СЕТ СН'!$H$11+СВЦЭМ!$D$10+'СЕТ СН'!$H$6-'СЕТ СН'!$H$23</f>
        <v>1554.8125975499997</v>
      </c>
      <c r="F94" s="36">
        <f>SUMIFS(СВЦЭМ!$D$33:$D$776,СВЦЭМ!$A$33:$A$776,$A94,СВЦЭМ!$B$33:$B$776,F$77)+'СЕТ СН'!$H$11+СВЦЭМ!$D$10+'СЕТ СН'!$H$6-'СЕТ СН'!$H$23</f>
        <v>1538.16609823</v>
      </c>
      <c r="G94" s="36">
        <f>SUMIFS(СВЦЭМ!$D$33:$D$776,СВЦЭМ!$A$33:$A$776,$A94,СВЦЭМ!$B$33:$B$776,G$77)+'СЕТ СН'!$H$11+СВЦЭМ!$D$10+'СЕТ СН'!$H$6-'СЕТ СН'!$H$23</f>
        <v>1499.14840727</v>
      </c>
      <c r="H94" s="36">
        <f>SUMIFS(СВЦЭМ!$D$33:$D$776,СВЦЭМ!$A$33:$A$776,$A94,СВЦЭМ!$B$33:$B$776,H$77)+'СЕТ СН'!$H$11+СВЦЭМ!$D$10+'СЕТ СН'!$H$6-'СЕТ СН'!$H$23</f>
        <v>1479.6152279600001</v>
      </c>
      <c r="I94" s="36">
        <f>SUMIFS(СВЦЭМ!$D$33:$D$776,СВЦЭМ!$A$33:$A$776,$A94,СВЦЭМ!$B$33:$B$776,I$77)+'СЕТ СН'!$H$11+СВЦЭМ!$D$10+'СЕТ СН'!$H$6-'СЕТ СН'!$H$23</f>
        <v>1475.6790316699999</v>
      </c>
      <c r="J94" s="36">
        <f>SUMIFS(СВЦЭМ!$D$33:$D$776,СВЦЭМ!$A$33:$A$776,$A94,СВЦЭМ!$B$33:$B$776,J$77)+'СЕТ СН'!$H$11+СВЦЭМ!$D$10+'СЕТ СН'!$H$6-'СЕТ СН'!$H$23</f>
        <v>1482.3579870399999</v>
      </c>
      <c r="K94" s="36">
        <f>SUMIFS(СВЦЭМ!$D$33:$D$776,СВЦЭМ!$A$33:$A$776,$A94,СВЦЭМ!$B$33:$B$776,K$77)+'СЕТ СН'!$H$11+СВЦЭМ!$D$10+'СЕТ СН'!$H$6-'СЕТ СН'!$H$23</f>
        <v>1480.7652827799998</v>
      </c>
      <c r="L94" s="36">
        <f>SUMIFS(СВЦЭМ!$D$33:$D$776,СВЦЭМ!$A$33:$A$776,$A94,СВЦЭМ!$B$33:$B$776,L$77)+'СЕТ СН'!$H$11+СВЦЭМ!$D$10+'СЕТ СН'!$H$6-'СЕТ СН'!$H$23</f>
        <v>1474.4228110899999</v>
      </c>
      <c r="M94" s="36">
        <f>SUMIFS(СВЦЭМ!$D$33:$D$776,СВЦЭМ!$A$33:$A$776,$A94,СВЦЭМ!$B$33:$B$776,M$77)+'СЕТ СН'!$H$11+СВЦЭМ!$D$10+'СЕТ СН'!$H$6-'СЕТ СН'!$H$23</f>
        <v>1472.66392258</v>
      </c>
      <c r="N94" s="36">
        <f>SUMIFS(СВЦЭМ!$D$33:$D$776,СВЦЭМ!$A$33:$A$776,$A94,СВЦЭМ!$B$33:$B$776,N$77)+'СЕТ СН'!$H$11+СВЦЭМ!$D$10+'СЕТ СН'!$H$6-'СЕТ СН'!$H$23</f>
        <v>1470.3021200399999</v>
      </c>
      <c r="O94" s="36">
        <f>SUMIFS(СВЦЭМ!$D$33:$D$776,СВЦЭМ!$A$33:$A$776,$A94,СВЦЭМ!$B$33:$B$776,O$77)+'СЕТ СН'!$H$11+СВЦЭМ!$D$10+'СЕТ СН'!$H$6-'СЕТ СН'!$H$23</f>
        <v>1453.13420215</v>
      </c>
      <c r="P94" s="36">
        <f>SUMIFS(СВЦЭМ!$D$33:$D$776,СВЦЭМ!$A$33:$A$776,$A94,СВЦЭМ!$B$33:$B$776,P$77)+'СЕТ СН'!$H$11+СВЦЭМ!$D$10+'СЕТ СН'!$H$6-'СЕТ СН'!$H$23</f>
        <v>1453.3642245999999</v>
      </c>
      <c r="Q94" s="36">
        <f>SUMIFS(СВЦЭМ!$D$33:$D$776,СВЦЭМ!$A$33:$A$776,$A94,СВЦЭМ!$B$33:$B$776,Q$77)+'СЕТ СН'!$H$11+СВЦЭМ!$D$10+'СЕТ СН'!$H$6-'СЕТ СН'!$H$23</f>
        <v>1475.4271925399999</v>
      </c>
      <c r="R94" s="36">
        <f>SUMIFS(СВЦЭМ!$D$33:$D$776,СВЦЭМ!$A$33:$A$776,$A94,СВЦЭМ!$B$33:$B$776,R$77)+'СЕТ СН'!$H$11+СВЦЭМ!$D$10+'СЕТ СН'!$H$6-'СЕТ СН'!$H$23</f>
        <v>1469.5107758499998</v>
      </c>
      <c r="S94" s="36">
        <f>SUMIFS(СВЦЭМ!$D$33:$D$776,СВЦЭМ!$A$33:$A$776,$A94,СВЦЭМ!$B$33:$B$776,S$77)+'СЕТ СН'!$H$11+СВЦЭМ!$D$10+'СЕТ СН'!$H$6-'СЕТ СН'!$H$23</f>
        <v>1458.4135840899999</v>
      </c>
      <c r="T94" s="36">
        <f>SUMIFS(СВЦЭМ!$D$33:$D$776,СВЦЭМ!$A$33:$A$776,$A94,СВЦЭМ!$B$33:$B$776,T$77)+'СЕТ СН'!$H$11+СВЦЭМ!$D$10+'СЕТ СН'!$H$6-'СЕТ СН'!$H$23</f>
        <v>1467.4151122100002</v>
      </c>
      <c r="U94" s="36">
        <f>SUMIFS(СВЦЭМ!$D$33:$D$776,СВЦЭМ!$A$33:$A$776,$A94,СВЦЭМ!$B$33:$B$776,U$77)+'СЕТ СН'!$H$11+СВЦЭМ!$D$10+'СЕТ СН'!$H$6-'СЕТ СН'!$H$23</f>
        <v>1477.2725590499999</v>
      </c>
      <c r="V94" s="36">
        <f>SUMIFS(СВЦЭМ!$D$33:$D$776,СВЦЭМ!$A$33:$A$776,$A94,СВЦЭМ!$B$33:$B$776,V$77)+'СЕТ СН'!$H$11+СВЦЭМ!$D$10+'СЕТ СН'!$H$6-'СЕТ СН'!$H$23</f>
        <v>1474.8685172999999</v>
      </c>
      <c r="W94" s="36">
        <f>SUMIFS(СВЦЭМ!$D$33:$D$776,СВЦЭМ!$A$33:$A$776,$A94,СВЦЭМ!$B$33:$B$776,W$77)+'СЕТ СН'!$H$11+СВЦЭМ!$D$10+'СЕТ СН'!$H$6-'СЕТ СН'!$H$23</f>
        <v>1469.5877800799999</v>
      </c>
      <c r="X94" s="36">
        <f>SUMIFS(СВЦЭМ!$D$33:$D$776,СВЦЭМ!$A$33:$A$776,$A94,СВЦЭМ!$B$33:$B$776,X$77)+'СЕТ СН'!$H$11+СВЦЭМ!$D$10+'СЕТ СН'!$H$6-'СЕТ СН'!$H$23</f>
        <v>1479.4823421299998</v>
      </c>
      <c r="Y94" s="36">
        <f>SUMIFS(СВЦЭМ!$D$33:$D$776,СВЦЭМ!$A$33:$A$776,$A94,СВЦЭМ!$B$33:$B$776,Y$77)+'СЕТ СН'!$H$11+СВЦЭМ!$D$10+'СЕТ СН'!$H$6-'СЕТ СН'!$H$23</f>
        <v>1489.46843489</v>
      </c>
    </row>
    <row r="95" spans="1:25" ht="15.75" x14ac:dyDescent="0.2">
      <c r="A95" s="35">
        <f t="shared" si="2"/>
        <v>44245</v>
      </c>
      <c r="B95" s="36">
        <f>SUMIFS(СВЦЭМ!$D$33:$D$776,СВЦЭМ!$A$33:$A$776,$A95,СВЦЭМ!$B$33:$B$776,B$77)+'СЕТ СН'!$H$11+СВЦЭМ!$D$10+'СЕТ СН'!$H$6-'СЕТ СН'!$H$23</f>
        <v>1526.36223965</v>
      </c>
      <c r="C95" s="36">
        <f>SUMIFS(СВЦЭМ!$D$33:$D$776,СВЦЭМ!$A$33:$A$776,$A95,СВЦЭМ!$B$33:$B$776,C$77)+'СЕТ СН'!$H$11+СВЦЭМ!$D$10+'СЕТ СН'!$H$6-'СЕТ СН'!$H$23</f>
        <v>1543.71273217</v>
      </c>
      <c r="D95" s="36">
        <f>SUMIFS(СВЦЭМ!$D$33:$D$776,СВЦЭМ!$A$33:$A$776,$A95,СВЦЭМ!$B$33:$B$776,D$77)+'СЕТ СН'!$H$11+СВЦЭМ!$D$10+'СЕТ СН'!$H$6-'СЕТ СН'!$H$23</f>
        <v>1576.1435578800001</v>
      </c>
      <c r="E95" s="36">
        <f>SUMIFS(СВЦЭМ!$D$33:$D$776,СВЦЭМ!$A$33:$A$776,$A95,СВЦЭМ!$B$33:$B$776,E$77)+'СЕТ СН'!$H$11+СВЦЭМ!$D$10+'СЕТ СН'!$H$6-'СЕТ СН'!$H$23</f>
        <v>1581.5792536499998</v>
      </c>
      <c r="F95" s="36">
        <f>SUMIFS(СВЦЭМ!$D$33:$D$776,СВЦЭМ!$A$33:$A$776,$A95,СВЦЭМ!$B$33:$B$776,F$77)+'СЕТ СН'!$H$11+СВЦЭМ!$D$10+'СЕТ СН'!$H$6-'СЕТ СН'!$H$23</f>
        <v>1572.1155779999999</v>
      </c>
      <c r="G95" s="36">
        <f>SUMIFS(СВЦЭМ!$D$33:$D$776,СВЦЭМ!$A$33:$A$776,$A95,СВЦЭМ!$B$33:$B$776,G$77)+'СЕТ СН'!$H$11+СВЦЭМ!$D$10+'СЕТ СН'!$H$6-'СЕТ СН'!$H$23</f>
        <v>1549.3743675400001</v>
      </c>
      <c r="H95" s="36">
        <f>SUMIFS(СВЦЭМ!$D$33:$D$776,СВЦЭМ!$A$33:$A$776,$A95,СВЦЭМ!$B$33:$B$776,H$77)+'СЕТ СН'!$H$11+СВЦЭМ!$D$10+'СЕТ СН'!$H$6-'СЕТ СН'!$H$23</f>
        <v>1505.27667514</v>
      </c>
      <c r="I95" s="36">
        <f>SUMIFS(СВЦЭМ!$D$33:$D$776,СВЦЭМ!$A$33:$A$776,$A95,СВЦЭМ!$B$33:$B$776,I$77)+'СЕТ СН'!$H$11+СВЦЭМ!$D$10+'СЕТ СН'!$H$6-'СЕТ СН'!$H$23</f>
        <v>1475.6381878000002</v>
      </c>
      <c r="J95" s="36">
        <f>SUMIFS(СВЦЭМ!$D$33:$D$776,СВЦЭМ!$A$33:$A$776,$A95,СВЦЭМ!$B$33:$B$776,J$77)+'СЕТ СН'!$H$11+СВЦЭМ!$D$10+'СЕТ СН'!$H$6-'СЕТ СН'!$H$23</f>
        <v>1450.1500446</v>
      </c>
      <c r="K95" s="36">
        <f>SUMIFS(СВЦЭМ!$D$33:$D$776,СВЦЭМ!$A$33:$A$776,$A95,СВЦЭМ!$B$33:$B$776,K$77)+'СЕТ СН'!$H$11+СВЦЭМ!$D$10+'СЕТ СН'!$H$6-'СЕТ СН'!$H$23</f>
        <v>1451.3401524699998</v>
      </c>
      <c r="L95" s="36">
        <f>SUMIFS(СВЦЭМ!$D$33:$D$776,СВЦЭМ!$A$33:$A$776,$A95,СВЦЭМ!$B$33:$B$776,L$77)+'СЕТ СН'!$H$11+СВЦЭМ!$D$10+'СЕТ СН'!$H$6-'СЕТ СН'!$H$23</f>
        <v>1446.33724742</v>
      </c>
      <c r="M95" s="36">
        <f>SUMIFS(СВЦЭМ!$D$33:$D$776,СВЦЭМ!$A$33:$A$776,$A95,СВЦЭМ!$B$33:$B$776,M$77)+'СЕТ СН'!$H$11+СВЦЭМ!$D$10+'СЕТ СН'!$H$6-'СЕТ СН'!$H$23</f>
        <v>1451.7649508300001</v>
      </c>
      <c r="N95" s="36">
        <f>SUMIFS(СВЦЭМ!$D$33:$D$776,СВЦЭМ!$A$33:$A$776,$A95,СВЦЭМ!$B$33:$B$776,N$77)+'СЕТ СН'!$H$11+СВЦЭМ!$D$10+'СЕТ СН'!$H$6-'СЕТ СН'!$H$23</f>
        <v>1466.09761187</v>
      </c>
      <c r="O95" s="36">
        <f>SUMIFS(СВЦЭМ!$D$33:$D$776,СВЦЭМ!$A$33:$A$776,$A95,СВЦЭМ!$B$33:$B$776,O$77)+'СЕТ СН'!$H$11+СВЦЭМ!$D$10+'СЕТ СН'!$H$6-'СЕТ СН'!$H$23</f>
        <v>1451.9754056900001</v>
      </c>
      <c r="P95" s="36">
        <f>SUMIFS(СВЦЭМ!$D$33:$D$776,СВЦЭМ!$A$33:$A$776,$A95,СВЦЭМ!$B$33:$B$776,P$77)+'СЕТ СН'!$H$11+СВЦЭМ!$D$10+'СЕТ СН'!$H$6-'СЕТ СН'!$H$23</f>
        <v>1454.1302824999998</v>
      </c>
      <c r="Q95" s="36">
        <f>SUMIFS(СВЦЭМ!$D$33:$D$776,СВЦЭМ!$A$33:$A$776,$A95,СВЦЭМ!$B$33:$B$776,Q$77)+'СЕТ СН'!$H$11+СВЦЭМ!$D$10+'СЕТ СН'!$H$6-'СЕТ СН'!$H$23</f>
        <v>1462.9199417599998</v>
      </c>
      <c r="R95" s="36">
        <f>SUMIFS(СВЦЭМ!$D$33:$D$776,СВЦЭМ!$A$33:$A$776,$A95,СВЦЭМ!$B$33:$B$776,R$77)+'СЕТ СН'!$H$11+СВЦЭМ!$D$10+'СЕТ СН'!$H$6-'СЕТ СН'!$H$23</f>
        <v>1476.8228357100002</v>
      </c>
      <c r="S95" s="36">
        <f>SUMIFS(СВЦЭМ!$D$33:$D$776,СВЦЭМ!$A$33:$A$776,$A95,СВЦЭМ!$B$33:$B$776,S$77)+'СЕТ СН'!$H$11+СВЦЭМ!$D$10+'СЕТ СН'!$H$6-'СЕТ СН'!$H$23</f>
        <v>1449.4961587799999</v>
      </c>
      <c r="T95" s="36">
        <f>SUMIFS(СВЦЭМ!$D$33:$D$776,СВЦЭМ!$A$33:$A$776,$A95,СВЦЭМ!$B$33:$B$776,T$77)+'СЕТ СН'!$H$11+СВЦЭМ!$D$10+'СЕТ СН'!$H$6-'СЕТ СН'!$H$23</f>
        <v>1424.3646929299998</v>
      </c>
      <c r="U95" s="36">
        <f>SUMIFS(СВЦЭМ!$D$33:$D$776,СВЦЭМ!$A$33:$A$776,$A95,СВЦЭМ!$B$33:$B$776,U$77)+'СЕТ СН'!$H$11+СВЦЭМ!$D$10+'СЕТ СН'!$H$6-'СЕТ СН'!$H$23</f>
        <v>1428.2952074099999</v>
      </c>
      <c r="V95" s="36">
        <f>SUMIFS(СВЦЭМ!$D$33:$D$776,СВЦЭМ!$A$33:$A$776,$A95,СВЦЭМ!$B$33:$B$776,V$77)+'СЕТ СН'!$H$11+СВЦЭМ!$D$10+'СЕТ СН'!$H$6-'СЕТ СН'!$H$23</f>
        <v>1418.3812643900001</v>
      </c>
      <c r="W95" s="36">
        <f>SUMIFS(СВЦЭМ!$D$33:$D$776,СВЦЭМ!$A$33:$A$776,$A95,СВЦЭМ!$B$33:$B$776,W$77)+'СЕТ СН'!$H$11+СВЦЭМ!$D$10+'СЕТ СН'!$H$6-'СЕТ СН'!$H$23</f>
        <v>1435.6526538600001</v>
      </c>
      <c r="X95" s="36">
        <f>SUMIFS(СВЦЭМ!$D$33:$D$776,СВЦЭМ!$A$33:$A$776,$A95,СВЦЭМ!$B$33:$B$776,X$77)+'СЕТ СН'!$H$11+СВЦЭМ!$D$10+'СЕТ СН'!$H$6-'СЕТ СН'!$H$23</f>
        <v>1450.7306665999999</v>
      </c>
      <c r="Y95" s="36">
        <f>SUMIFS(СВЦЭМ!$D$33:$D$776,СВЦЭМ!$A$33:$A$776,$A95,СВЦЭМ!$B$33:$B$776,Y$77)+'СЕТ СН'!$H$11+СВЦЭМ!$D$10+'СЕТ СН'!$H$6-'СЕТ СН'!$H$23</f>
        <v>1489.9340991999998</v>
      </c>
    </row>
    <row r="96" spans="1:25" ht="15.75" x14ac:dyDescent="0.2">
      <c r="A96" s="35">
        <f t="shared" si="2"/>
        <v>44246</v>
      </c>
      <c r="B96" s="36">
        <f>SUMIFS(СВЦЭМ!$D$33:$D$776,СВЦЭМ!$A$33:$A$776,$A96,СВЦЭМ!$B$33:$B$776,B$77)+'СЕТ СН'!$H$11+СВЦЭМ!$D$10+'СЕТ СН'!$H$6-'СЕТ СН'!$H$23</f>
        <v>1499.9218210599997</v>
      </c>
      <c r="C96" s="36">
        <f>SUMIFS(СВЦЭМ!$D$33:$D$776,СВЦЭМ!$A$33:$A$776,$A96,СВЦЭМ!$B$33:$B$776,C$77)+'СЕТ СН'!$H$11+СВЦЭМ!$D$10+'СЕТ СН'!$H$6-'СЕТ СН'!$H$23</f>
        <v>1525.1691653899998</v>
      </c>
      <c r="D96" s="36">
        <f>SUMIFS(СВЦЭМ!$D$33:$D$776,СВЦЭМ!$A$33:$A$776,$A96,СВЦЭМ!$B$33:$B$776,D$77)+'СЕТ СН'!$H$11+СВЦЭМ!$D$10+'СЕТ СН'!$H$6-'СЕТ СН'!$H$23</f>
        <v>1566.5963834899999</v>
      </c>
      <c r="E96" s="36">
        <f>SUMIFS(СВЦЭМ!$D$33:$D$776,СВЦЭМ!$A$33:$A$776,$A96,СВЦЭМ!$B$33:$B$776,E$77)+'СЕТ СН'!$H$11+СВЦЭМ!$D$10+'СЕТ СН'!$H$6-'СЕТ СН'!$H$23</f>
        <v>1572.12359367</v>
      </c>
      <c r="F96" s="36">
        <f>SUMIFS(СВЦЭМ!$D$33:$D$776,СВЦЭМ!$A$33:$A$776,$A96,СВЦЭМ!$B$33:$B$776,F$77)+'СЕТ СН'!$H$11+СВЦЭМ!$D$10+'СЕТ СН'!$H$6-'СЕТ СН'!$H$23</f>
        <v>1568.4622702000001</v>
      </c>
      <c r="G96" s="36">
        <f>SUMIFS(СВЦЭМ!$D$33:$D$776,СВЦЭМ!$A$33:$A$776,$A96,СВЦЭМ!$B$33:$B$776,G$77)+'СЕТ СН'!$H$11+СВЦЭМ!$D$10+'СЕТ СН'!$H$6-'СЕТ СН'!$H$23</f>
        <v>1541.1550918299999</v>
      </c>
      <c r="H96" s="36">
        <f>SUMIFS(СВЦЭМ!$D$33:$D$776,СВЦЭМ!$A$33:$A$776,$A96,СВЦЭМ!$B$33:$B$776,H$77)+'СЕТ СН'!$H$11+СВЦЭМ!$D$10+'СЕТ СН'!$H$6-'СЕТ СН'!$H$23</f>
        <v>1505.2709896400002</v>
      </c>
      <c r="I96" s="36">
        <f>SUMIFS(СВЦЭМ!$D$33:$D$776,СВЦЭМ!$A$33:$A$776,$A96,СВЦЭМ!$B$33:$B$776,I$77)+'СЕТ СН'!$H$11+СВЦЭМ!$D$10+'СЕТ СН'!$H$6-'СЕТ СН'!$H$23</f>
        <v>1471.5546785000001</v>
      </c>
      <c r="J96" s="36">
        <f>SUMIFS(СВЦЭМ!$D$33:$D$776,СВЦЭМ!$A$33:$A$776,$A96,СВЦЭМ!$B$33:$B$776,J$77)+'СЕТ СН'!$H$11+СВЦЭМ!$D$10+'СЕТ СН'!$H$6-'СЕТ СН'!$H$23</f>
        <v>1445.9204822699999</v>
      </c>
      <c r="K96" s="36">
        <f>SUMIFS(СВЦЭМ!$D$33:$D$776,СВЦЭМ!$A$33:$A$776,$A96,СВЦЭМ!$B$33:$B$776,K$77)+'СЕТ СН'!$H$11+СВЦЭМ!$D$10+'СЕТ СН'!$H$6-'СЕТ СН'!$H$23</f>
        <v>1446.6282614900001</v>
      </c>
      <c r="L96" s="36">
        <f>SUMIFS(СВЦЭМ!$D$33:$D$776,СВЦЭМ!$A$33:$A$776,$A96,СВЦЭМ!$B$33:$B$776,L$77)+'СЕТ СН'!$H$11+СВЦЭМ!$D$10+'СЕТ СН'!$H$6-'СЕТ СН'!$H$23</f>
        <v>1477.7270485099998</v>
      </c>
      <c r="M96" s="36">
        <f>SUMIFS(СВЦЭМ!$D$33:$D$776,СВЦЭМ!$A$33:$A$776,$A96,СВЦЭМ!$B$33:$B$776,M$77)+'СЕТ СН'!$H$11+СВЦЭМ!$D$10+'СЕТ СН'!$H$6-'СЕТ СН'!$H$23</f>
        <v>1462.87355415</v>
      </c>
      <c r="N96" s="36">
        <f>SUMIFS(СВЦЭМ!$D$33:$D$776,СВЦЭМ!$A$33:$A$776,$A96,СВЦЭМ!$B$33:$B$776,N$77)+'СЕТ СН'!$H$11+СВЦЭМ!$D$10+'СЕТ СН'!$H$6-'СЕТ СН'!$H$23</f>
        <v>1478.1530572699999</v>
      </c>
      <c r="O96" s="36">
        <f>SUMIFS(СВЦЭМ!$D$33:$D$776,СВЦЭМ!$A$33:$A$776,$A96,СВЦЭМ!$B$33:$B$776,O$77)+'СЕТ СН'!$H$11+СВЦЭМ!$D$10+'СЕТ СН'!$H$6-'СЕТ СН'!$H$23</f>
        <v>1486.8068904900001</v>
      </c>
      <c r="P96" s="36">
        <f>SUMIFS(СВЦЭМ!$D$33:$D$776,СВЦЭМ!$A$33:$A$776,$A96,СВЦЭМ!$B$33:$B$776,P$77)+'СЕТ СН'!$H$11+СВЦЭМ!$D$10+'СЕТ СН'!$H$6-'СЕТ СН'!$H$23</f>
        <v>1463.5320533300001</v>
      </c>
      <c r="Q96" s="36">
        <f>SUMIFS(СВЦЭМ!$D$33:$D$776,СВЦЭМ!$A$33:$A$776,$A96,СВЦЭМ!$B$33:$B$776,Q$77)+'СЕТ СН'!$H$11+СВЦЭМ!$D$10+'СЕТ СН'!$H$6-'СЕТ СН'!$H$23</f>
        <v>1470.20369523</v>
      </c>
      <c r="R96" s="36">
        <f>SUMIFS(СВЦЭМ!$D$33:$D$776,СВЦЭМ!$A$33:$A$776,$A96,СВЦЭМ!$B$33:$B$776,R$77)+'СЕТ СН'!$H$11+СВЦЭМ!$D$10+'СЕТ СН'!$H$6-'СЕТ СН'!$H$23</f>
        <v>1487.3235310199998</v>
      </c>
      <c r="S96" s="36">
        <f>SUMIFS(СВЦЭМ!$D$33:$D$776,СВЦЭМ!$A$33:$A$776,$A96,СВЦЭМ!$B$33:$B$776,S$77)+'СЕТ СН'!$H$11+СВЦЭМ!$D$10+'СЕТ СН'!$H$6-'СЕТ СН'!$H$23</f>
        <v>1469.3951603099999</v>
      </c>
      <c r="T96" s="36">
        <f>SUMIFS(СВЦЭМ!$D$33:$D$776,СВЦЭМ!$A$33:$A$776,$A96,СВЦЭМ!$B$33:$B$776,T$77)+'СЕТ СН'!$H$11+СВЦЭМ!$D$10+'СЕТ СН'!$H$6-'СЕТ СН'!$H$23</f>
        <v>1456.02118832</v>
      </c>
      <c r="U96" s="36">
        <f>SUMIFS(СВЦЭМ!$D$33:$D$776,СВЦЭМ!$A$33:$A$776,$A96,СВЦЭМ!$B$33:$B$776,U$77)+'СЕТ СН'!$H$11+СВЦЭМ!$D$10+'СЕТ СН'!$H$6-'СЕТ СН'!$H$23</f>
        <v>1456.24296856</v>
      </c>
      <c r="V96" s="36">
        <f>SUMIFS(СВЦЭМ!$D$33:$D$776,СВЦЭМ!$A$33:$A$776,$A96,СВЦЭМ!$B$33:$B$776,V$77)+'СЕТ СН'!$H$11+СВЦЭМ!$D$10+'СЕТ СН'!$H$6-'СЕТ СН'!$H$23</f>
        <v>1450.9809780800001</v>
      </c>
      <c r="W96" s="36">
        <f>SUMIFS(СВЦЭМ!$D$33:$D$776,СВЦЭМ!$A$33:$A$776,$A96,СВЦЭМ!$B$33:$B$776,W$77)+'СЕТ СН'!$H$11+СВЦЭМ!$D$10+'СЕТ СН'!$H$6-'СЕТ СН'!$H$23</f>
        <v>1461.2749018099998</v>
      </c>
      <c r="X96" s="36">
        <f>SUMIFS(СВЦЭМ!$D$33:$D$776,СВЦЭМ!$A$33:$A$776,$A96,СВЦЭМ!$B$33:$B$776,X$77)+'СЕТ СН'!$H$11+СВЦЭМ!$D$10+'СЕТ СН'!$H$6-'СЕТ СН'!$H$23</f>
        <v>1485.99816474</v>
      </c>
      <c r="Y96" s="36">
        <f>SUMIFS(СВЦЭМ!$D$33:$D$776,СВЦЭМ!$A$33:$A$776,$A96,СВЦЭМ!$B$33:$B$776,Y$77)+'СЕТ СН'!$H$11+СВЦЭМ!$D$10+'СЕТ СН'!$H$6-'СЕТ СН'!$H$23</f>
        <v>1508.6361804099997</v>
      </c>
    </row>
    <row r="97" spans="1:27" ht="15.75" x14ac:dyDescent="0.2">
      <c r="A97" s="35">
        <f t="shared" si="2"/>
        <v>44247</v>
      </c>
      <c r="B97" s="36">
        <f>SUMIFS(СВЦЭМ!$D$33:$D$776,СВЦЭМ!$A$33:$A$776,$A97,СВЦЭМ!$B$33:$B$776,B$77)+'СЕТ СН'!$H$11+СВЦЭМ!$D$10+'СЕТ СН'!$H$6-'СЕТ СН'!$H$23</f>
        <v>1508.6967261099999</v>
      </c>
      <c r="C97" s="36">
        <f>SUMIFS(СВЦЭМ!$D$33:$D$776,СВЦЭМ!$A$33:$A$776,$A97,СВЦЭМ!$B$33:$B$776,C$77)+'СЕТ СН'!$H$11+СВЦЭМ!$D$10+'СЕТ СН'!$H$6-'СЕТ СН'!$H$23</f>
        <v>1530.7474924899998</v>
      </c>
      <c r="D97" s="36">
        <f>SUMIFS(СВЦЭМ!$D$33:$D$776,СВЦЭМ!$A$33:$A$776,$A97,СВЦЭМ!$B$33:$B$776,D$77)+'СЕТ СН'!$H$11+СВЦЭМ!$D$10+'СЕТ СН'!$H$6-'СЕТ СН'!$H$23</f>
        <v>1556.7316176599998</v>
      </c>
      <c r="E97" s="36">
        <f>SUMIFS(СВЦЭМ!$D$33:$D$776,СВЦЭМ!$A$33:$A$776,$A97,СВЦЭМ!$B$33:$B$776,E$77)+'СЕТ СН'!$H$11+СВЦЭМ!$D$10+'СЕТ СН'!$H$6-'СЕТ СН'!$H$23</f>
        <v>1558.6472698299999</v>
      </c>
      <c r="F97" s="36">
        <f>SUMIFS(СВЦЭМ!$D$33:$D$776,СВЦЭМ!$A$33:$A$776,$A97,СВЦЭМ!$B$33:$B$776,F$77)+'СЕТ СН'!$H$11+СВЦЭМ!$D$10+'СЕТ СН'!$H$6-'СЕТ СН'!$H$23</f>
        <v>1563.0802257400001</v>
      </c>
      <c r="G97" s="36">
        <f>SUMIFS(СВЦЭМ!$D$33:$D$776,СВЦЭМ!$A$33:$A$776,$A97,СВЦЭМ!$B$33:$B$776,G$77)+'СЕТ СН'!$H$11+СВЦЭМ!$D$10+'СЕТ СН'!$H$6-'СЕТ СН'!$H$23</f>
        <v>1539.2346972599998</v>
      </c>
      <c r="H97" s="36">
        <f>SUMIFS(СВЦЭМ!$D$33:$D$776,СВЦЭМ!$A$33:$A$776,$A97,СВЦЭМ!$B$33:$B$776,H$77)+'СЕТ СН'!$H$11+СВЦЭМ!$D$10+'СЕТ СН'!$H$6-'СЕТ СН'!$H$23</f>
        <v>1506.2762011199998</v>
      </c>
      <c r="I97" s="36">
        <f>SUMIFS(СВЦЭМ!$D$33:$D$776,СВЦЭМ!$A$33:$A$776,$A97,СВЦЭМ!$B$33:$B$776,I$77)+'СЕТ СН'!$H$11+СВЦЭМ!$D$10+'СЕТ СН'!$H$6-'СЕТ СН'!$H$23</f>
        <v>1477.44275526</v>
      </c>
      <c r="J97" s="36">
        <f>SUMIFS(СВЦЭМ!$D$33:$D$776,СВЦЭМ!$A$33:$A$776,$A97,СВЦЭМ!$B$33:$B$776,J$77)+'СЕТ СН'!$H$11+СВЦЭМ!$D$10+'СЕТ СН'!$H$6-'СЕТ СН'!$H$23</f>
        <v>1445.8284440399998</v>
      </c>
      <c r="K97" s="36">
        <f>SUMIFS(СВЦЭМ!$D$33:$D$776,СВЦЭМ!$A$33:$A$776,$A97,СВЦЭМ!$B$33:$B$776,K$77)+'СЕТ СН'!$H$11+СВЦЭМ!$D$10+'СЕТ СН'!$H$6-'СЕТ СН'!$H$23</f>
        <v>1440.7367647699998</v>
      </c>
      <c r="L97" s="36">
        <f>SUMIFS(СВЦЭМ!$D$33:$D$776,СВЦЭМ!$A$33:$A$776,$A97,СВЦЭМ!$B$33:$B$776,L$77)+'СЕТ СН'!$H$11+СВЦЭМ!$D$10+'СЕТ СН'!$H$6-'СЕТ СН'!$H$23</f>
        <v>1441.3559608700002</v>
      </c>
      <c r="M97" s="36">
        <f>SUMIFS(СВЦЭМ!$D$33:$D$776,СВЦЭМ!$A$33:$A$776,$A97,СВЦЭМ!$B$33:$B$776,M$77)+'СЕТ СН'!$H$11+СВЦЭМ!$D$10+'СЕТ СН'!$H$6-'СЕТ СН'!$H$23</f>
        <v>1451.5333713199998</v>
      </c>
      <c r="N97" s="36">
        <f>SUMIFS(СВЦЭМ!$D$33:$D$776,СВЦЭМ!$A$33:$A$776,$A97,СВЦЭМ!$B$33:$B$776,N$77)+'СЕТ СН'!$H$11+СВЦЭМ!$D$10+'СЕТ СН'!$H$6-'СЕТ СН'!$H$23</f>
        <v>1433.01099727</v>
      </c>
      <c r="O97" s="36">
        <f>SUMIFS(СВЦЭМ!$D$33:$D$776,СВЦЭМ!$A$33:$A$776,$A97,СВЦЭМ!$B$33:$B$776,O$77)+'СЕТ СН'!$H$11+СВЦЭМ!$D$10+'СЕТ СН'!$H$6-'СЕТ СН'!$H$23</f>
        <v>1439.68851313</v>
      </c>
      <c r="P97" s="36">
        <f>SUMIFS(СВЦЭМ!$D$33:$D$776,СВЦЭМ!$A$33:$A$776,$A97,СВЦЭМ!$B$33:$B$776,P$77)+'СЕТ СН'!$H$11+СВЦЭМ!$D$10+'СЕТ СН'!$H$6-'СЕТ СН'!$H$23</f>
        <v>1421.40619896</v>
      </c>
      <c r="Q97" s="36">
        <f>SUMIFS(СВЦЭМ!$D$33:$D$776,СВЦЭМ!$A$33:$A$776,$A97,СВЦЭМ!$B$33:$B$776,Q$77)+'СЕТ СН'!$H$11+СВЦЭМ!$D$10+'СЕТ СН'!$H$6-'СЕТ СН'!$H$23</f>
        <v>1427.95044678</v>
      </c>
      <c r="R97" s="36">
        <f>SUMIFS(СВЦЭМ!$D$33:$D$776,СВЦЭМ!$A$33:$A$776,$A97,СВЦЭМ!$B$33:$B$776,R$77)+'СЕТ СН'!$H$11+СВЦЭМ!$D$10+'СЕТ СН'!$H$6-'СЕТ СН'!$H$23</f>
        <v>1434.3554482599998</v>
      </c>
      <c r="S97" s="36">
        <f>SUMIFS(СВЦЭМ!$D$33:$D$776,СВЦЭМ!$A$33:$A$776,$A97,СВЦЭМ!$B$33:$B$776,S$77)+'СЕТ СН'!$H$11+СВЦЭМ!$D$10+'СЕТ СН'!$H$6-'СЕТ СН'!$H$23</f>
        <v>1405.2795801699999</v>
      </c>
      <c r="T97" s="36">
        <f>SUMIFS(СВЦЭМ!$D$33:$D$776,СВЦЭМ!$A$33:$A$776,$A97,СВЦЭМ!$B$33:$B$776,T$77)+'СЕТ СН'!$H$11+СВЦЭМ!$D$10+'СЕТ СН'!$H$6-'СЕТ СН'!$H$23</f>
        <v>1408.7217383899999</v>
      </c>
      <c r="U97" s="36">
        <f>SUMIFS(СВЦЭМ!$D$33:$D$776,СВЦЭМ!$A$33:$A$776,$A97,СВЦЭМ!$B$33:$B$776,U$77)+'СЕТ СН'!$H$11+СВЦЭМ!$D$10+'СЕТ СН'!$H$6-'СЕТ СН'!$H$23</f>
        <v>1421.7137072199998</v>
      </c>
      <c r="V97" s="36">
        <f>SUMIFS(СВЦЭМ!$D$33:$D$776,СВЦЭМ!$A$33:$A$776,$A97,СВЦЭМ!$B$33:$B$776,V$77)+'СЕТ СН'!$H$11+СВЦЭМ!$D$10+'СЕТ СН'!$H$6-'СЕТ СН'!$H$23</f>
        <v>1423.00991858</v>
      </c>
      <c r="W97" s="36">
        <f>SUMIFS(СВЦЭМ!$D$33:$D$776,СВЦЭМ!$A$33:$A$776,$A97,СВЦЭМ!$B$33:$B$776,W$77)+'СЕТ СН'!$H$11+СВЦЭМ!$D$10+'СЕТ СН'!$H$6-'СЕТ СН'!$H$23</f>
        <v>1421.5523003599999</v>
      </c>
      <c r="X97" s="36">
        <f>SUMIFS(СВЦЭМ!$D$33:$D$776,СВЦЭМ!$A$33:$A$776,$A97,СВЦЭМ!$B$33:$B$776,X$77)+'СЕТ СН'!$H$11+СВЦЭМ!$D$10+'СЕТ СН'!$H$6-'СЕТ СН'!$H$23</f>
        <v>1433.7953925800002</v>
      </c>
      <c r="Y97" s="36">
        <f>SUMIFS(СВЦЭМ!$D$33:$D$776,СВЦЭМ!$A$33:$A$776,$A97,СВЦЭМ!$B$33:$B$776,Y$77)+'СЕТ СН'!$H$11+СВЦЭМ!$D$10+'СЕТ СН'!$H$6-'СЕТ СН'!$H$23</f>
        <v>1447.9426085499999</v>
      </c>
    </row>
    <row r="98" spans="1:27" ht="15.75" x14ac:dyDescent="0.2">
      <c r="A98" s="35">
        <f t="shared" si="2"/>
        <v>44248</v>
      </c>
      <c r="B98" s="36">
        <f>SUMIFS(СВЦЭМ!$D$33:$D$776,СВЦЭМ!$A$33:$A$776,$A98,СВЦЭМ!$B$33:$B$776,B$77)+'СЕТ СН'!$H$11+СВЦЭМ!$D$10+'СЕТ СН'!$H$6-'СЕТ СН'!$H$23</f>
        <v>1498.7532380600001</v>
      </c>
      <c r="C98" s="36">
        <f>SUMIFS(СВЦЭМ!$D$33:$D$776,СВЦЭМ!$A$33:$A$776,$A98,СВЦЭМ!$B$33:$B$776,C$77)+'СЕТ СН'!$H$11+СВЦЭМ!$D$10+'СЕТ СН'!$H$6-'СЕТ СН'!$H$23</f>
        <v>1515.70730125</v>
      </c>
      <c r="D98" s="36">
        <f>SUMIFS(СВЦЭМ!$D$33:$D$776,СВЦЭМ!$A$33:$A$776,$A98,СВЦЭМ!$B$33:$B$776,D$77)+'СЕТ СН'!$H$11+СВЦЭМ!$D$10+'СЕТ СН'!$H$6-'СЕТ СН'!$H$23</f>
        <v>1544.2790210799999</v>
      </c>
      <c r="E98" s="36">
        <f>SUMIFS(СВЦЭМ!$D$33:$D$776,СВЦЭМ!$A$33:$A$776,$A98,СВЦЭМ!$B$33:$B$776,E$77)+'СЕТ СН'!$H$11+СВЦЭМ!$D$10+'СЕТ СН'!$H$6-'СЕТ СН'!$H$23</f>
        <v>1548.2542408599998</v>
      </c>
      <c r="F98" s="36">
        <f>SUMIFS(СВЦЭМ!$D$33:$D$776,СВЦЭМ!$A$33:$A$776,$A98,СВЦЭМ!$B$33:$B$776,F$77)+'СЕТ СН'!$H$11+СВЦЭМ!$D$10+'СЕТ СН'!$H$6-'СЕТ СН'!$H$23</f>
        <v>1554.3324788899999</v>
      </c>
      <c r="G98" s="36">
        <f>SUMIFS(СВЦЭМ!$D$33:$D$776,СВЦЭМ!$A$33:$A$776,$A98,СВЦЭМ!$B$33:$B$776,G$77)+'СЕТ СН'!$H$11+СВЦЭМ!$D$10+'СЕТ СН'!$H$6-'СЕТ СН'!$H$23</f>
        <v>1553.6497557899997</v>
      </c>
      <c r="H98" s="36">
        <f>SUMIFS(СВЦЭМ!$D$33:$D$776,СВЦЭМ!$A$33:$A$776,$A98,СВЦЭМ!$B$33:$B$776,H$77)+'СЕТ СН'!$H$11+СВЦЭМ!$D$10+'СЕТ СН'!$H$6-'СЕТ СН'!$H$23</f>
        <v>1541.9429394799999</v>
      </c>
      <c r="I98" s="36">
        <f>SUMIFS(СВЦЭМ!$D$33:$D$776,СВЦЭМ!$A$33:$A$776,$A98,СВЦЭМ!$B$33:$B$776,I$77)+'СЕТ СН'!$H$11+СВЦЭМ!$D$10+'СЕТ СН'!$H$6-'СЕТ СН'!$H$23</f>
        <v>1532.6310321299998</v>
      </c>
      <c r="J98" s="36">
        <f>SUMIFS(СВЦЭМ!$D$33:$D$776,СВЦЭМ!$A$33:$A$776,$A98,СВЦЭМ!$B$33:$B$776,J$77)+'СЕТ СН'!$H$11+СВЦЭМ!$D$10+'СЕТ СН'!$H$6-'СЕТ СН'!$H$23</f>
        <v>1509.2968359500001</v>
      </c>
      <c r="K98" s="36">
        <f>SUMIFS(СВЦЭМ!$D$33:$D$776,СВЦЭМ!$A$33:$A$776,$A98,СВЦЭМ!$B$33:$B$776,K$77)+'СЕТ СН'!$H$11+СВЦЭМ!$D$10+'СЕТ СН'!$H$6-'СЕТ СН'!$H$23</f>
        <v>1477.3159933500001</v>
      </c>
      <c r="L98" s="36">
        <f>SUMIFS(СВЦЭМ!$D$33:$D$776,СВЦЭМ!$A$33:$A$776,$A98,СВЦЭМ!$B$33:$B$776,L$77)+'СЕТ СН'!$H$11+СВЦЭМ!$D$10+'СЕТ СН'!$H$6-'СЕТ СН'!$H$23</f>
        <v>1454.5862294899998</v>
      </c>
      <c r="M98" s="36">
        <f>SUMIFS(СВЦЭМ!$D$33:$D$776,СВЦЭМ!$A$33:$A$776,$A98,СВЦЭМ!$B$33:$B$776,M$77)+'СЕТ СН'!$H$11+СВЦЭМ!$D$10+'СЕТ СН'!$H$6-'СЕТ СН'!$H$23</f>
        <v>1458.1513627499999</v>
      </c>
      <c r="N98" s="36">
        <f>SUMIFS(СВЦЭМ!$D$33:$D$776,СВЦЭМ!$A$33:$A$776,$A98,СВЦЭМ!$B$33:$B$776,N$77)+'СЕТ СН'!$H$11+СВЦЭМ!$D$10+'СЕТ СН'!$H$6-'СЕТ СН'!$H$23</f>
        <v>1479.4921217699998</v>
      </c>
      <c r="O98" s="36">
        <f>SUMIFS(СВЦЭМ!$D$33:$D$776,СВЦЭМ!$A$33:$A$776,$A98,СВЦЭМ!$B$33:$B$776,O$77)+'СЕТ СН'!$H$11+СВЦЭМ!$D$10+'СЕТ СН'!$H$6-'СЕТ СН'!$H$23</f>
        <v>1494.4703053200001</v>
      </c>
      <c r="P98" s="36">
        <f>SUMIFS(СВЦЭМ!$D$33:$D$776,СВЦЭМ!$A$33:$A$776,$A98,СВЦЭМ!$B$33:$B$776,P$77)+'СЕТ СН'!$H$11+СВЦЭМ!$D$10+'СЕТ СН'!$H$6-'СЕТ СН'!$H$23</f>
        <v>1477.8701895499998</v>
      </c>
      <c r="Q98" s="36">
        <f>SUMIFS(СВЦЭМ!$D$33:$D$776,СВЦЭМ!$A$33:$A$776,$A98,СВЦЭМ!$B$33:$B$776,Q$77)+'СЕТ СН'!$H$11+СВЦЭМ!$D$10+'СЕТ СН'!$H$6-'СЕТ СН'!$H$23</f>
        <v>1485.92513504</v>
      </c>
      <c r="R98" s="36">
        <f>SUMIFS(СВЦЭМ!$D$33:$D$776,СВЦЭМ!$A$33:$A$776,$A98,СВЦЭМ!$B$33:$B$776,R$77)+'СЕТ СН'!$H$11+СВЦЭМ!$D$10+'СЕТ СН'!$H$6-'СЕТ СН'!$H$23</f>
        <v>1506.0236095599998</v>
      </c>
      <c r="S98" s="36">
        <f>SUMIFS(СВЦЭМ!$D$33:$D$776,СВЦЭМ!$A$33:$A$776,$A98,СВЦЭМ!$B$33:$B$776,S$77)+'СЕТ СН'!$H$11+СВЦЭМ!$D$10+'СЕТ СН'!$H$6-'СЕТ СН'!$H$23</f>
        <v>1479.5759362600002</v>
      </c>
      <c r="T98" s="36">
        <f>SUMIFS(СВЦЭМ!$D$33:$D$776,СВЦЭМ!$A$33:$A$776,$A98,СВЦЭМ!$B$33:$B$776,T$77)+'СЕТ СН'!$H$11+СВЦЭМ!$D$10+'СЕТ СН'!$H$6-'СЕТ СН'!$H$23</f>
        <v>1459.3102140999999</v>
      </c>
      <c r="U98" s="36">
        <f>SUMIFS(СВЦЭМ!$D$33:$D$776,СВЦЭМ!$A$33:$A$776,$A98,СВЦЭМ!$B$33:$B$776,U$77)+'СЕТ СН'!$H$11+СВЦЭМ!$D$10+'СЕТ СН'!$H$6-'СЕТ СН'!$H$23</f>
        <v>1441.01885335</v>
      </c>
      <c r="V98" s="36">
        <f>SUMIFS(СВЦЭМ!$D$33:$D$776,СВЦЭМ!$A$33:$A$776,$A98,СВЦЭМ!$B$33:$B$776,V$77)+'СЕТ СН'!$H$11+СВЦЭМ!$D$10+'СЕТ СН'!$H$6-'СЕТ СН'!$H$23</f>
        <v>1450.2383098</v>
      </c>
      <c r="W98" s="36">
        <f>SUMIFS(СВЦЭМ!$D$33:$D$776,СВЦЭМ!$A$33:$A$776,$A98,СВЦЭМ!$B$33:$B$776,W$77)+'СЕТ СН'!$H$11+СВЦЭМ!$D$10+'СЕТ СН'!$H$6-'СЕТ СН'!$H$23</f>
        <v>1471.1141550000002</v>
      </c>
      <c r="X98" s="36">
        <f>SUMIFS(СВЦЭМ!$D$33:$D$776,СВЦЭМ!$A$33:$A$776,$A98,СВЦЭМ!$B$33:$B$776,X$77)+'СЕТ СН'!$H$11+СВЦЭМ!$D$10+'СЕТ СН'!$H$6-'СЕТ СН'!$H$23</f>
        <v>1494.7957307299998</v>
      </c>
      <c r="Y98" s="36">
        <f>SUMIFS(СВЦЭМ!$D$33:$D$776,СВЦЭМ!$A$33:$A$776,$A98,СВЦЭМ!$B$33:$B$776,Y$77)+'СЕТ СН'!$H$11+СВЦЭМ!$D$10+'СЕТ СН'!$H$6-'СЕТ СН'!$H$23</f>
        <v>1512.2917991099998</v>
      </c>
    </row>
    <row r="99" spans="1:27" ht="15.75" x14ac:dyDescent="0.2">
      <c r="A99" s="35">
        <f t="shared" si="2"/>
        <v>44249</v>
      </c>
      <c r="B99" s="36">
        <f>SUMIFS(СВЦЭМ!$D$33:$D$776,СВЦЭМ!$A$33:$A$776,$A99,СВЦЭМ!$B$33:$B$776,B$77)+'СЕТ СН'!$H$11+СВЦЭМ!$D$10+'СЕТ СН'!$H$6-'СЕТ СН'!$H$23</f>
        <v>1503.3337867800001</v>
      </c>
      <c r="C99" s="36">
        <f>SUMIFS(СВЦЭМ!$D$33:$D$776,СВЦЭМ!$A$33:$A$776,$A99,СВЦЭМ!$B$33:$B$776,C$77)+'СЕТ СН'!$H$11+СВЦЭМ!$D$10+'СЕТ СН'!$H$6-'СЕТ СН'!$H$23</f>
        <v>1522.1849625099999</v>
      </c>
      <c r="D99" s="36">
        <f>SUMIFS(СВЦЭМ!$D$33:$D$776,СВЦЭМ!$A$33:$A$776,$A99,СВЦЭМ!$B$33:$B$776,D$77)+'СЕТ СН'!$H$11+СВЦЭМ!$D$10+'СЕТ СН'!$H$6-'СЕТ СН'!$H$23</f>
        <v>1556.9809497900001</v>
      </c>
      <c r="E99" s="36">
        <f>SUMIFS(СВЦЭМ!$D$33:$D$776,СВЦЭМ!$A$33:$A$776,$A99,СВЦЭМ!$B$33:$B$776,E$77)+'СЕТ СН'!$H$11+СВЦЭМ!$D$10+'СЕТ СН'!$H$6-'СЕТ СН'!$H$23</f>
        <v>1563.3151008199998</v>
      </c>
      <c r="F99" s="36">
        <f>SUMIFS(СВЦЭМ!$D$33:$D$776,СВЦЭМ!$A$33:$A$776,$A99,СВЦЭМ!$B$33:$B$776,F$77)+'СЕТ СН'!$H$11+СВЦЭМ!$D$10+'СЕТ СН'!$H$6-'СЕТ СН'!$H$23</f>
        <v>1574.4439176400001</v>
      </c>
      <c r="G99" s="36">
        <f>SUMIFS(СВЦЭМ!$D$33:$D$776,СВЦЭМ!$A$33:$A$776,$A99,СВЦЭМ!$B$33:$B$776,G$77)+'СЕТ СН'!$H$11+СВЦЭМ!$D$10+'СЕТ СН'!$H$6-'СЕТ СН'!$H$23</f>
        <v>1561.1692108900002</v>
      </c>
      <c r="H99" s="36">
        <f>SUMIFS(СВЦЭМ!$D$33:$D$776,СВЦЭМ!$A$33:$A$776,$A99,СВЦЭМ!$B$33:$B$776,H$77)+'СЕТ СН'!$H$11+СВЦЭМ!$D$10+'СЕТ СН'!$H$6-'СЕТ СН'!$H$23</f>
        <v>1544.52072653</v>
      </c>
      <c r="I99" s="36">
        <f>SUMIFS(СВЦЭМ!$D$33:$D$776,СВЦЭМ!$A$33:$A$776,$A99,СВЦЭМ!$B$33:$B$776,I$77)+'СЕТ СН'!$H$11+СВЦЭМ!$D$10+'СЕТ СН'!$H$6-'СЕТ СН'!$H$23</f>
        <v>1530.2890661000001</v>
      </c>
      <c r="J99" s="36">
        <f>SUMIFS(СВЦЭМ!$D$33:$D$776,СВЦЭМ!$A$33:$A$776,$A99,СВЦЭМ!$B$33:$B$776,J$77)+'СЕТ СН'!$H$11+СВЦЭМ!$D$10+'СЕТ СН'!$H$6-'СЕТ СН'!$H$23</f>
        <v>1501.3294380399998</v>
      </c>
      <c r="K99" s="36">
        <f>SUMIFS(СВЦЭМ!$D$33:$D$776,СВЦЭМ!$A$33:$A$776,$A99,СВЦЭМ!$B$33:$B$776,K$77)+'СЕТ СН'!$H$11+СВЦЭМ!$D$10+'СЕТ СН'!$H$6-'СЕТ СН'!$H$23</f>
        <v>1463.0574142199998</v>
      </c>
      <c r="L99" s="36">
        <f>SUMIFS(СВЦЭМ!$D$33:$D$776,СВЦЭМ!$A$33:$A$776,$A99,СВЦЭМ!$B$33:$B$776,L$77)+'СЕТ СН'!$H$11+СВЦЭМ!$D$10+'СЕТ СН'!$H$6-'СЕТ СН'!$H$23</f>
        <v>1442.35223627</v>
      </c>
      <c r="M99" s="36">
        <f>SUMIFS(СВЦЭМ!$D$33:$D$776,СВЦЭМ!$A$33:$A$776,$A99,СВЦЭМ!$B$33:$B$776,M$77)+'СЕТ СН'!$H$11+СВЦЭМ!$D$10+'СЕТ СН'!$H$6-'СЕТ СН'!$H$23</f>
        <v>1445.6739949900002</v>
      </c>
      <c r="N99" s="36">
        <f>SUMIFS(СВЦЭМ!$D$33:$D$776,СВЦЭМ!$A$33:$A$776,$A99,СВЦЭМ!$B$33:$B$776,N$77)+'СЕТ СН'!$H$11+СВЦЭМ!$D$10+'СЕТ СН'!$H$6-'СЕТ СН'!$H$23</f>
        <v>1462.1581997600001</v>
      </c>
      <c r="O99" s="36">
        <f>SUMIFS(СВЦЭМ!$D$33:$D$776,СВЦЭМ!$A$33:$A$776,$A99,СВЦЭМ!$B$33:$B$776,O$77)+'СЕТ СН'!$H$11+СВЦЭМ!$D$10+'СЕТ СН'!$H$6-'СЕТ СН'!$H$23</f>
        <v>1477.17177902</v>
      </c>
      <c r="P99" s="36">
        <f>SUMIFS(СВЦЭМ!$D$33:$D$776,СВЦЭМ!$A$33:$A$776,$A99,СВЦЭМ!$B$33:$B$776,P$77)+'СЕТ СН'!$H$11+СВЦЭМ!$D$10+'СЕТ СН'!$H$6-'СЕТ СН'!$H$23</f>
        <v>1458.67859417</v>
      </c>
      <c r="Q99" s="36">
        <f>SUMIFS(СВЦЭМ!$D$33:$D$776,СВЦЭМ!$A$33:$A$776,$A99,СВЦЭМ!$B$33:$B$776,Q$77)+'СЕТ СН'!$H$11+СВЦЭМ!$D$10+'СЕТ СН'!$H$6-'СЕТ СН'!$H$23</f>
        <v>1469.08850132</v>
      </c>
      <c r="R99" s="36">
        <f>SUMIFS(СВЦЭМ!$D$33:$D$776,СВЦЭМ!$A$33:$A$776,$A99,СВЦЭМ!$B$33:$B$776,R$77)+'СЕТ СН'!$H$11+СВЦЭМ!$D$10+'СЕТ СН'!$H$6-'СЕТ СН'!$H$23</f>
        <v>1487.9041900699999</v>
      </c>
      <c r="S99" s="36">
        <f>SUMIFS(СВЦЭМ!$D$33:$D$776,СВЦЭМ!$A$33:$A$776,$A99,СВЦЭМ!$B$33:$B$776,S$77)+'СЕТ СН'!$H$11+СВЦЭМ!$D$10+'СЕТ СН'!$H$6-'СЕТ СН'!$H$23</f>
        <v>1460.49549686</v>
      </c>
      <c r="T99" s="36">
        <f>SUMIFS(СВЦЭМ!$D$33:$D$776,СВЦЭМ!$A$33:$A$776,$A99,СВЦЭМ!$B$33:$B$776,T$77)+'СЕТ СН'!$H$11+СВЦЭМ!$D$10+'СЕТ СН'!$H$6-'СЕТ СН'!$H$23</f>
        <v>1439.9640778200001</v>
      </c>
      <c r="U99" s="36">
        <f>SUMIFS(СВЦЭМ!$D$33:$D$776,СВЦЭМ!$A$33:$A$776,$A99,СВЦЭМ!$B$33:$B$776,U$77)+'СЕТ СН'!$H$11+СВЦЭМ!$D$10+'СЕТ СН'!$H$6-'СЕТ СН'!$H$23</f>
        <v>1426.81357166</v>
      </c>
      <c r="V99" s="36">
        <f>SUMIFS(СВЦЭМ!$D$33:$D$776,СВЦЭМ!$A$33:$A$776,$A99,СВЦЭМ!$B$33:$B$776,V$77)+'СЕТ СН'!$H$11+СВЦЭМ!$D$10+'СЕТ СН'!$H$6-'СЕТ СН'!$H$23</f>
        <v>1431.7727528400001</v>
      </c>
      <c r="W99" s="36">
        <f>SUMIFS(СВЦЭМ!$D$33:$D$776,СВЦЭМ!$A$33:$A$776,$A99,СВЦЭМ!$B$33:$B$776,W$77)+'СЕТ СН'!$H$11+СВЦЭМ!$D$10+'СЕТ СН'!$H$6-'СЕТ СН'!$H$23</f>
        <v>1450.77991707</v>
      </c>
      <c r="X99" s="36">
        <f>SUMIFS(СВЦЭМ!$D$33:$D$776,СВЦЭМ!$A$33:$A$776,$A99,СВЦЭМ!$B$33:$B$776,X$77)+'СЕТ СН'!$H$11+СВЦЭМ!$D$10+'СЕТ СН'!$H$6-'СЕТ СН'!$H$23</f>
        <v>1475.8535828700001</v>
      </c>
      <c r="Y99" s="36">
        <f>SUMIFS(СВЦЭМ!$D$33:$D$776,СВЦЭМ!$A$33:$A$776,$A99,СВЦЭМ!$B$33:$B$776,Y$77)+'СЕТ СН'!$H$11+СВЦЭМ!$D$10+'СЕТ СН'!$H$6-'СЕТ СН'!$H$23</f>
        <v>1517.2936987200001</v>
      </c>
    </row>
    <row r="100" spans="1:27" ht="15.75" x14ac:dyDescent="0.2">
      <c r="A100" s="35">
        <f t="shared" si="2"/>
        <v>44250</v>
      </c>
      <c r="B100" s="36">
        <f>SUMIFS(СВЦЭМ!$D$33:$D$776,СВЦЭМ!$A$33:$A$776,$A100,СВЦЭМ!$B$33:$B$776,B$77)+'СЕТ СН'!$H$11+СВЦЭМ!$D$10+'СЕТ СН'!$H$6-'СЕТ СН'!$H$23</f>
        <v>1474.86592974</v>
      </c>
      <c r="C100" s="36">
        <f>SUMIFS(СВЦЭМ!$D$33:$D$776,СВЦЭМ!$A$33:$A$776,$A100,СВЦЭМ!$B$33:$B$776,C$77)+'СЕТ СН'!$H$11+СВЦЭМ!$D$10+'СЕТ СН'!$H$6-'СЕТ СН'!$H$23</f>
        <v>1498.6372472899998</v>
      </c>
      <c r="D100" s="36">
        <f>SUMIFS(СВЦЭМ!$D$33:$D$776,СВЦЭМ!$A$33:$A$776,$A100,СВЦЭМ!$B$33:$B$776,D$77)+'СЕТ СН'!$H$11+СВЦЭМ!$D$10+'СЕТ СН'!$H$6-'СЕТ СН'!$H$23</f>
        <v>1532.0304575999999</v>
      </c>
      <c r="E100" s="36">
        <f>SUMIFS(СВЦЭМ!$D$33:$D$776,СВЦЭМ!$A$33:$A$776,$A100,СВЦЭМ!$B$33:$B$776,E$77)+'СЕТ СН'!$H$11+СВЦЭМ!$D$10+'СЕТ СН'!$H$6-'СЕТ СН'!$H$23</f>
        <v>1535.45683009</v>
      </c>
      <c r="F100" s="36">
        <f>SUMIFS(СВЦЭМ!$D$33:$D$776,СВЦЭМ!$A$33:$A$776,$A100,СВЦЭМ!$B$33:$B$776,F$77)+'СЕТ СН'!$H$11+СВЦЭМ!$D$10+'СЕТ СН'!$H$6-'СЕТ СН'!$H$23</f>
        <v>1541.15142934</v>
      </c>
      <c r="G100" s="36">
        <f>SUMIFS(СВЦЭМ!$D$33:$D$776,СВЦЭМ!$A$33:$A$776,$A100,СВЦЭМ!$B$33:$B$776,G$77)+'СЕТ СН'!$H$11+СВЦЭМ!$D$10+'СЕТ СН'!$H$6-'СЕТ СН'!$H$23</f>
        <v>1542.9156295600001</v>
      </c>
      <c r="H100" s="36">
        <f>SUMIFS(СВЦЭМ!$D$33:$D$776,СВЦЭМ!$A$33:$A$776,$A100,СВЦЭМ!$B$33:$B$776,H$77)+'СЕТ СН'!$H$11+СВЦЭМ!$D$10+'СЕТ СН'!$H$6-'СЕТ СН'!$H$23</f>
        <v>1531.4498206099997</v>
      </c>
      <c r="I100" s="36">
        <f>SUMIFS(СВЦЭМ!$D$33:$D$776,СВЦЭМ!$A$33:$A$776,$A100,СВЦЭМ!$B$33:$B$776,I$77)+'СЕТ СН'!$H$11+СВЦЭМ!$D$10+'СЕТ СН'!$H$6-'СЕТ СН'!$H$23</f>
        <v>1518.2432784899997</v>
      </c>
      <c r="J100" s="36">
        <f>SUMIFS(СВЦЭМ!$D$33:$D$776,СВЦЭМ!$A$33:$A$776,$A100,СВЦЭМ!$B$33:$B$776,J$77)+'СЕТ СН'!$H$11+СВЦЭМ!$D$10+'СЕТ СН'!$H$6-'СЕТ СН'!$H$23</f>
        <v>1476.9794271699998</v>
      </c>
      <c r="K100" s="36">
        <f>SUMIFS(СВЦЭМ!$D$33:$D$776,СВЦЭМ!$A$33:$A$776,$A100,СВЦЭМ!$B$33:$B$776,K$77)+'СЕТ СН'!$H$11+СВЦЭМ!$D$10+'СЕТ СН'!$H$6-'СЕТ СН'!$H$23</f>
        <v>1439.8988657700002</v>
      </c>
      <c r="L100" s="36">
        <f>SUMIFS(СВЦЭМ!$D$33:$D$776,СВЦЭМ!$A$33:$A$776,$A100,СВЦЭМ!$B$33:$B$776,L$77)+'СЕТ СН'!$H$11+СВЦЭМ!$D$10+'СЕТ СН'!$H$6-'СЕТ СН'!$H$23</f>
        <v>1430.1724341099998</v>
      </c>
      <c r="M100" s="36">
        <f>SUMIFS(СВЦЭМ!$D$33:$D$776,СВЦЭМ!$A$33:$A$776,$A100,СВЦЭМ!$B$33:$B$776,M$77)+'СЕТ СН'!$H$11+СВЦЭМ!$D$10+'СЕТ СН'!$H$6-'СЕТ СН'!$H$23</f>
        <v>1428.9042114099998</v>
      </c>
      <c r="N100" s="36">
        <f>SUMIFS(СВЦЭМ!$D$33:$D$776,СВЦЭМ!$A$33:$A$776,$A100,СВЦЭМ!$B$33:$B$776,N$77)+'СЕТ СН'!$H$11+СВЦЭМ!$D$10+'СЕТ СН'!$H$6-'СЕТ СН'!$H$23</f>
        <v>1454.6820360299998</v>
      </c>
      <c r="O100" s="36">
        <f>SUMIFS(СВЦЭМ!$D$33:$D$776,СВЦЭМ!$A$33:$A$776,$A100,СВЦЭМ!$B$33:$B$776,O$77)+'СЕТ СН'!$H$11+СВЦЭМ!$D$10+'СЕТ СН'!$H$6-'СЕТ СН'!$H$23</f>
        <v>1487.9079189899999</v>
      </c>
      <c r="P100" s="36">
        <f>SUMIFS(СВЦЭМ!$D$33:$D$776,СВЦЭМ!$A$33:$A$776,$A100,СВЦЭМ!$B$33:$B$776,P$77)+'СЕТ СН'!$H$11+СВЦЭМ!$D$10+'СЕТ СН'!$H$6-'СЕТ СН'!$H$23</f>
        <v>1477.6795368899998</v>
      </c>
      <c r="Q100" s="36">
        <f>SUMIFS(СВЦЭМ!$D$33:$D$776,СВЦЭМ!$A$33:$A$776,$A100,СВЦЭМ!$B$33:$B$776,Q$77)+'СЕТ СН'!$H$11+СВЦЭМ!$D$10+'СЕТ СН'!$H$6-'СЕТ СН'!$H$23</f>
        <v>1481.1889967500001</v>
      </c>
      <c r="R100" s="36">
        <f>SUMIFS(СВЦЭМ!$D$33:$D$776,СВЦЭМ!$A$33:$A$776,$A100,СВЦЭМ!$B$33:$B$776,R$77)+'СЕТ СН'!$H$11+СВЦЭМ!$D$10+'СЕТ СН'!$H$6-'СЕТ СН'!$H$23</f>
        <v>1493.18319419</v>
      </c>
      <c r="S100" s="36">
        <f>SUMIFS(СВЦЭМ!$D$33:$D$776,СВЦЭМ!$A$33:$A$776,$A100,СВЦЭМ!$B$33:$B$776,S$77)+'СЕТ СН'!$H$11+СВЦЭМ!$D$10+'СЕТ СН'!$H$6-'СЕТ СН'!$H$23</f>
        <v>1474.0290688999999</v>
      </c>
      <c r="T100" s="36">
        <f>SUMIFS(СВЦЭМ!$D$33:$D$776,СВЦЭМ!$A$33:$A$776,$A100,СВЦЭМ!$B$33:$B$776,T$77)+'СЕТ СН'!$H$11+СВЦЭМ!$D$10+'СЕТ СН'!$H$6-'СЕТ СН'!$H$23</f>
        <v>1452.3330584</v>
      </c>
      <c r="U100" s="36">
        <f>SUMIFS(СВЦЭМ!$D$33:$D$776,СВЦЭМ!$A$33:$A$776,$A100,СВЦЭМ!$B$33:$B$776,U$77)+'СЕТ СН'!$H$11+СВЦЭМ!$D$10+'СЕТ СН'!$H$6-'СЕТ СН'!$H$23</f>
        <v>1435.9798632100001</v>
      </c>
      <c r="V100" s="36">
        <f>SUMIFS(СВЦЭМ!$D$33:$D$776,СВЦЭМ!$A$33:$A$776,$A100,СВЦЭМ!$B$33:$B$776,V$77)+'СЕТ СН'!$H$11+СВЦЭМ!$D$10+'СЕТ СН'!$H$6-'СЕТ СН'!$H$23</f>
        <v>1438.9564422899998</v>
      </c>
      <c r="W100" s="36">
        <f>SUMIFS(СВЦЭМ!$D$33:$D$776,СВЦЭМ!$A$33:$A$776,$A100,СВЦЭМ!$B$33:$B$776,W$77)+'СЕТ СН'!$H$11+СВЦЭМ!$D$10+'СЕТ СН'!$H$6-'СЕТ СН'!$H$23</f>
        <v>1454.6671711600002</v>
      </c>
      <c r="X100" s="36">
        <f>SUMIFS(СВЦЭМ!$D$33:$D$776,СВЦЭМ!$A$33:$A$776,$A100,СВЦЭМ!$B$33:$B$776,X$77)+'СЕТ СН'!$H$11+СВЦЭМ!$D$10+'СЕТ СН'!$H$6-'СЕТ СН'!$H$23</f>
        <v>1482.3792166500002</v>
      </c>
      <c r="Y100" s="36">
        <f>SUMIFS(СВЦЭМ!$D$33:$D$776,СВЦЭМ!$A$33:$A$776,$A100,СВЦЭМ!$B$33:$B$776,Y$77)+'СЕТ СН'!$H$11+СВЦЭМ!$D$10+'СЕТ СН'!$H$6-'СЕТ СН'!$H$23</f>
        <v>1509.69847476</v>
      </c>
    </row>
    <row r="101" spans="1:27" ht="15.75" x14ac:dyDescent="0.2">
      <c r="A101" s="35">
        <f t="shared" si="2"/>
        <v>44251</v>
      </c>
      <c r="B101" s="36">
        <f>SUMIFS(СВЦЭМ!$D$33:$D$776,СВЦЭМ!$A$33:$A$776,$A101,СВЦЭМ!$B$33:$B$776,B$77)+'СЕТ СН'!$H$11+СВЦЭМ!$D$10+'СЕТ СН'!$H$6-'СЕТ СН'!$H$23</f>
        <v>1464.4380929899999</v>
      </c>
      <c r="C101" s="36">
        <f>SUMIFS(СВЦЭМ!$D$33:$D$776,СВЦЭМ!$A$33:$A$776,$A101,СВЦЭМ!$B$33:$B$776,C$77)+'СЕТ СН'!$H$11+СВЦЭМ!$D$10+'СЕТ СН'!$H$6-'СЕТ СН'!$H$23</f>
        <v>1475.7885459700001</v>
      </c>
      <c r="D101" s="36">
        <f>SUMIFS(СВЦЭМ!$D$33:$D$776,СВЦЭМ!$A$33:$A$776,$A101,СВЦЭМ!$B$33:$B$776,D$77)+'СЕТ СН'!$H$11+СВЦЭМ!$D$10+'СЕТ СН'!$H$6-'СЕТ СН'!$H$23</f>
        <v>1503.7854069800001</v>
      </c>
      <c r="E101" s="36">
        <f>SUMIFS(СВЦЭМ!$D$33:$D$776,СВЦЭМ!$A$33:$A$776,$A101,СВЦЭМ!$B$33:$B$776,E$77)+'СЕТ СН'!$H$11+СВЦЭМ!$D$10+'СЕТ СН'!$H$6-'СЕТ СН'!$H$23</f>
        <v>1507.1648822500001</v>
      </c>
      <c r="F101" s="36">
        <f>SUMIFS(СВЦЭМ!$D$33:$D$776,СВЦЭМ!$A$33:$A$776,$A101,СВЦЭМ!$B$33:$B$776,F$77)+'СЕТ СН'!$H$11+СВЦЭМ!$D$10+'СЕТ СН'!$H$6-'СЕТ СН'!$H$23</f>
        <v>1526.2433821099999</v>
      </c>
      <c r="G101" s="36">
        <f>SUMIFS(СВЦЭМ!$D$33:$D$776,СВЦЭМ!$A$33:$A$776,$A101,СВЦЭМ!$B$33:$B$776,G$77)+'СЕТ СН'!$H$11+СВЦЭМ!$D$10+'СЕТ СН'!$H$6-'СЕТ СН'!$H$23</f>
        <v>1515.33010835</v>
      </c>
      <c r="H101" s="36">
        <f>SUMIFS(СВЦЭМ!$D$33:$D$776,СВЦЭМ!$A$33:$A$776,$A101,СВЦЭМ!$B$33:$B$776,H$77)+'СЕТ СН'!$H$11+СВЦЭМ!$D$10+'СЕТ СН'!$H$6-'СЕТ СН'!$H$23</f>
        <v>1501.3250916799998</v>
      </c>
      <c r="I101" s="36">
        <f>SUMIFS(СВЦЭМ!$D$33:$D$776,СВЦЭМ!$A$33:$A$776,$A101,СВЦЭМ!$B$33:$B$776,I$77)+'СЕТ СН'!$H$11+СВЦЭМ!$D$10+'СЕТ СН'!$H$6-'СЕТ СН'!$H$23</f>
        <v>1490.6661931099998</v>
      </c>
      <c r="J101" s="36">
        <f>SUMIFS(СВЦЭМ!$D$33:$D$776,СВЦЭМ!$A$33:$A$776,$A101,СВЦЭМ!$B$33:$B$776,J$77)+'СЕТ СН'!$H$11+СВЦЭМ!$D$10+'СЕТ СН'!$H$6-'СЕТ СН'!$H$23</f>
        <v>1479.5541901299998</v>
      </c>
      <c r="K101" s="36">
        <f>SUMIFS(СВЦЭМ!$D$33:$D$776,СВЦЭМ!$A$33:$A$776,$A101,СВЦЭМ!$B$33:$B$776,K$77)+'СЕТ СН'!$H$11+СВЦЭМ!$D$10+'СЕТ СН'!$H$6-'СЕТ СН'!$H$23</f>
        <v>1467.7237697700002</v>
      </c>
      <c r="L101" s="36">
        <f>SUMIFS(СВЦЭМ!$D$33:$D$776,СВЦЭМ!$A$33:$A$776,$A101,СВЦЭМ!$B$33:$B$776,L$77)+'СЕТ СН'!$H$11+СВЦЭМ!$D$10+'СЕТ СН'!$H$6-'СЕТ СН'!$H$23</f>
        <v>1471.90180341</v>
      </c>
      <c r="M101" s="36">
        <f>SUMIFS(СВЦЭМ!$D$33:$D$776,СВЦЭМ!$A$33:$A$776,$A101,СВЦЭМ!$B$33:$B$776,M$77)+'СЕТ СН'!$H$11+СВЦЭМ!$D$10+'СЕТ СН'!$H$6-'СЕТ СН'!$H$23</f>
        <v>1485.0291509899998</v>
      </c>
      <c r="N101" s="36">
        <f>SUMIFS(СВЦЭМ!$D$33:$D$776,СВЦЭМ!$A$33:$A$776,$A101,СВЦЭМ!$B$33:$B$776,N$77)+'СЕТ СН'!$H$11+СВЦЭМ!$D$10+'СЕТ СН'!$H$6-'СЕТ СН'!$H$23</f>
        <v>1505.03406894</v>
      </c>
      <c r="O101" s="36">
        <f>SUMIFS(СВЦЭМ!$D$33:$D$776,СВЦЭМ!$A$33:$A$776,$A101,СВЦЭМ!$B$33:$B$776,O$77)+'СЕТ СН'!$H$11+СВЦЭМ!$D$10+'СЕТ СН'!$H$6-'СЕТ СН'!$H$23</f>
        <v>1519.4839089799998</v>
      </c>
      <c r="P101" s="36">
        <f>SUMIFS(СВЦЭМ!$D$33:$D$776,СВЦЭМ!$A$33:$A$776,$A101,СВЦЭМ!$B$33:$B$776,P$77)+'СЕТ СН'!$H$11+СВЦЭМ!$D$10+'СЕТ СН'!$H$6-'СЕТ СН'!$H$23</f>
        <v>1483.07162655</v>
      </c>
      <c r="Q101" s="36">
        <f>SUMIFS(СВЦЭМ!$D$33:$D$776,СВЦЭМ!$A$33:$A$776,$A101,СВЦЭМ!$B$33:$B$776,Q$77)+'СЕТ СН'!$H$11+СВЦЭМ!$D$10+'СЕТ СН'!$H$6-'СЕТ СН'!$H$23</f>
        <v>1502.77548088</v>
      </c>
      <c r="R101" s="36">
        <f>SUMIFS(СВЦЭМ!$D$33:$D$776,СВЦЭМ!$A$33:$A$776,$A101,СВЦЭМ!$B$33:$B$776,R$77)+'СЕТ СН'!$H$11+СВЦЭМ!$D$10+'СЕТ СН'!$H$6-'СЕТ СН'!$H$23</f>
        <v>1524.3757808999999</v>
      </c>
      <c r="S101" s="36">
        <f>SUMIFS(СВЦЭМ!$D$33:$D$776,СВЦЭМ!$A$33:$A$776,$A101,СВЦЭМ!$B$33:$B$776,S$77)+'СЕТ СН'!$H$11+СВЦЭМ!$D$10+'СЕТ СН'!$H$6-'СЕТ СН'!$H$23</f>
        <v>1500.6925024699999</v>
      </c>
      <c r="T101" s="36">
        <f>SUMIFS(СВЦЭМ!$D$33:$D$776,СВЦЭМ!$A$33:$A$776,$A101,СВЦЭМ!$B$33:$B$776,T$77)+'СЕТ СН'!$H$11+СВЦЭМ!$D$10+'СЕТ СН'!$H$6-'СЕТ СН'!$H$23</f>
        <v>1486.15099293</v>
      </c>
      <c r="U101" s="36">
        <f>SUMIFS(СВЦЭМ!$D$33:$D$776,СВЦЭМ!$A$33:$A$776,$A101,СВЦЭМ!$B$33:$B$776,U$77)+'СЕТ СН'!$H$11+СВЦЭМ!$D$10+'СЕТ СН'!$H$6-'СЕТ СН'!$H$23</f>
        <v>1465.95195143</v>
      </c>
      <c r="V101" s="36">
        <f>SUMIFS(СВЦЭМ!$D$33:$D$776,СВЦЭМ!$A$33:$A$776,$A101,СВЦЭМ!$B$33:$B$776,V$77)+'СЕТ СН'!$H$11+СВЦЭМ!$D$10+'СЕТ СН'!$H$6-'СЕТ СН'!$H$23</f>
        <v>1461.6306556200002</v>
      </c>
      <c r="W101" s="36">
        <f>SUMIFS(СВЦЭМ!$D$33:$D$776,СВЦЭМ!$A$33:$A$776,$A101,СВЦЭМ!$B$33:$B$776,W$77)+'СЕТ СН'!$H$11+СВЦЭМ!$D$10+'СЕТ СН'!$H$6-'СЕТ СН'!$H$23</f>
        <v>1469.61813265</v>
      </c>
      <c r="X101" s="36">
        <f>SUMIFS(СВЦЭМ!$D$33:$D$776,СВЦЭМ!$A$33:$A$776,$A101,СВЦЭМ!$B$33:$B$776,X$77)+'СЕТ СН'!$H$11+СВЦЭМ!$D$10+'СЕТ СН'!$H$6-'СЕТ СН'!$H$23</f>
        <v>1495.3442328699998</v>
      </c>
      <c r="Y101" s="36">
        <f>SUMIFS(СВЦЭМ!$D$33:$D$776,СВЦЭМ!$A$33:$A$776,$A101,СВЦЭМ!$B$33:$B$776,Y$77)+'СЕТ СН'!$H$11+СВЦЭМ!$D$10+'СЕТ СН'!$H$6-'СЕТ СН'!$H$23</f>
        <v>1521.9246856700001</v>
      </c>
    </row>
    <row r="102" spans="1:27" ht="15.75" x14ac:dyDescent="0.2">
      <c r="A102" s="35">
        <f t="shared" si="2"/>
        <v>44252</v>
      </c>
      <c r="B102" s="36">
        <f>SUMIFS(СВЦЭМ!$D$33:$D$776,СВЦЭМ!$A$33:$A$776,$A102,СВЦЭМ!$B$33:$B$776,B$77)+'СЕТ СН'!$H$11+СВЦЭМ!$D$10+'СЕТ СН'!$H$6-'СЕТ СН'!$H$23</f>
        <v>1464.6915032299999</v>
      </c>
      <c r="C102" s="36">
        <f>SUMIFS(СВЦЭМ!$D$33:$D$776,СВЦЭМ!$A$33:$A$776,$A102,СВЦЭМ!$B$33:$B$776,C$77)+'СЕТ СН'!$H$11+СВЦЭМ!$D$10+'СЕТ СН'!$H$6-'СЕТ СН'!$H$23</f>
        <v>1489.3766093899999</v>
      </c>
      <c r="D102" s="36">
        <f>SUMIFS(СВЦЭМ!$D$33:$D$776,СВЦЭМ!$A$33:$A$776,$A102,СВЦЭМ!$B$33:$B$776,D$77)+'СЕТ СН'!$H$11+СВЦЭМ!$D$10+'СЕТ СН'!$H$6-'СЕТ СН'!$H$23</f>
        <v>1514.1173390700001</v>
      </c>
      <c r="E102" s="36">
        <f>SUMIFS(СВЦЭМ!$D$33:$D$776,СВЦЭМ!$A$33:$A$776,$A102,СВЦЭМ!$B$33:$B$776,E$77)+'СЕТ СН'!$H$11+СВЦЭМ!$D$10+'СЕТ СН'!$H$6-'СЕТ СН'!$H$23</f>
        <v>1519.5150586499999</v>
      </c>
      <c r="F102" s="36">
        <f>SUMIFS(СВЦЭМ!$D$33:$D$776,СВЦЭМ!$A$33:$A$776,$A102,СВЦЭМ!$B$33:$B$776,F$77)+'СЕТ СН'!$H$11+СВЦЭМ!$D$10+'СЕТ СН'!$H$6-'СЕТ СН'!$H$23</f>
        <v>1530.09332597</v>
      </c>
      <c r="G102" s="36">
        <f>SUMIFS(СВЦЭМ!$D$33:$D$776,СВЦЭМ!$A$33:$A$776,$A102,СВЦЭМ!$B$33:$B$776,G$77)+'СЕТ СН'!$H$11+СВЦЭМ!$D$10+'СЕТ СН'!$H$6-'СЕТ СН'!$H$23</f>
        <v>1513.9692687500001</v>
      </c>
      <c r="H102" s="36">
        <f>SUMIFS(СВЦЭМ!$D$33:$D$776,СВЦЭМ!$A$33:$A$776,$A102,СВЦЭМ!$B$33:$B$776,H$77)+'СЕТ СН'!$H$11+СВЦЭМ!$D$10+'СЕТ СН'!$H$6-'СЕТ СН'!$H$23</f>
        <v>1474.6702027199999</v>
      </c>
      <c r="I102" s="36">
        <f>SUMIFS(СВЦЭМ!$D$33:$D$776,СВЦЭМ!$A$33:$A$776,$A102,СВЦЭМ!$B$33:$B$776,I$77)+'СЕТ СН'!$H$11+СВЦЭМ!$D$10+'СЕТ СН'!$H$6-'СЕТ СН'!$H$23</f>
        <v>1454.5925603800001</v>
      </c>
      <c r="J102" s="36">
        <f>SUMIFS(СВЦЭМ!$D$33:$D$776,СВЦЭМ!$A$33:$A$776,$A102,СВЦЭМ!$B$33:$B$776,J$77)+'СЕТ СН'!$H$11+СВЦЭМ!$D$10+'СЕТ СН'!$H$6-'СЕТ СН'!$H$23</f>
        <v>1449.0679020500002</v>
      </c>
      <c r="K102" s="36">
        <f>SUMIFS(СВЦЭМ!$D$33:$D$776,СВЦЭМ!$A$33:$A$776,$A102,СВЦЭМ!$B$33:$B$776,K$77)+'СЕТ СН'!$H$11+СВЦЭМ!$D$10+'СЕТ СН'!$H$6-'СЕТ СН'!$H$23</f>
        <v>1451.0541172600001</v>
      </c>
      <c r="L102" s="36">
        <f>SUMIFS(СВЦЭМ!$D$33:$D$776,СВЦЭМ!$A$33:$A$776,$A102,СВЦЭМ!$B$33:$B$776,L$77)+'СЕТ СН'!$H$11+СВЦЭМ!$D$10+'СЕТ СН'!$H$6-'СЕТ СН'!$H$23</f>
        <v>1468.9655822700001</v>
      </c>
      <c r="M102" s="36">
        <f>SUMIFS(СВЦЭМ!$D$33:$D$776,СВЦЭМ!$A$33:$A$776,$A102,СВЦЭМ!$B$33:$B$776,M$77)+'СЕТ СН'!$H$11+СВЦЭМ!$D$10+'СЕТ СН'!$H$6-'СЕТ СН'!$H$23</f>
        <v>1465.2921927100001</v>
      </c>
      <c r="N102" s="36">
        <f>SUMIFS(СВЦЭМ!$D$33:$D$776,СВЦЭМ!$A$33:$A$776,$A102,СВЦЭМ!$B$33:$B$776,N$77)+'СЕТ СН'!$H$11+СВЦЭМ!$D$10+'СЕТ СН'!$H$6-'СЕТ СН'!$H$23</f>
        <v>1487.11463211</v>
      </c>
      <c r="O102" s="36">
        <f>SUMIFS(СВЦЭМ!$D$33:$D$776,СВЦЭМ!$A$33:$A$776,$A102,СВЦЭМ!$B$33:$B$776,O$77)+'СЕТ СН'!$H$11+СВЦЭМ!$D$10+'СЕТ СН'!$H$6-'СЕТ СН'!$H$23</f>
        <v>1527.75590539</v>
      </c>
      <c r="P102" s="36">
        <f>SUMIFS(СВЦЭМ!$D$33:$D$776,СВЦЭМ!$A$33:$A$776,$A102,СВЦЭМ!$B$33:$B$776,P$77)+'СЕТ СН'!$H$11+СВЦЭМ!$D$10+'СЕТ СН'!$H$6-'СЕТ СН'!$H$23</f>
        <v>1513.7383934300001</v>
      </c>
      <c r="Q102" s="36">
        <f>SUMIFS(СВЦЭМ!$D$33:$D$776,СВЦЭМ!$A$33:$A$776,$A102,СВЦЭМ!$B$33:$B$776,Q$77)+'СЕТ СН'!$H$11+СВЦЭМ!$D$10+'СЕТ СН'!$H$6-'СЕТ СН'!$H$23</f>
        <v>1511.0207503500001</v>
      </c>
      <c r="R102" s="36">
        <f>SUMIFS(СВЦЭМ!$D$33:$D$776,СВЦЭМ!$A$33:$A$776,$A102,СВЦЭМ!$B$33:$B$776,R$77)+'СЕТ СН'!$H$11+СВЦЭМ!$D$10+'СЕТ СН'!$H$6-'СЕТ СН'!$H$23</f>
        <v>1520.9193187400001</v>
      </c>
      <c r="S102" s="36">
        <f>SUMIFS(СВЦЭМ!$D$33:$D$776,СВЦЭМ!$A$33:$A$776,$A102,СВЦЭМ!$B$33:$B$776,S$77)+'СЕТ СН'!$H$11+СВЦЭМ!$D$10+'СЕТ СН'!$H$6-'СЕТ СН'!$H$23</f>
        <v>1501.4960881799998</v>
      </c>
      <c r="T102" s="36">
        <f>SUMIFS(СВЦЭМ!$D$33:$D$776,СВЦЭМ!$A$33:$A$776,$A102,СВЦЭМ!$B$33:$B$776,T$77)+'СЕТ СН'!$H$11+СВЦЭМ!$D$10+'СЕТ СН'!$H$6-'СЕТ СН'!$H$23</f>
        <v>1493.1519567199998</v>
      </c>
      <c r="U102" s="36">
        <f>SUMIFS(СВЦЭМ!$D$33:$D$776,СВЦЭМ!$A$33:$A$776,$A102,СВЦЭМ!$B$33:$B$776,U$77)+'СЕТ СН'!$H$11+СВЦЭМ!$D$10+'СЕТ СН'!$H$6-'СЕТ СН'!$H$23</f>
        <v>1498.9390705699998</v>
      </c>
      <c r="V102" s="36">
        <f>SUMIFS(СВЦЭМ!$D$33:$D$776,СВЦЭМ!$A$33:$A$776,$A102,СВЦЭМ!$B$33:$B$776,V$77)+'СЕТ СН'!$H$11+СВЦЭМ!$D$10+'СЕТ СН'!$H$6-'СЕТ СН'!$H$23</f>
        <v>1494.26942323</v>
      </c>
      <c r="W102" s="36">
        <f>SUMIFS(СВЦЭМ!$D$33:$D$776,СВЦЭМ!$A$33:$A$776,$A102,СВЦЭМ!$B$33:$B$776,W$77)+'СЕТ СН'!$H$11+СВЦЭМ!$D$10+'СЕТ СН'!$H$6-'СЕТ СН'!$H$23</f>
        <v>1488.9208503599998</v>
      </c>
      <c r="X102" s="36">
        <f>SUMIFS(СВЦЭМ!$D$33:$D$776,СВЦЭМ!$A$33:$A$776,$A102,СВЦЭМ!$B$33:$B$776,X$77)+'СЕТ СН'!$H$11+СВЦЭМ!$D$10+'СЕТ СН'!$H$6-'СЕТ СН'!$H$23</f>
        <v>1494.8729203899998</v>
      </c>
      <c r="Y102" s="36">
        <f>SUMIFS(СВЦЭМ!$D$33:$D$776,СВЦЭМ!$A$33:$A$776,$A102,СВЦЭМ!$B$33:$B$776,Y$77)+'СЕТ СН'!$H$11+СВЦЭМ!$D$10+'СЕТ СН'!$H$6-'СЕТ СН'!$H$23</f>
        <v>1503.54391764</v>
      </c>
    </row>
    <row r="103" spans="1:27" ht="15.75" x14ac:dyDescent="0.2">
      <c r="A103" s="35">
        <f t="shared" si="2"/>
        <v>44253</v>
      </c>
      <c r="B103" s="36">
        <f>SUMIFS(СВЦЭМ!$D$33:$D$776,СВЦЭМ!$A$33:$A$776,$A103,СВЦЭМ!$B$33:$B$776,B$77)+'СЕТ СН'!$H$11+СВЦЭМ!$D$10+'СЕТ СН'!$H$6-'СЕТ СН'!$H$23</f>
        <v>1483.70123732</v>
      </c>
      <c r="C103" s="36">
        <f>SUMIFS(СВЦЭМ!$D$33:$D$776,СВЦЭМ!$A$33:$A$776,$A103,СВЦЭМ!$B$33:$B$776,C$77)+'СЕТ СН'!$H$11+СВЦЭМ!$D$10+'СЕТ СН'!$H$6-'СЕТ СН'!$H$23</f>
        <v>1496.6107757499999</v>
      </c>
      <c r="D103" s="36">
        <f>SUMIFS(СВЦЭМ!$D$33:$D$776,СВЦЭМ!$A$33:$A$776,$A103,СВЦЭМ!$B$33:$B$776,D$77)+'СЕТ СН'!$H$11+СВЦЭМ!$D$10+'СЕТ СН'!$H$6-'СЕТ СН'!$H$23</f>
        <v>1526.1690306999999</v>
      </c>
      <c r="E103" s="36">
        <f>SUMIFS(СВЦЭМ!$D$33:$D$776,СВЦЭМ!$A$33:$A$776,$A103,СВЦЭМ!$B$33:$B$776,E$77)+'СЕТ СН'!$H$11+СВЦЭМ!$D$10+'СЕТ СН'!$H$6-'СЕТ СН'!$H$23</f>
        <v>1531.5378151499999</v>
      </c>
      <c r="F103" s="36">
        <f>SUMIFS(СВЦЭМ!$D$33:$D$776,СВЦЭМ!$A$33:$A$776,$A103,СВЦЭМ!$B$33:$B$776,F$77)+'СЕТ СН'!$H$11+СВЦЭМ!$D$10+'СЕТ СН'!$H$6-'СЕТ СН'!$H$23</f>
        <v>1542.6650251299998</v>
      </c>
      <c r="G103" s="36">
        <f>SUMIFS(СВЦЭМ!$D$33:$D$776,СВЦЭМ!$A$33:$A$776,$A103,СВЦЭМ!$B$33:$B$776,G$77)+'СЕТ СН'!$H$11+СВЦЭМ!$D$10+'СЕТ СН'!$H$6-'СЕТ СН'!$H$23</f>
        <v>1528.2416789099998</v>
      </c>
      <c r="H103" s="36">
        <f>SUMIFS(СВЦЭМ!$D$33:$D$776,СВЦЭМ!$A$33:$A$776,$A103,СВЦЭМ!$B$33:$B$776,H$77)+'СЕТ СН'!$H$11+СВЦЭМ!$D$10+'СЕТ СН'!$H$6-'СЕТ СН'!$H$23</f>
        <v>1498.7290817399999</v>
      </c>
      <c r="I103" s="36">
        <f>SUMIFS(СВЦЭМ!$D$33:$D$776,СВЦЭМ!$A$33:$A$776,$A103,СВЦЭМ!$B$33:$B$776,I$77)+'СЕТ СН'!$H$11+СВЦЭМ!$D$10+'СЕТ СН'!$H$6-'СЕТ СН'!$H$23</f>
        <v>1477.0210701000001</v>
      </c>
      <c r="J103" s="36">
        <f>SUMIFS(СВЦЭМ!$D$33:$D$776,СВЦЭМ!$A$33:$A$776,$A103,СВЦЭМ!$B$33:$B$776,J$77)+'СЕТ СН'!$H$11+СВЦЭМ!$D$10+'СЕТ СН'!$H$6-'СЕТ СН'!$H$23</f>
        <v>1461.6476358999998</v>
      </c>
      <c r="K103" s="36">
        <f>SUMIFS(СВЦЭМ!$D$33:$D$776,СВЦЭМ!$A$33:$A$776,$A103,СВЦЭМ!$B$33:$B$776,K$77)+'СЕТ СН'!$H$11+СВЦЭМ!$D$10+'СЕТ СН'!$H$6-'СЕТ СН'!$H$23</f>
        <v>1471.9794460200001</v>
      </c>
      <c r="L103" s="36">
        <f>SUMIFS(СВЦЭМ!$D$33:$D$776,СВЦЭМ!$A$33:$A$776,$A103,СВЦЭМ!$B$33:$B$776,L$77)+'СЕТ СН'!$H$11+СВЦЭМ!$D$10+'СЕТ СН'!$H$6-'СЕТ СН'!$H$23</f>
        <v>1473.5939158699998</v>
      </c>
      <c r="M103" s="36">
        <f>SUMIFS(СВЦЭМ!$D$33:$D$776,СВЦЭМ!$A$33:$A$776,$A103,СВЦЭМ!$B$33:$B$776,M$77)+'СЕТ СН'!$H$11+СВЦЭМ!$D$10+'СЕТ СН'!$H$6-'СЕТ СН'!$H$23</f>
        <v>1471.5024831999999</v>
      </c>
      <c r="N103" s="36">
        <f>SUMIFS(СВЦЭМ!$D$33:$D$776,СВЦЭМ!$A$33:$A$776,$A103,СВЦЭМ!$B$33:$B$776,N$77)+'СЕТ СН'!$H$11+СВЦЭМ!$D$10+'СЕТ СН'!$H$6-'СЕТ СН'!$H$23</f>
        <v>1491.1279240999997</v>
      </c>
      <c r="O103" s="36">
        <f>SUMIFS(СВЦЭМ!$D$33:$D$776,СВЦЭМ!$A$33:$A$776,$A103,СВЦЭМ!$B$33:$B$776,O$77)+'СЕТ СН'!$H$11+СВЦЭМ!$D$10+'СЕТ СН'!$H$6-'СЕТ СН'!$H$23</f>
        <v>1500.4566486799999</v>
      </c>
      <c r="P103" s="36">
        <f>SUMIFS(СВЦЭМ!$D$33:$D$776,СВЦЭМ!$A$33:$A$776,$A103,СВЦЭМ!$B$33:$B$776,P$77)+'СЕТ СН'!$H$11+СВЦЭМ!$D$10+'СЕТ СН'!$H$6-'СЕТ СН'!$H$23</f>
        <v>1485.7016086899998</v>
      </c>
      <c r="Q103" s="36">
        <f>SUMIFS(СВЦЭМ!$D$33:$D$776,СВЦЭМ!$A$33:$A$776,$A103,СВЦЭМ!$B$33:$B$776,Q$77)+'СЕТ СН'!$H$11+СВЦЭМ!$D$10+'СЕТ СН'!$H$6-'СЕТ СН'!$H$23</f>
        <v>1492.47916308</v>
      </c>
      <c r="R103" s="36">
        <f>SUMIFS(СВЦЭМ!$D$33:$D$776,СВЦЭМ!$A$33:$A$776,$A103,СВЦЭМ!$B$33:$B$776,R$77)+'СЕТ СН'!$H$11+СВЦЭМ!$D$10+'СЕТ СН'!$H$6-'СЕТ СН'!$H$23</f>
        <v>1504.64267926</v>
      </c>
      <c r="S103" s="36">
        <f>SUMIFS(СВЦЭМ!$D$33:$D$776,СВЦЭМ!$A$33:$A$776,$A103,СВЦЭМ!$B$33:$B$776,S$77)+'СЕТ СН'!$H$11+СВЦЭМ!$D$10+'СЕТ СН'!$H$6-'СЕТ СН'!$H$23</f>
        <v>1498.74705322</v>
      </c>
      <c r="T103" s="36">
        <f>SUMIFS(СВЦЭМ!$D$33:$D$776,СВЦЭМ!$A$33:$A$776,$A103,СВЦЭМ!$B$33:$B$776,T$77)+'СЕТ СН'!$H$11+СВЦЭМ!$D$10+'СЕТ СН'!$H$6-'СЕТ СН'!$H$23</f>
        <v>1487.3797927599999</v>
      </c>
      <c r="U103" s="36">
        <f>SUMIFS(СВЦЭМ!$D$33:$D$776,СВЦЭМ!$A$33:$A$776,$A103,СВЦЭМ!$B$33:$B$776,U$77)+'СЕТ СН'!$H$11+СВЦЭМ!$D$10+'СЕТ СН'!$H$6-'СЕТ СН'!$H$23</f>
        <v>1476.5787932100002</v>
      </c>
      <c r="V103" s="36">
        <f>SUMIFS(СВЦЭМ!$D$33:$D$776,СВЦЭМ!$A$33:$A$776,$A103,СВЦЭМ!$B$33:$B$776,V$77)+'СЕТ СН'!$H$11+СВЦЭМ!$D$10+'СЕТ СН'!$H$6-'СЕТ СН'!$H$23</f>
        <v>1480.2803810999999</v>
      </c>
      <c r="W103" s="36">
        <f>SUMIFS(СВЦЭМ!$D$33:$D$776,СВЦЭМ!$A$33:$A$776,$A103,СВЦЭМ!$B$33:$B$776,W$77)+'СЕТ СН'!$H$11+СВЦЭМ!$D$10+'СЕТ СН'!$H$6-'СЕТ СН'!$H$23</f>
        <v>1489.5802982099999</v>
      </c>
      <c r="X103" s="36">
        <f>SUMIFS(СВЦЭМ!$D$33:$D$776,СВЦЭМ!$A$33:$A$776,$A103,СВЦЭМ!$B$33:$B$776,X$77)+'СЕТ СН'!$H$11+СВЦЭМ!$D$10+'СЕТ СН'!$H$6-'СЕТ СН'!$H$23</f>
        <v>1507.9989104000001</v>
      </c>
      <c r="Y103" s="36">
        <f>SUMIFS(СВЦЭМ!$D$33:$D$776,СВЦЭМ!$A$33:$A$776,$A103,СВЦЭМ!$B$33:$B$776,Y$77)+'СЕТ СН'!$H$11+СВЦЭМ!$D$10+'СЕТ СН'!$H$6-'СЕТ СН'!$H$23</f>
        <v>1511.0515310000001</v>
      </c>
    </row>
    <row r="104" spans="1:27" ht="15.75" x14ac:dyDescent="0.2">
      <c r="A104" s="35">
        <f t="shared" si="2"/>
        <v>44254</v>
      </c>
      <c r="B104" s="36">
        <f>SUMIFS(СВЦЭМ!$D$33:$D$776,СВЦЭМ!$A$33:$A$776,$A104,СВЦЭМ!$B$33:$B$776,B$77)+'СЕТ СН'!$H$11+СВЦЭМ!$D$10+'СЕТ СН'!$H$6-'СЕТ СН'!$H$23</f>
        <v>1518.7751728799999</v>
      </c>
      <c r="C104" s="36">
        <f>SUMIFS(СВЦЭМ!$D$33:$D$776,СВЦЭМ!$A$33:$A$776,$A104,СВЦЭМ!$B$33:$B$776,C$77)+'СЕТ СН'!$H$11+СВЦЭМ!$D$10+'СЕТ СН'!$H$6-'СЕТ СН'!$H$23</f>
        <v>1526.9279042799999</v>
      </c>
      <c r="D104" s="36">
        <f>SUMIFS(СВЦЭМ!$D$33:$D$776,СВЦЭМ!$A$33:$A$776,$A104,СВЦЭМ!$B$33:$B$776,D$77)+'СЕТ СН'!$H$11+СВЦЭМ!$D$10+'СЕТ СН'!$H$6-'СЕТ СН'!$H$23</f>
        <v>1558.3507350700002</v>
      </c>
      <c r="E104" s="36">
        <f>SUMIFS(СВЦЭМ!$D$33:$D$776,СВЦЭМ!$A$33:$A$776,$A104,СВЦЭМ!$B$33:$B$776,E$77)+'СЕТ СН'!$H$11+СВЦЭМ!$D$10+'СЕТ СН'!$H$6-'СЕТ СН'!$H$23</f>
        <v>1564.57310469</v>
      </c>
      <c r="F104" s="36">
        <f>SUMIFS(СВЦЭМ!$D$33:$D$776,СВЦЭМ!$A$33:$A$776,$A104,СВЦЭМ!$B$33:$B$776,F$77)+'СЕТ СН'!$H$11+СВЦЭМ!$D$10+'СЕТ СН'!$H$6-'СЕТ СН'!$H$23</f>
        <v>1580.0000640899998</v>
      </c>
      <c r="G104" s="36">
        <f>SUMIFS(СВЦЭМ!$D$33:$D$776,СВЦЭМ!$A$33:$A$776,$A104,СВЦЭМ!$B$33:$B$776,G$77)+'СЕТ СН'!$H$11+СВЦЭМ!$D$10+'СЕТ СН'!$H$6-'СЕТ СН'!$H$23</f>
        <v>1573.3145467300001</v>
      </c>
      <c r="H104" s="36">
        <f>SUMIFS(СВЦЭМ!$D$33:$D$776,СВЦЭМ!$A$33:$A$776,$A104,СВЦЭМ!$B$33:$B$776,H$77)+'СЕТ СН'!$H$11+СВЦЭМ!$D$10+'СЕТ СН'!$H$6-'СЕТ СН'!$H$23</f>
        <v>1559.74563442</v>
      </c>
      <c r="I104" s="36">
        <f>SUMIFS(СВЦЭМ!$D$33:$D$776,СВЦЭМ!$A$33:$A$776,$A104,СВЦЭМ!$B$33:$B$776,I$77)+'СЕТ СН'!$H$11+СВЦЭМ!$D$10+'СЕТ СН'!$H$6-'СЕТ СН'!$H$23</f>
        <v>1544.1627254700002</v>
      </c>
      <c r="J104" s="36">
        <f>SUMIFS(СВЦЭМ!$D$33:$D$776,СВЦЭМ!$A$33:$A$776,$A104,СВЦЭМ!$B$33:$B$776,J$77)+'СЕТ СН'!$H$11+СВЦЭМ!$D$10+'СЕТ СН'!$H$6-'СЕТ СН'!$H$23</f>
        <v>1531.1032353800001</v>
      </c>
      <c r="K104" s="36">
        <f>SUMIFS(СВЦЭМ!$D$33:$D$776,СВЦЭМ!$A$33:$A$776,$A104,СВЦЭМ!$B$33:$B$776,K$77)+'СЕТ СН'!$H$11+СВЦЭМ!$D$10+'СЕТ СН'!$H$6-'СЕТ СН'!$H$23</f>
        <v>1497.68627793</v>
      </c>
      <c r="L104" s="36">
        <f>SUMIFS(СВЦЭМ!$D$33:$D$776,СВЦЭМ!$A$33:$A$776,$A104,СВЦЭМ!$B$33:$B$776,L$77)+'СЕТ СН'!$H$11+СВЦЭМ!$D$10+'СЕТ СН'!$H$6-'СЕТ СН'!$H$23</f>
        <v>1495.6572424800001</v>
      </c>
      <c r="M104" s="36">
        <f>SUMIFS(СВЦЭМ!$D$33:$D$776,СВЦЭМ!$A$33:$A$776,$A104,СВЦЭМ!$B$33:$B$776,M$77)+'СЕТ СН'!$H$11+СВЦЭМ!$D$10+'СЕТ СН'!$H$6-'СЕТ СН'!$H$23</f>
        <v>1492.2129036900001</v>
      </c>
      <c r="N104" s="36">
        <f>SUMIFS(СВЦЭМ!$D$33:$D$776,СВЦЭМ!$A$33:$A$776,$A104,СВЦЭМ!$B$33:$B$776,N$77)+'СЕТ СН'!$H$11+СВЦЭМ!$D$10+'СЕТ СН'!$H$6-'СЕТ СН'!$H$23</f>
        <v>1499.5420258200002</v>
      </c>
      <c r="O104" s="36">
        <f>SUMIFS(СВЦЭМ!$D$33:$D$776,СВЦЭМ!$A$33:$A$776,$A104,СВЦЭМ!$B$33:$B$776,O$77)+'СЕТ СН'!$H$11+СВЦЭМ!$D$10+'СЕТ СН'!$H$6-'СЕТ СН'!$H$23</f>
        <v>1514.0131013099999</v>
      </c>
      <c r="P104" s="36">
        <f>SUMIFS(СВЦЭМ!$D$33:$D$776,СВЦЭМ!$A$33:$A$776,$A104,СВЦЭМ!$B$33:$B$776,P$77)+'СЕТ СН'!$H$11+СВЦЭМ!$D$10+'СЕТ СН'!$H$6-'СЕТ СН'!$H$23</f>
        <v>1501.9253433099998</v>
      </c>
      <c r="Q104" s="36">
        <f>SUMIFS(СВЦЭМ!$D$33:$D$776,СВЦЭМ!$A$33:$A$776,$A104,СВЦЭМ!$B$33:$B$776,Q$77)+'СЕТ СН'!$H$11+СВЦЭМ!$D$10+'СЕТ СН'!$H$6-'СЕТ СН'!$H$23</f>
        <v>1514.9028448499998</v>
      </c>
      <c r="R104" s="36">
        <f>SUMIFS(СВЦЭМ!$D$33:$D$776,СВЦЭМ!$A$33:$A$776,$A104,СВЦЭМ!$B$33:$B$776,R$77)+'СЕТ СН'!$H$11+СВЦЭМ!$D$10+'СЕТ СН'!$H$6-'СЕТ СН'!$H$23</f>
        <v>1535.8597828399998</v>
      </c>
      <c r="S104" s="36">
        <f>SUMIFS(СВЦЭМ!$D$33:$D$776,СВЦЭМ!$A$33:$A$776,$A104,СВЦЭМ!$B$33:$B$776,S$77)+'СЕТ СН'!$H$11+СВЦЭМ!$D$10+'СЕТ СН'!$H$6-'СЕТ СН'!$H$23</f>
        <v>1517.8627317099999</v>
      </c>
      <c r="T104" s="36">
        <f>SUMIFS(СВЦЭМ!$D$33:$D$776,СВЦЭМ!$A$33:$A$776,$A104,СВЦЭМ!$B$33:$B$776,T$77)+'СЕТ СН'!$H$11+СВЦЭМ!$D$10+'СЕТ СН'!$H$6-'СЕТ СН'!$H$23</f>
        <v>1513.7942359600002</v>
      </c>
      <c r="U104" s="36">
        <f>SUMIFS(СВЦЭМ!$D$33:$D$776,СВЦЭМ!$A$33:$A$776,$A104,СВЦЭМ!$B$33:$B$776,U$77)+'СЕТ СН'!$H$11+СВЦЭМ!$D$10+'СЕТ СН'!$H$6-'СЕТ СН'!$H$23</f>
        <v>1499.7448563899998</v>
      </c>
      <c r="V104" s="36">
        <f>SUMIFS(СВЦЭМ!$D$33:$D$776,СВЦЭМ!$A$33:$A$776,$A104,СВЦЭМ!$B$33:$B$776,V$77)+'СЕТ СН'!$H$11+СВЦЭМ!$D$10+'СЕТ СН'!$H$6-'СЕТ СН'!$H$23</f>
        <v>1509.0192359299999</v>
      </c>
      <c r="W104" s="36">
        <f>SUMIFS(СВЦЭМ!$D$33:$D$776,СВЦЭМ!$A$33:$A$776,$A104,СВЦЭМ!$B$33:$B$776,W$77)+'СЕТ СН'!$H$11+СВЦЭМ!$D$10+'СЕТ СН'!$H$6-'СЕТ СН'!$H$23</f>
        <v>1527.9354966800001</v>
      </c>
      <c r="X104" s="36">
        <f>SUMIFS(СВЦЭМ!$D$33:$D$776,СВЦЭМ!$A$33:$A$776,$A104,СВЦЭМ!$B$33:$B$776,X$77)+'СЕТ СН'!$H$11+СВЦЭМ!$D$10+'СЕТ СН'!$H$6-'СЕТ СН'!$H$23</f>
        <v>1535.5256736799997</v>
      </c>
      <c r="Y104" s="36">
        <f>SUMIFS(СВЦЭМ!$D$33:$D$776,СВЦЭМ!$A$33:$A$776,$A104,СВЦЭМ!$B$33:$B$776,Y$77)+'СЕТ СН'!$H$11+СВЦЭМ!$D$10+'СЕТ СН'!$H$6-'СЕТ СН'!$H$23</f>
        <v>1564.16399929</v>
      </c>
    </row>
    <row r="105" spans="1:27" ht="15.75" x14ac:dyDescent="0.2">
      <c r="A105" s="35">
        <f t="shared" si="2"/>
        <v>44255</v>
      </c>
      <c r="B105" s="36">
        <f>SUMIFS(СВЦЭМ!$D$33:$D$776,СВЦЭМ!$A$33:$A$776,$A105,СВЦЭМ!$B$33:$B$776,B$77)+'СЕТ СН'!$H$11+СВЦЭМ!$D$10+'СЕТ СН'!$H$6-'СЕТ СН'!$H$23</f>
        <v>1487.9077441599998</v>
      </c>
      <c r="C105" s="36">
        <f>SUMIFS(СВЦЭМ!$D$33:$D$776,СВЦЭМ!$A$33:$A$776,$A105,СВЦЭМ!$B$33:$B$776,C$77)+'СЕТ СН'!$H$11+СВЦЭМ!$D$10+'СЕТ СН'!$H$6-'СЕТ СН'!$H$23</f>
        <v>1524.9728585600001</v>
      </c>
      <c r="D105" s="36">
        <f>SUMIFS(СВЦЭМ!$D$33:$D$776,СВЦЭМ!$A$33:$A$776,$A105,СВЦЭМ!$B$33:$B$776,D$77)+'СЕТ СН'!$H$11+СВЦЭМ!$D$10+'СЕТ СН'!$H$6-'СЕТ СН'!$H$23</f>
        <v>1555.84153569</v>
      </c>
      <c r="E105" s="36">
        <f>SUMIFS(СВЦЭМ!$D$33:$D$776,СВЦЭМ!$A$33:$A$776,$A105,СВЦЭМ!$B$33:$B$776,E$77)+'СЕТ СН'!$H$11+СВЦЭМ!$D$10+'СЕТ СН'!$H$6-'СЕТ СН'!$H$23</f>
        <v>1569.1359150899998</v>
      </c>
      <c r="F105" s="36">
        <f>SUMIFS(СВЦЭМ!$D$33:$D$776,СВЦЭМ!$A$33:$A$776,$A105,СВЦЭМ!$B$33:$B$776,F$77)+'СЕТ СН'!$H$11+СВЦЭМ!$D$10+'СЕТ СН'!$H$6-'СЕТ СН'!$H$23</f>
        <v>1583.5498254300001</v>
      </c>
      <c r="G105" s="36">
        <f>SUMIFS(СВЦЭМ!$D$33:$D$776,СВЦЭМ!$A$33:$A$776,$A105,СВЦЭМ!$B$33:$B$776,G$77)+'СЕТ СН'!$H$11+СВЦЭМ!$D$10+'СЕТ СН'!$H$6-'СЕТ СН'!$H$23</f>
        <v>1576.38291338</v>
      </c>
      <c r="H105" s="36">
        <f>SUMIFS(СВЦЭМ!$D$33:$D$776,СВЦЭМ!$A$33:$A$776,$A105,СВЦЭМ!$B$33:$B$776,H$77)+'СЕТ СН'!$H$11+СВЦЭМ!$D$10+'СЕТ СН'!$H$6-'СЕТ СН'!$H$23</f>
        <v>1560.3623352999998</v>
      </c>
      <c r="I105" s="36">
        <f>SUMIFS(СВЦЭМ!$D$33:$D$776,СВЦЭМ!$A$33:$A$776,$A105,СВЦЭМ!$B$33:$B$776,I$77)+'СЕТ СН'!$H$11+СВЦЭМ!$D$10+'СЕТ СН'!$H$6-'СЕТ СН'!$H$23</f>
        <v>1536.9813711900001</v>
      </c>
      <c r="J105" s="36">
        <f>SUMIFS(СВЦЭМ!$D$33:$D$776,СВЦЭМ!$A$33:$A$776,$A105,СВЦЭМ!$B$33:$B$776,J$77)+'СЕТ СН'!$H$11+СВЦЭМ!$D$10+'СЕТ СН'!$H$6-'СЕТ СН'!$H$23</f>
        <v>1492.10265772</v>
      </c>
      <c r="K105" s="36">
        <f>SUMIFS(СВЦЭМ!$D$33:$D$776,СВЦЭМ!$A$33:$A$776,$A105,СВЦЭМ!$B$33:$B$776,K$77)+'СЕТ СН'!$H$11+СВЦЭМ!$D$10+'СЕТ СН'!$H$6-'СЕТ СН'!$H$23</f>
        <v>1459.1471022800001</v>
      </c>
      <c r="L105" s="36">
        <f>SUMIFS(СВЦЭМ!$D$33:$D$776,СВЦЭМ!$A$33:$A$776,$A105,СВЦЭМ!$B$33:$B$776,L$77)+'СЕТ СН'!$H$11+СВЦЭМ!$D$10+'СЕТ СН'!$H$6-'СЕТ СН'!$H$23</f>
        <v>1459.0199349999998</v>
      </c>
      <c r="M105" s="36">
        <f>SUMIFS(СВЦЭМ!$D$33:$D$776,СВЦЭМ!$A$33:$A$776,$A105,СВЦЭМ!$B$33:$B$776,M$77)+'СЕТ СН'!$H$11+СВЦЭМ!$D$10+'СЕТ СН'!$H$6-'СЕТ СН'!$H$23</f>
        <v>1472.5477934700002</v>
      </c>
      <c r="N105" s="36">
        <f>SUMIFS(СВЦЭМ!$D$33:$D$776,СВЦЭМ!$A$33:$A$776,$A105,СВЦЭМ!$B$33:$B$776,N$77)+'СЕТ СН'!$H$11+СВЦЭМ!$D$10+'СЕТ СН'!$H$6-'СЕТ СН'!$H$23</f>
        <v>1505.5305314699999</v>
      </c>
      <c r="O105" s="36">
        <f>SUMIFS(СВЦЭМ!$D$33:$D$776,СВЦЭМ!$A$33:$A$776,$A105,СВЦЭМ!$B$33:$B$776,O$77)+'СЕТ СН'!$H$11+СВЦЭМ!$D$10+'СЕТ СН'!$H$6-'СЕТ СН'!$H$23</f>
        <v>1529.3755520700001</v>
      </c>
      <c r="P105" s="36">
        <f>SUMIFS(СВЦЭМ!$D$33:$D$776,СВЦЭМ!$A$33:$A$776,$A105,СВЦЭМ!$B$33:$B$776,P$77)+'СЕТ СН'!$H$11+СВЦЭМ!$D$10+'СЕТ СН'!$H$6-'СЕТ СН'!$H$23</f>
        <v>1514.7725016700001</v>
      </c>
      <c r="Q105" s="36">
        <f>SUMIFS(СВЦЭМ!$D$33:$D$776,СВЦЭМ!$A$33:$A$776,$A105,СВЦЭМ!$B$33:$B$776,Q$77)+'СЕТ СН'!$H$11+СВЦЭМ!$D$10+'СЕТ СН'!$H$6-'СЕТ СН'!$H$23</f>
        <v>1521.3331705400001</v>
      </c>
      <c r="R105" s="36">
        <f>SUMIFS(СВЦЭМ!$D$33:$D$776,СВЦЭМ!$A$33:$A$776,$A105,СВЦЭМ!$B$33:$B$776,R$77)+'СЕТ СН'!$H$11+СВЦЭМ!$D$10+'СЕТ СН'!$H$6-'СЕТ СН'!$H$23</f>
        <v>1533.5271513799999</v>
      </c>
      <c r="S105" s="36">
        <f>SUMIFS(СВЦЭМ!$D$33:$D$776,СВЦЭМ!$A$33:$A$776,$A105,СВЦЭМ!$B$33:$B$776,S$77)+'СЕТ СН'!$H$11+СВЦЭМ!$D$10+'СЕТ СН'!$H$6-'СЕТ СН'!$H$23</f>
        <v>1507.6839319400001</v>
      </c>
      <c r="T105" s="36">
        <f>SUMIFS(СВЦЭМ!$D$33:$D$776,СВЦЭМ!$A$33:$A$776,$A105,СВЦЭМ!$B$33:$B$776,T$77)+'СЕТ СН'!$H$11+СВЦЭМ!$D$10+'СЕТ СН'!$H$6-'СЕТ СН'!$H$23</f>
        <v>1491.7924359399999</v>
      </c>
      <c r="U105" s="36">
        <f>SUMIFS(СВЦЭМ!$D$33:$D$776,СВЦЭМ!$A$33:$A$776,$A105,СВЦЭМ!$B$33:$B$776,U$77)+'СЕТ СН'!$H$11+СВЦЭМ!$D$10+'СЕТ СН'!$H$6-'СЕТ СН'!$H$23</f>
        <v>1477.63278988</v>
      </c>
      <c r="V105" s="36">
        <f>SUMIFS(СВЦЭМ!$D$33:$D$776,СВЦЭМ!$A$33:$A$776,$A105,СВЦЭМ!$B$33:$B$776,V$77)+'СЕТ СН'!$H$11+СВЦЭМ!$D$10+'СЕТ СН'!$H$6-'СЕТ СН'!$H$23</f>
        <v>1491.3284300599998</v>
      </c>
      <c r="W105" s="36">
        <f>SUMIFS(СВЦЭМ!$D$33:$D$776,СВЦЭМ!$A$33:$A$776,$A105,СВЦЭМ!$B$33:$B$776,W$77)+'СЕТ СН'!$H$11+СВЦЭМ!$D$10+'СЕТ СН'!$H$6-'СЕТ СН'!$H$23</f>
        <v>1520.65269489</v>
      </c>
      <c r="X105" s="36">
        <f>SUMIFS(СВЦЭМ!$D$33:$D$776,СВЦЭМ!$A$33:$A$776,$A105,СВЦЭМ!$B$33:$B$776,X$77)+'СЕТ СН'!$H$11+СВЦЭМ!$D$10+'СЕТ СН'!$H$6-'СЕТ СН'!$H$23</f>
        <v>1541.20102632</v>
      </c>
      <c r="Y105" s="36">
        <f>SUMIFS(СВЦЭМ!$D$33:$D$776,СВЦЭМ!$A$33:$A$776,$A105,СВЦЭМ!$B$33:$B$776,Y$77)+'СЕТ СН'!$H$11+СВЦЭМ!$D$10+'СЕТ СН'!$H$6-'СЕТ СН'!$H$23</f>
        <v>1578.41661415</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21" t="s">
        <v>7</v>
      </c>
      <c r="B108" s="124" t="s">
        <v>76</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6"/>
    </row>
    <row r="109" spans="1:27" ht="12.75" customHeight="1" x14ac:dyDescent="0.2">
      <c r="A109" s="122"/>
      <c r="B109" s="127"/>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9"/>
    </row>
    <row r="110" spans="1:27" ht="12.75" customHeight="1" x14ac:dyDescent="0.2">
      <c r="A110" s="123"/>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01.02.2021</v>
      </c>
      <c r="B111" s="36">
        <f>SUMIFS(СВЦЭМ!$D$33:$D$776,СВЦЭМ!$A$33:$A$776,$A111,СВЦЭМ!$B$33:$B$776,B$110)+'СЕТ СН'!$I$11+СВЦЭМ!$D$10+'СЕТ СН'!$I$6-'СЕТ СН'!$I$23</f>
        <v>1704.2638988200001</v>
      </c>
      <c r="C111" s="36">
        <f>SUMIFS(СВЦЭМ!$D$33:$D$776,СВЦЭМ!$A$33:$A$776,$A111,СВЦЭМ!$B$33:$B$776,C$110)+'СЕТ СН'!$I$11+СВЦЭМ!$D$10+'СЕТ СН'!$I$6-'СЕТ СН'!$I$23</f>
        <v>1746.6130579400001</v>
      </c>
      <c r="D111" s="36">
        <f>SUMIFS(СВЦЭМ!$D$33:$D$776,СВЦЭМ!$A$33:$A$776,$A111,СВЦЭМ!$B$33:$B$776,D$110)+'СЕТ СН'!$I$11+СВЦЭМ!$D$10+'СЕТ СН'!$I$6-'СЕТ СН'!$I$23</f>
        <v>1770.0473518599997</v>
      </c>
      <c r="E111" s="36">
        <f>SUMIFS(СВЦЭМ!$D$33:$D$776,СВЦЭМ!$A$33:$A$776,$A111,СВЦЭМ!$B$33:$B$776,E$110)+'СЕТ СН'!$I$11+СВЦЭМ!$D$10+'СЕТ СН'!$I$6-'СЕТ СН'!$I$23</f>
        <v>1780.7853917799998</v>
      </c>
      <c r="F111" s="36">
        <f>SUMIFS(СВЦЭМ!$D$33:$D$776,СВЦЭМ!$A$33:$A$776,$A111,СВЦЭМ!$B$33:$B$776,F$110)+'СЕТ СН'!$I$11+СВЦЭМ!$D$10+'СЕТ СН'!$I$6-'СЕТ СН'!$I$23</f>
        <v>1796.2697920099999</v>
      </c>
      <c r="G111" s="36">
        <f>SUMIFS(СВЦЭМ!$D$33:$D$776,СВЦЭМ!$A$33:$A$776,$A111,СВЦЭМ!$B$33:$B$776,G$110)+'СЕТ СН'!$I$11+СВЦЭМ!$D$10+'СЕТ СН'!$I$6-'СЕТ СН'!$I$23</f>
        <v>1779.5360744499999</v>
      </c>
      <c r="H111" s="36">
        <f>SUMIFS(СВЦЭМ!$D$33:$D$776,СВЦЭМ!$A$33:$A$776,$A111,СВЦЭМ!$B$33:$B$776,H$110)+'СЕТ СН'!$I$11+СВЦЭМ!$D$10+'СЕТ СН'!$I$6-'СЕТ СН'!$I$23</f>
        <v>1755.7170624199998</v>
      </c>
      <c r="I111" s="36">
        <f>SUMIFS(СВЦЭМ!$D$33:$D$776,СВЦЭМ!$A$33:$A$776,$A111,СВЦЭМ!$B$33:$B$776,I$110)+'СЕТ СН'!$I$11+СВЦЭМ!$D$10+'СЕТ СН'!$I$6-'СЕТ СН'!$I$23</f>
        <v>1733.0823299999997</v>
      </c>
      <c r="J111" s="36">
        <f>SUMIFS(СВЦЭМ!$D$33:$D$776,СВЦЭМ!$A$33:$A$776,$A111,СВЦЭМ!$B$33:$B$776,J$110)+'СЕТ СН'!$I$11+СВЦЭМ!$D$10+'СЕТ СН'!$I$6-'СЕТ СН'!$I$23</f>
        <v>1706.95943704</v>
      </c>
      <c r="K111" s="36">
        <f>SUMIFS(СВЦЭМ!$D$33:$D$776,СВЦЭМ!$A$33:$A$776,$A111,СВЦЭМ!$B$33:$B$776,K$110)+'СЕТ СН'!$I$11+СВЦЭМ!$D$10+'СЕТ СН'!$I$6-'СЕТ СН'!$I$23</f>
        <v>1703.23023031</v>
      </c>
      <c r="L111" s="36">
        <f>SUMIFS(СВЦЭМ!$D$33:$D$776,СВЦЭМ!$A$33:$A$776,$A111,СВЦЭМ!$B$33:$B$776,L$110)+'СЕТ СН'!$I$11+СВЦЭМ!$D$10+'СЕТ СН'!$I$6-'СЕТ СН'!$I$23</f>
        <v>1705.03205338</v>
      </c>
      <c r="M111" s="36">
        <f>SUMIFS(СВЦЭМ!$D$33:$D$776,СВЦЭМ!$A$33:$A$776,$A111,СВЦЭМ!$B$33:$B$776,M$110)+'СЕТ СН'!$I$11+СВЦЭМ!$D$10+'СЕТ СН'!$I$6-'СЕТ СН'!$I$23</f>
        <v>1713.8026784200001</v>
      </c>
      <c r="N111" s="36">
        <f>SUMIFS(СВЦЭМ!$D$33:$D$776,СВЦЭМ!$A$33:$A$776,$A111,СВЦЭМ!$B$33:$B$776,N$110)+'СЕТ СН'!$I$11+СВЦЭМ!$D$10+'СЕТ СН'!$I$6-'СЕТ СН'!$I$23</f>
        <v>1727.8943621200001</v>
      </c>
      <c r="O111" s="36">
        <f>SUMIFS(СВЦЭМ!$D$33:$D$776,СВЦЭМ!$A$33:$A$776,$A111,СВЦЭМ!$B$33:$B$776,O$110)+'СЕТ СН'!$I$11+СВЦЭМ!$D$10+'СЕТ СН'!$I$6-'СЕТ СН'!$I$23</f>
        <v>1743.4718108299999</v>
      </c>
      <c r="P111" s="36">
        <f>SUMIFS(СВЦЭМ!$D$33:$D$776,СВЦЭМ!$A$33:$A$776,$A111,СВЦЭМ!$B$33:$B$776,P$110)+'СЕТ СН'!$I$11+СВЦЭМ!$D$10+'СЕТ СН'!$I$6-'СЕТ СН'!$I$23</f>
        <v>1755.5534617499998</v>
      </c>
      <c r="Q111" s="36">
        <f>SUMIFS(СВЦЭМ!$D$33:$D$776,СВЦЭМ!$A$33:$A$776,$A111,СВЦЭМ!$B$33:$B$776,Q$110)+'СЕТ СН'!$I$11+СВЦЭМ!$D$10+'СЕТ СН'!$I$6-'СЕТ СН'!$I$23</f>
        <v>1760.1655137399998</v>
      </c>
      <c r="R111" s="36">
        <f>SUMIFS(СВЦЭМ!$D$33:$D$776,СВЦЭМ!$A$33:$A$776,$A111,СВЦЭМ!$B$33:$B$776,R$110)+'СЕТ СН'!$I$11+СВЦЭМ!$D$10+'СЕТ СН'!$I$6-'СЕТ СН'!$I$23</f>
        <v>1754.2924289399998</v>
      </c>
      <c r="S111" s="36">
        <f>SUMIFS(СВЦЭМ!$D$33:$D$776,СВЦЭМ!$A$33:$A$776,$A111,СВЦЭМ!$B$33:$B$776,S$110)+'СЕТ СН'!$I$11+СВЦЭМ!$D$10+'СЕТ СН'!$I$6-'СЕТ СН'!$I$23</f>
        <v>1738.98754637</v>
      </c>
      <c r="T111" s="36">
        <f>SUMIFS(СВЦЭМ!$D$33:$D$776,СВЦЭМ!$A$33:$A$776,$A111,СВЦЭМ!$B$33:$B$776,T$110)+'СЕТ СН'!$I$11+СВЦЭМ!$D$10+'СЕТ СН'!$I$6-'СЕТ СН'!$I$23</f>
        <v>1714.3646082800001</v>
      </c>
      <c r="U111" s="36">
        <f>SUMIFS(СВЦЭМ!$D$33:$D$776,СВЦЭМ!$A$33:$A$776,$A111,СВЦЭМ!$B$33:$B$776,U$110)+'СЕТ СН'!$I$11+СВЦЭМ!$D$10+'СЕТ СН'!$I$6-'СЕТ СН'!$I$23</f>
        <v>1710.4853966999999</v>
      </c>
      <c r="V111" s="36">
        <f>SUMIFS(СВЦЭМ!$D$33:$D$776,СВЦЭМ!$A$33:$A$776,$A111,СВЦЭМ!$B$33:$B$776,V$110)+'СЕТ СН'!$I$11+СВЦЭМ!$D$10+'СЕТ СН'!$I$6-'СЕТ СН'!$I$23</f>
        <v>1718.5375540999999</v>
      </c>
      <c r="W111" s="36">
        <f>SUMIFS(СВЦЭМ!$D$33:$D$776,СВЦЭМ!$A$33:$A$776,$A111,СВЦЭМ!$B$33:$B$776,W$110)+'СЕТ СН'!$I$11+СВЦЭМ!$D$10+'СЕТ СН'!$I$6-'СЕТ СН'!$I$23</f>
        <v>1733.6492750100001</v>
      </c>
      <c r="X111" s="36">
        <f>SUMIFS(СВЦЭМ!$D$33:$D$776,СВЦЭМ!$A$33:$A$776,$A111,СВЦЭМ!$B$33:$B$776,X$110)+'СЕТ СН'!$I$11+СВЦЭМ!$D$10+'СЕТ СН'!$I$6-'СЕТ СН'!$I$23</f>
        <v>1760.2358571199998</v>
      </c>
      <c r="Y111" s="36">
        <f>SUMIFS(СВЦЭМ!$D$33:$D$776,СВЦЭМ!$A$33:$A$776,$A111,СВЦЭМ!$B$33:$B$776,Y$110)+'СЕТ СН'!$I$11+СВЦЭМ!$D$10+'СЕТ СН'!$I$6-'СЕТ СН'!$I$23</f>
        <v>1773.2202538799997</v>
      </c>
      <c r="AA111" s="45"/>
    </row>
    <row r="112" spans="1:27" ht="15.75" x14ac:dyDescent="0.2">
      <c r="A112" s="35">
        <f>A111+1</f>
        <v>44229</v>
      </c>
      <c r="B112" s="36">
        <f>SUMIFS(СВЦЭМ!$D$33:$D$776,СВЦЭМ!$A$33:$A$776,$A112,СВЦЭМ!$B$33:$B$776,B$110)+'СЕТ СН'!$I$11+СВЦЭМ!$D$10+'СЕТ СН'!$I$6-'СЕТ СН'!$I$23</f>
        <v>1740.9976380200001</v>
      </c>
      <c r="C112" s="36">
        <f>SUMIFS(СВЦЭМ!$D$33:$D$776,СВЦЭМ!$A$33:$A$776,$A112,СВЦЭМ!$B$33:$B$776,C$110)+'СЕТ СН'!$I$11+СВЦЭМ!$D$10+'СЕТ СН'!$I$6-'СЕТ СН'!$I$23</f>
        <v>1762.6254939</v>
      </c>
      <c r="D112" s="36">
        <f>SUMIFS(СВЦЭМ!$D$33:$D$776,СВЦЭМ!$A$33:$A$776,$A112,СВЦЭМ!$B$33:$B$776,D$110)+'СЕТ СН'!$I$11+СВЦЭМ!$D$10+'СЕТ СН'!$I$6-'СЕТ СН'!$I$23</f>
        <v>1775.3646385299999</v>
      </c>
      <c r="E112" s="36">
        <f>SUMIFS(СВЦЭМ!$D$33:$D$776,СВЦЭМ!$A$33:$A$776,$A112,СВЦЭМ!$B$33:$B$776,E$110)+'СЕТ СН'!$I$11+СВЦЭМ!$D$10+'СЕТ СН'!$I$6-'СЕТ СН'!$I$23</f>
        <v>1780.6363932599997</v>
      </c>
      <c r="F112" s="36">
        <f>SUMIFS(СВЦЭМ!$D$33:$D$776,СВЦЭМ!$A$33:$A$776,$A112,СВЦЭМ!$B$33:$B$776,F$110)+'СЕТ СН'!$I$11+СВЦЭМ!$D$10+'СЕТ СН'!$I$6-'СЕТ СН'!$I$23</f>
        <v>1786.4594641600002</v>
      </c>
      <c r="G112" s="36">
        <f>SUMIFS(СВЦЭМ!$D$33:$D$776,СВЦЭМ!$A$33:$A$776,$A112,СВЦЭМ!$B$33:$B$776,G$110)+'СЕТ СН'!$I$11+СВЦЭМ!$D$10+'СЕТ СН'!$I$6-'СЕТ СН'!$I$23</f>
        <v>1763.3788882399999</v>
      </c>
      <c r="H112" s="36">
        <f>SUMIFS(СВЦЭМ!$D$33:$D$776,СВЦЭМ!$A$33:$A$776,$A112,СВЦЭМ!$B$33:$B$776,H$110)+'СЕТ СН'!$I$11+СВЦЭМ!$D$10+'СЕТ СН'!$I$6-'СЕТ СН'!$I$23</f>
        <v>1723.94279431</v>
      </c>
      <c r="I112" s="36">
        <f>SUMIFS(СВЦЭМ!$D$33:$D$776,СВЦЭМ!$A$33:$A$776,$A112,СВЦЭМ!$B$33:$B$776,I$110)+'СЕТ СН'!$I$11+СВЦЭМ!$D$10+'СЕТ СН'!$I$6-'СЕТ СН'!$I$23</f>
        <v>1705.6700460500001</v>
      </c>
      <c r="J112" s="36">
        <f>SUMIFS(СВЦЭМ!$D$33:$D$776,СВЦЭМ!$A$33:$A$776,$A112,СВЦЭМ!$B$33:$B$776,J$110)+'СЕТ СН'!$I$11+СВЦЭМ!$D$10+'СЕТ СН'!$I$6-'СЕТ СН'!$I$23</f>
        <v>1680.2484748500001</v>
      </c>
      <c r="K112" s="36">
        <f>SUMIFS(СВЦЭМ!$D$33:$D$776,СВЦЭМ!$A$33:$A$776,$A112,СВЦЭМ!$B$33:$B$776,K$110)+'СЕТ СН'!$I$11+СВЦЭМ!$D$10+'СЕТ СН'!$I$6-'СЕТ СН'!$I$23</f>
        <v>1667.46566261</v>
      </c>
      <c r="L112" s="36">
        <f>SUMIFS(СВЦЭМ!$D$33:$D$776,СВЦЭМ!$A$33:$A$776,$A112,СВЦЭМ!$B$33:$B$776,L$110)+'СЕТ СН'!$I$11+СВЦЭМ!$D$10+'СЕТ СН'!$I$6-'СЕТ СН'!$I$23</f>
        <v>1668.8653555599999</v>
      </c>
      <c r="M112" s="36">
        <f>SUMIFS(СВЦЭМ!$D$33:$D$776,СВЦЭМ!$A$33:$A$776,$A112,СВЦЭМ!$B$33:$B$776,M$110)+'СЕТ СН'!$I$11+СВЦЭМ!$D$10+'СЕТ СН'!$I$6-'СЕТ СН'!$I$23</f>
        <v>1703.7293803799998</v>
      </c>
      <c r="N112" s="36">
        <f>SUMIFS(СВЦЭМ!$D$33:$D$776,СВЦЭМ!$A$33:$A$776,$A112,СВЦЭМ!$B$33:$B$776,N$110)+'СЕТ СН'!$I$11+СВЦЭМ!$D$10+'СЕТ СН'!$I$6-'СЕТ СН'!$I$23</f>
        <v>1742.4831116999999</v>
      </c>
      <c r="O112" s="36">
        <f>SUMIFS(СВЦЭМ!$D$33:$D$776,СВЦЭМ!$A$33:$A$776,$A112,СВЦЭМ!$B$33:$B$776,O$110)+'СЕТ СН'!$I$11+СВЦЭМ!$D$10+'СЕТ СН'!$I$6-'СЕТ СН'!$I$23</f>
        <v>1759.4310999199997</v>
      </c>
      <c r="P112" s="36">
        <f>SUMIFS(СВЦЭМ!$D$33:$D$776,СВЦЭМ!$A$33:$A$776,$A112,СВЦЭМ!$B$33:$B$776,P$110)+'СЕТ СН'!$I$11+СВЦЭМ!$D$10+'СЕТ СН'!$I$6-'СЕТ СН'!$I$23</f>
        <v>1775.9303654800001</v>
      </c>
      <c r="Q112" s="36">
        <f>SUMIFS(СВЦЭМ!$D$33:$D$776,СВЦЭМ!$A$33:$A$776,$A112,СВЦЭМ!$B$33:$B$776,Q$110)+'СЕТ СН'!$I$11+СВЦЭМ!$D$10+'СЕТ СН'!$I$6-'СЕТ СН'!$I$23</f>
        <v>1778.6679259100001</v>
      </c>
      <c r="R112" s="36">
        <f>SUMIFS(СВЦЭМ!$D$33:$D$776,СВЦЭМ!$A$33:$A$776,$A112,СВЦЭМ!$B$33:$B$776,R$110)+'СЕТ СН'!$I$11+СВЦЭМ!$D$10+'СЕТ СН'!$I$6-'СЕТ СН'!$I$23</f>
        <v>1778.6527930500001</v>
      </c>
      <c r="S112" s="36">
        <f>SUMIFS(СВЦЭМ!$D$33:$D$776,СВЦЭМ!$A$33:$A$776,$A112,СВЦЭМ!$B$33:$B$776,S$110)+'СЕТ СН'!$I$11+СВЦЭМ!$D$10+'СЕТ СН'!$I$6-'СЕТ СН'!$I$23</f>
        <v>1766.8326493599998</v>
      </c>
      <c r="T112" s="36">
        <f>SUMIFS(СВЦЭМ!$D$33:$D$776,СВЦЭМ!$A$33:$A$776,$A112,СВЦЭМ!$B$33:$B$776,T$110)+'СЕТ СН'!$I$11+СВЦЭМ!$D$10+'СЕТ СН'!$I$6-'СЕТ СН'!$I$23</f>
        <v>1737.1780319</v>
      </c>
      <c r="U112" s="36">
        <f>SUMIFS(СВЦЭМ!$D$33:$D$776,СВЦЭМ!$A$33:$A$776,$A112,СВЦЭМ!$B$33:$B$776,U$110)+'СЕТ СН'!$I$11+СВЦЭМ!$D$10+'СЕТ СН'!$I$6-'СЕТ СН'!$I$23</f>
        <v>1734.3523540299998</v>
      </c>
      <c r="V112" s="36">
        <f>SUMIFS(СВЦЭМ!$D$33:$D$776,СВЦЭМ!$A$33:$A$776,$A112,СВЦЭМ!$B$33:$B$776,V$110)+'СЕТ СН'!$I$11+СВЦЭМ!$D$10+'СЕТ СН'!$I$6-'СЕТ СН'!$I$23</f>
        <v>1749.7211242899998</v>
      </c>
      <c r="W112" s="36">
        <f>SUMIFS(СВЦЭМ!$D$33:$D$776,СВЦЭМ!$A$33:$A$776,$A112,СВЦЭМ!$B$33:$B$776,W$110)+'СЕТ СН'!$I$11+СВЦЭМ!$D$10+'СЕТ СН'!$I$6-'СЕТ СН'!$I$23</f>
        <v>1771.96560748</v>
      </c>
      <c r="X112" s="36">
        <f>SUMIFS(СВЦЭМ!$D$33:$D$776,СВЦЭМ!$A$33:$A$776,$A112,СВЦЭМ!$B$33:$B$776,X$110)+'СЕТ СН'!$I$11+СВЦЭМ!$D$10+'СЕТ СН'!$I$6-'СЕТ СН'!$I$23</f>
        <v>1801.4518298899998</v>
      </c>
      <c r="Y112" s="36">
        <f>SUMIFS(СВЦЭМ!$D$33:$D$776,СВЦЭМ!$A$33:$A$776,$A112,СВЦЭМ!$B$33:$B$776,Y$110)+'СЕТ СН'!$I$11+СВЦЭМ!$D$10+'СЕТ СН'!$I$6-'СЕТ СН'!$I$23</f>
        <v>1814.0425296399999</v>
      </c>
    </row>
    <row r="113" spans="1:25" ht="15.75" x14ac:dyDescent="0.2">
      <c r="A113" s="35">
        <f t="shared" ref="A113:A138" si="3">A112+1</f>
        <v>44230</v>
      </c>
      <c r="B113" s="36">
        <f>SUMIFS(СВЦЭМ!$D$33:$D$776,СВЦЭМ!$A$33:$A$776,$A113,СВЦЭМ!$B$33:$B$776,B$110)+'СЕТ СН'!$I$11+СВЦЭМ!$D$10+'СЕТ СН'!$I$6-'СЕТ СН'!$I$23</f>
        <v>1721.2813266100002</v>
      </c>
      <c r="C113" s="36">
        <f>SUMIFS(СВЦЭМ!$D$33:$D$776,СВЦЭМ!$A$33:$A$776,$A113,СВЦЭМ!$B$33:$B$776,C$110)+'СЕТ СН'!$I$11+СВЦЭМ!$D$10+'СЕТ СН'!$I$6-'СЕТ СН'!$I$23</f>
        <v>1749.2445915499998</v>
      </c>
      <c r="D113" s="36">
        <f>SUMIFS(СВЦЭМ!$D$33:$D$776,СВЦЭМ!$A$33:$A$776,$A113,СВЦЭМ!$B$33:$B$776,D$110)+'СЕТ СН'!$I$11+СВЦЭМ!$D$10+'СЕТ СН'!$I$6-'СЕТ СН'!$I$23</f>
        <v>1755.73158728</v>
      </c>
      <c r="E113" s="36">
        <f>SUMIFS(СВЦЭМ!$D$33:$D$776,СВЦЭМ!$A$33:$A$776,$A113,СВЦЭМ!$B$33:$B$776,E$110)+'СЕТ СН'!$I$11+СВЦЭМ!$D$10+'СЕТ СН'!$I$6-'СЕТ СН'!$I$23</f>
        <v>1754.4111341299999</v>
      </c>
      <c r="F113" s="36">
        <f>SUMIFS(СВЦЭМ!$D$33:$D$776,СВЦЭМ!$A$33:$A$776,$A113,СВЦЭМ!$B$33:$B$776,F$110)+'СЕТ СН'!$I$11+СВЦЭМ!$D$10+'СЕТ СН'!$I$6-'СЕТ СН'!$I$23</f>
        <v>1748.2044564899998</v>
      </c>
      <c r="G113" s="36">
        <f>SUMIFS(СВЦЭМ!$D$33:$D$776,СВЦЭМ!$A$33:$A$776,$A113,СВЦЭМ!$B$33:$B$776,G$110)+'СЕТ СН'!$I$11+СВЦЭМ!$D$10+'СЕТ СН'!$I$6-'СЕТ СН'!$I$23</f>
        <v>1739.6963755199999</v>
      </c>
      <c r="H113" s="36">
        <f>SUMIFS(СВЦЭМ!$D$33:$D$776,СВЦЭМ!$A$33:$A$776,$A113,СВЦЭМ!$B$33:$B$776,H$110)+'СЕТ СН'!$I$11+СВЦЭМ!$D$10+'СЕТ СН'!$I$6-'СЕТ СН'!$I$23</f>
        <v>1711.2452833500001</v>
      </c>
      <c r="I113" s="36">
        <f>SUMIFS(СВЦЭМ!$D$33:$D$776,СВЦЭМ!$A$33:$A$776,$A113,СВЦЭМ!$B$33:$B$776,I$110)+'СЕТ СН'!$I$11+СВЦЭМ!$D$10+'СЕТ СН'!$I$6-'СЕТ СН'!$I$23</f>
        <v>1721.6162295700001</v>
      </c>
      <c r="J113" s="36">
        <f>SUMIFS(СВЦЭМ!$D$33:$D$776,СВЦЭМ!$A$33:$A$776,$A113,СВЦЭМ!$B$33:$B$776,J$110)+'СЕТ СН'!$I$11+СВЦЭМ!$D$10+'СЕТ СН'!$I$6-'СЕТ СН'!$I$23</f>
        <v>1721.0119155100001</v>
      </c>
      <c r="K113" s="36">
        <f>SUMIFS(СВЦЭМ!$D$33:$D$776,СВЦЭМ!$A$33:$A$776,$A113,СВЦЭМ!$B$33:$B$776,K$110)+'СЕТ СН'!$I$11+СВЦЭМ!$D$10+'СЕТ СН'!$I$6-'СЕТ СН'!$I$23</f>
        <v>1702.3727900200001</v>
      </c>
      <c r="L113" s="36">
        <f>SUMIFS(СВЦЭМ!$D$33:$D$776,СВЦЭМ!$A$33:$A$776,$A113,СВЦЭМ!$B$33:$B$776,L$110)+'СЕТ СН'!$I$11+СВЦЭМ!$D$10+'СЕТ СН'!$I$6-'СЕТ СН'!$I$23</f>
        <v>1707.7986546699999</v>
      </c>
      <c r="M113" s="36">
        <f>SUMIFS(СВЦЭМ!$D$33:$D$776,СВЦЭМ!$A$33:$A$776,$A113,СВЦЭМ!$B$33:$B$776,M$110)+'СЕТ СН'!$I$11+СВЦЭМ!$D$10+'СЕТ СН'!$I$6-'СЕТ СН'!$I$23</f>
        <v>1705.84535035</v>
      </c>
      <c r="N113" s="36">
        <f>SUMIFS(СВЦЭМ!$D$33:$D$776,СВЦЭМ!$A$33:$A$776,$A113,СВЦЭМ!$B$33:$B$776,N$110)+'СЕТ СН'!$I$11+СВЦЭМ!$D$10+'СЕТ СН'!$I$6-'СЕТ СН'!$I$23</f>
        <v>1722.8920770499999</v>
      </c>
      <c r="O113" s="36">
        <f>SUMIFS(СВЦЭМ!$D$33:$D$776,СВЦЭМ!$A$33:$A$776,$A113,СВЦЭМ!$B$33:$B$776,O$110)+'СЕТ СН'!$I$11+СВЦЭМ!$D$10+'СЕТ СН'!$I$6-'СЕТ СН'!$I$23</f>
        <v>1724.0557694200002</v>
      </c>
      <c r="P113" s="36">
        <f>SUMIFS(СВЦЭМ!$D$33:$D$776,СВЦЭМ!$A$33:$A$776,$A113,СВЦЭМ!$B$33:$B$776,P$110)+'СЕТ СН'!$I$11+СВЦЭМ!$D$10+'СЕТ СН'!$I$6-'СЕТ СН'!$I$23</f>
        <v>1720.5446995699999</v>
      </c>
      <c r="Q113" s="36">
        <f>SUMIFS(СВЦЭМ!$D$33:$D$776,СВЦЭМ!$A$33:$A$776,$A113,СВЦЭМ!$B$33:$B$776,Q$110)+'СЕТ СН'!$I$11+СВЦЭМ!$D$10+'СЕТ СН'!$I$6-'СЕТ СН'!$I$23</f>
        <v>1723.39465139</v>
      </c>
      <c r="R113" s="36">
        <f>SUMIFS(СВЦЭМ!$D$33:$D$776,СВЦЭМ!$A$33:$A$776,$A113,СВЦЭМ!$B$33:$B$776,R$110)+'СЕТ СН'!$I$11+СВЦЭМ!$D$10+'СЕТ СН'!$I$6-'СЕТ СН'!$I$23</f>
        <v>1724.1712365899998</v>
      </c>
      <c r="S113" s="36">
        <f>SUMIFS(СВЦЭМ!$D$33:$D$776,СВЦЭМ!$A$33:$A$776,$A113,СВЦЭМ!$B$33:$B$776,S$110)+'СЕТ СН'!$I$11+СВЦЭМ!$D$10+'СЕТ СН'!$I$6-'СЕТ СН'!$I$23</f>
        <v>1726.6257603600002</v>
      </c>
      <c r="T113" s="36">
        <f>SUMIFS(СВЦЭМ!$D$33:$D$776,СВЦЭМ!$A$33:$A$776,$A113,СВЦЭМ!$B$33:$B$776,T$110)+'СЕТ СН'!$I$11+СВЦЭМ!$D$10+'СЕТ СН'!$I$6-'СЕТ СН'!$I$23</f>
        <v>1724.3476957600001</v>
      </c>
      <c r="U113" s="36">
        <f>SUMIFS(СВЦЭМ!$D$33:$D$776,СВЦЭМ!$A$33:$A$776,$A113,СВЦЭМ!$B$33:$B$776,U$110)+'СЕТ СН'!$I$11+СВЦЭМ!$D$10+'СЕТ СН'!$I$6-'СЕТ СН'!$I$23</f>
        <v>1723.59273712</v>
      </c>
      <c r="V113" s="36">
        <f>SUMIFS(СВЦЭМ!$D$33:$D$776,СВЦЭМ!$A$33:$A$776,$A113,СВЦЭМ!$B$33:$B$776,V$110)+'СЕТ СН'!$I$11+СВЦЭМ!$D$10+'СЕТ СН'!$I$6-'СЕТ СН'!$I$23</f>
        <v>1722.2746091899999</v>
      </c>
      <c r="W113" s="36">
        <f>SUMIFS(СВЦЭМ!$D$33:$D$776,СВЦЭМ!$A$33:$A$776,$A113,СВЦЭМ!$B$33:$B$776,W$110)+'СЕТ СН'!$I$11+СВЦЭМ!$D$10+'СЕТ СН'!$I$6-'СЕТ СН'!$I$23</f>
        <v>1728.5121691700001</v>
      </c>
      <c r="X113" s="36">
        <f>SUMIFS(СВЦЭМ!$D$33:$D$776,СВЦЭМ!$A$33:$A$776,$A113,СВЦЭМ!$B$33:$B$776,X$110)+'СЕТ СН'!$I$11+СВЦЭМ!$D$10+'СЕТ СН'!$I$6-'СЕТ СН'!$I$23</f>
        <v>1729.6990417399998</v>
      </c>
      <c r="Y113" s="36">
        <f>SUMIFS(СВЦЭМ!$D$33:$D$776,СВЦЭМ!$A$33:$A$776,$A113,СВЦЭМ!$B$33:$B$776,Y$110)+'СЕТ СН'!$I$11+СВЦЭМ!$D$10+'СЕТ СН'!$I$6-'СЕТ СН'!$I$23</f>
        <v>1753.0727177499998</v>
      </c>
    </row>
    <row r="114" spans="1:25" ht="15.75" x14ac:dyDescent="0.2">
      <c r="A114" s="35">
        <f t="shared" si="3"/>
        <v>44231</v>
      </c>
      <c r="B114" s="36">
        <f>SUMIFS(СВЦЭМ!$D$33:$D$776,СВЦЭМ!$A$33:$A$776,$A114,СВЦЭМ!$B$33:$B$776,B$110)+'СЕТ СН'!$I$11+СВЦЭМ!$D$10+'СЕТ СН'!$I$6-'СЕТ СН'!$I$23</f>
        <v>1800.6728457199997</v>
      </c>
      <c r="C114" s="36">
        <f>SUMIFS(СВЦЭМ!$D$33:$D$776,СВЦЭМ!$A$33:$A$776,$A114,СВЦЭМ!$B$33:$B$776,C$110)+'СЕТ СН'!$I$11+СВЦЭМ!$D$10+'СЕТ СН'!$I$6-'СЕТ СН'!$I$23</f>
        <v>1822.13026016</v>
      </c>
      <c r="D114" s="36">
        <f>SUMIFS(СВЦЭМ!$D$33:$D$776,СВЦЭМ!$A$33:$A$776,$A114,СВЦЭМ!$B$33:$B$776,D$110)+'СЕТ СН'!$I$11+СВЦЭМ!$D$10+'СЕТ СН'!$I$6-'СЕТ СН'!$I$23</f>
        <v>1826.3395900599999</v>
      </c>
      <c r="E114" s="36">
        <f>SUMIFS(СВЦЭМ!$D$33:$D$776,СВЦЭМ!$A$33:$A$776,$A114,СВЦЭМ!$B$33:$B$776,E$110)+'СЕТ СН'!$I$11+СВЦЭМ!$D$10+'СЕТ СН'!$I$6-'СЕТ СН'!$I$23</f>
        <v>1822.9408785800001</v>
      </c>
      <c r="F114" s="36">
        <f>SUMIFS(СВЦЭМ!$D$33:$D$776,СВЦЭМ!$A$33:$A$776,$A114,СВЦЭМ!$B$33:$B$776,F$110)+'СЕТ СН'!$I$11+СВЦЭМ!$D$10+'СЕТ СН'!$I$6-'СЕТ СН'!$I$23</f>
        <v>1818.1537010500001</v>
      </c>
      <c r="G114" s="36">
        <f>SUMIFS(СВЦЭМ!$D$33:$D$776,СВЦЭМ!$A$33:$A$776,$A114,СВЦЭМ!$B$33:$B$776,G$110)+'СЕТ СН'!$I$11+СВЦЭМ!$D$10+'СЕТ СН'!$I$6-'СЕТ СН'!$I$23</f>
        <v>1816.9642965899998</v>
      </c>
      <c r="H114" s="36">
        <f>SUMIFS(СВЦЭМ!$D$33:$D$776,СВЦЭМ!$A$33:$A$776,$A114,СВЦЭМ!$B$33:$B$776,H$110)+'СЕТ СН'!$I$11+СВЦЭМ!$D$10+'СЕТ СН'!$I$6-'СЕТ СН'!$I$23</f>
        <v>1779.1395995899998</v>
      </c>
      <c r="I114" s="36">
        <f>SUMIFS(СВЦЭМ!$D$33:$D$776,СВЦЭМ!$A$33:$A$776,$A114,СВЦЭМ!$B$33:$B$776,I$110)+'СЕТ СН'!$I$11+СВЦЭМ!$D$10+'СЕТ СН'!$I$6-'СЕТ СН'!$I$23</f>
        <v>1756.8075090100001</v>
      </c>
      <c r="J114" s="36">
        <f>SUMIFS(СВЦЭМ!$D$33:$D$776,СВЦЭМ!$A$33:$A$776,$A114,СВЦЭМ!$B$33:$B$776,J$110)+'СЕТ СН'!$I$11+СВЦЭМ!$D$10+'СЕТ СН'!$I$6-'СЕТ СН'!$I$23</f>
        <v>1731.2421484400002</v>
      </c>
      <c r="K114" s="36">
        <f>SUMIFS(СВЦЭМ!$D$33:$D$776,СВЦЭМ!$A$33:$A$776,$A114,СВЦЭМ!$B$33:$B$776,K$110)+'СЕТ СН'!$I$11+СВЦЭМ!$D$10+'СЕТ СН'!$I$6-'СЕТ СН'!$I$23</f>
        <v>1729.0490055099999</v>
      </c>
      <c r="L114" s="36">
        <f>SUMIFS(СВЦЭМ!$D$33:$D$776,СВЦЭМ!$A$33:$A$776,$A114,СВЦЭМ!$B$33:$B$776,L$110)+'СЕТ СН'!$I$11+СВЦЭМ!$D$10+'СЕТ СН'!$I$6-'СЕТ СН'!$I$23</f>
        <v>1720.79173885</v>
      </c>
      <c r="M114" s="36">
        <f>SUMIFS(СВЦЭМ!$D$33:$D$776,СВЦЭМ!$A$33:$A$776,$A114,СВЦЭМ!$B$33:$B$776,M$110)+'СЕТ СН'!$I$11+СВЦЭМ!$D$10+'СЕТ СН'!$I$6-'СЕТ СН'!$I$23</f>
        <v>1736.3509453500001</v>
      </c>
      <c r="N114" s="36">
        <f>SUMIFS(СВЦЭМ!$D$33:$D$776,СВЦЭМ!$A$33:$A$776,$A114,СВЦЭМ!$B$33:$B$776,N$110)+'СЕТ СН'!$I$11+СВЦЭМ!$D$10+'СЕТ СН'!$I$6-'СЕТ СН'!$I$23</f>
        <v>1762.8105382700001</v>
      </c>
      <c r="O114" s="36">
        <f>SUMIFS(СВЦЭМ!$D$33:$D$776,СВЦЭМ!$A$33:$A$776,$A114,СВЦЭМ!$B$33:$B$776,O$110)+'СЕТ СН'!$I$11+СВЦЭМ!$D$10+'СЕТ СН'!$I$6-'СЕТ СН'!$I$23</f>
        <v>1762.74044839</v>
      </c>
      <c r="P114" s="36">
        <f>SUMIFS(СВЦЭМ!$D$33:$D$776,СВЦЭМ!$A$33:$A$776,$A114,СВЦЭМ!$B$33:$B$776,P$110)+'СЕТ СН'!$I$11+СВЦЭМ!$D$10+'СЕТ СН'!$I$6-'СЕТ СН'!$I$23</f>
        <v>1770.5862630299998</v>
      </c>
      <c r="Q114" s="36">
        <f>SUMIFS(СВЦЭМ!$D$33:$D$776,СВЦЭМ!$A$33:$A$776,$A114,СВЦЭМ!$B$33:$B$776,Q$110)+'СЕТ СН'!$I$11+СВЦЭМ!$D$10+'СЕТ СН'!$I$6-'СЕТ СН'!$I$23</f>
        <v>1769.7456821599999</v>
      </c>
      <c r="R114" s="36">
        <f>SUMIFS(СВЦЭМ!$D$33:$D$776,СВЦЭМ!$A$33:$A$776,$A114,СВЦЭМ!$B$33:$B$776,R$110)+'СЕТ СН'!$I$11+СВЦЭМ!$D$10+'СЕТ СН'!$I$6-'СЕТ СН'!$I$23</f>
        <v>1767.5212892999998</v>
      </c>
      <c r="S114" s="36">
        <f>SUMIFS(СВЦЭМ!$D$33:$D$776,СВЦЭМ!$A$33:$A$776,$A114,СВЦЭМ!$B$33:$B$776,S$110)+'СЕТ СН'!$I$11+СВЦЭМ!$D$10+'СЕТ СН'!$I$6-'СЕТ СН'!$I$23</f>
        <v>1765.66032077</v>
      </c>
      <c r="T114" s="36">
        <f>SUMIFS(СВЦЭМ!$D$33:$D$776,СВЦЭМ!$A$33:$A$776,$A114,СВЦЭМ!$B$33:$B$776,T$110)+'СЕТ СН'!$I$11+СВЦЭМ!$D$10+'СЕТ СН'!$I$6-'СЕТ СН'!$I$23</f>
        <v>1736.7722101599998</v>
      </c>
      <c r="U114" s="36">
        <f>SUMIFS(СВЦЭМ!$D$33:$D$776,СВЦЭМ!$A$33:$A$776,$A114,СВЦЭМ!$B$33:$B$776,U$110)+'СЕТ СН'!$I$11+СВЦЭМ!$D$10+'СЕТ СН'!$I$6-'СЕТ СН'!$I$23</f>
        <v>1727.7208453899998</v>
      </c>
      <c r="V114" s="36">
        <f>SUMIFS(СВЦЭМ!$D$33:$D$776,СВЦЭМ!$A$33:$A$776,$A114,СВЦЭМ!$B$33:$B$776,V$110)+'СЕТ СН'!$I$11+СВЦЭМ!$D$10+'СЕТ СН'!$I$6-'СЕТ СН'!$I$23</f>
        <v>1750.0063584899999</v>
      </c>
      <c r="W114" s="36">
        <f>SUMIFS(СВЦЭМ!$D$33:$D$776,СВЦЭМ!$A$33:$A$776,$A114,СВЦЭМ!$B$33:$B$776,W$110)+'СЕТ СН'!$I$11+СВЦЭМ!$D$10+'СЕТ СН'!$I$6-'СЕТ СН'!$I$23</f>
        <v>1775.9462101999998</v>
      </c>
      <c r="X114" s="36">
        <f>SUMIFS(СВЦЭМ!$D$33:$D$776,СВЦЭМ!$A$33:$A$776,$A114,СВЦЭМ!$B$33:$B$776,X$110)+'СЕТ СН'!$I$11+СВЦЭМ!$D$10+'СЕТ СН'!$I$6-'СЕТ СН'!$I$23</f>
        <v>1787.38251558</v>
      </c>
      <c r="Y114" s="36">
        <f>SUMIFS(СВЦЭМ!$D$33:$D$776,СВЦЭМ!$A$33:$A$776,$A114,СВЦЭМ!$B$33:$B$776,Y$110)+'СЕТ СН'!$I$11+СВЦЭМ!$D$10+'СЕТ СН'!$I$6-'СЕТ СН'!$I$23</f>
        <v>1810.9011587699997</v>
      </c>
    </row>
    <row r="115" spans="1:25" ht="15.75" x14ac:dyDescent="0.2">
      <c r="A115" s="35">
        <f t="shared" si="3"/>
        <v>44232</v>
      </c>
      <c r="B115" s="36">
        <f>SUMIFS(СВЦЭМ!$D$33:$D$776,СВЦЭМ!$A$33:$A$776,$A115,СВЦЭМ!$B$33:$B$776,B$110)+'СЕТ СН'!$I$11+СВЦЭМ!$D$10+'СЕТ СН'!$I$6-'СЕТ СН'!$I$23</f>
        <v>1816.9363246899998</v>
      </c>
      <c r="C115" s="36">
        <f>SUMIFS(СВЦЭМ!$D$33:$D$776,СВЦЭМ!$A$33:$A$776,$A115,СВЦЭМ!$B$33:$B$776,C$110)+'СЕТ СН'!$I$11+СВЦЭМ!$D$10+'СЕТ СН'!$I$6-'СЕТ СН'!$I$23</f>
        <v>1839.96597079</v>
      </c>
      <c r="D115" s="36">
        <f>SUMIFS(СВЦЭМ!$D$33:$D$776,СВЦЭМ!$A$33:$A$776,$A115,СВЦЭМ!$B$33:$B$776,D$110)+'СЕТ СН'!$I$11+СВЦЭМ!$D$10+'СЕТ СН'!$I$6-'СЕТ СН'!$I$23</f>
        <v>1844.5769972099997</v>
      </c>
      <c r="E115" s="36">
        <f>SUMIFS(СВЦЭМ!$D$33:$D$776,СВЦЭМ!$A$33:$A$776,$A115,СВЦЭМ!$B$33:$B$776,E$110)+'СЕТ СН'!$I$11+СВЦЭМ!$D$10+'СЕТ СН'!$I$6-'СЕТ СН'!$I$23</f>
        <v>1846.24199507</v>
      </c>
      <c r="F115" s="36">
        <f>SUMIFS(СВЦЭМ!$D$33:$D$776,СВЦЭМ!$A$33:$A$776,$A115,СВЦЭМ!$B$33:$B$776,F$110)+'СЕТ СН'!$I$11+СВЦЭМ!$D$10+'СЕТ СН'!$I$6-'СЕТ СН'!$I$23</f>
        <v>1837.0537204299999</v>
      </c>
      <c r="G115" s="36">
        <f>SUMIFS(СВЦЭМ!$D$33:$D$776,СВЦЭМ!$A$33:$A$776,$A115,СВЦЭМ!$B$33:$B$776,G$110)+'СЕТ СН'!$I$11+СВЦЭМ!$D$10+'СЕТ СН'!$I$6-'СЕТ СН'!$I$23</f>
        <v>1833.8559067799997</v>
      </c>
      <c r="H115" s="36">
        <f>SUMIFS(СВЦЭМ!$D$33:$D$776,СВЦЭМ!$A$33:$A$776,$A115,СВЦЭМ!$B$33:$B$776,H$110)+'СЕТ СН'!$I$11+СВЦЭМ!$D$10+'СЕТ СН'!$I$6-'СЕТ СН'!$I$23</f>
        <v>1798.99233417</v>
      </c>
      <c r="I115" s="36">
        <f>SUMIFS(СВЦЭМ!$D$33:$D$776,СВЦЭМ!$A$33:$A$776,$A115,СВЦЭМ!$B$33:$B$776,I$110)+'СЕТ СН'!$I$11+СВЦЭМ!$D$10+'СЕТ СН'!$I$6-'СЕТ СН'!$I$23</f>
        <v>1785.4129242599997</v>
      </c>
      <c r="J115" s="36">
        <f>SUMIFS(СВЦЭМ!$D$33:$D$776,СВЦЭМ!$A$33:$A$776,$A115,СВЦЭМ!$B$33:$B$776,J$110)+'СЕТ СН'!$I$11+СВЦЭМ!$D$10+'СЕТ СН'!$I$6-'СЕТ СН'!$I$23</f>
        <v>1749.0605986400001</v>
      </c>
      <c r="K115" s="36">
        <f>SUMIFS(СВЦЭМ!$D$33:$D$776,СВЦЭМ!$A$33:$A$776,$A115,СВЦЭМ!$B$33:$B$776,K$110)+'СЕТ СН'!$I$11+СВЦЭМ!$D$10+'СЕТ СН'!$I$6-'СЕТ СН'!$I$23</f>
        <v>1735.6184328499999</v>
      </c>
      <c r="L115" s="36">
        <f>SUMIFS(СВЦЭМ!$D$33:$D$776,СВЦЭМ!$A$33:$A$776,$A115,СВЦЭМ!$B$33:$B$776,L$110)+'СЕТ СН'!$I$11+СВЦЭМ!$D$10+'СЕТ СН'!$I$6-'СЕТ СН'!$I$23</f>
        <v>1725.7299995100002</v>
      </c>
      <c r="M115" s="36">
        <f>SUMIFS(СВЦЭМ!$D$33:$D$776,СВЦЭМ!$A$33:$A$776,$A115,СВЦЭМ!$B$33:$B$776,M$110)+'СЕТ СН'!$I$11+СВЦЭМ!$D$10+'СЕТ СН'!$I$6-'СЕТ СН'!$I$23</f>
        <v>1718.9866557800001</v>
      </c>
      <c r="N115" s="36">
        <f>SUMIFS(СВЦЭМ!$D$33:$D$776,СВЦЭМ!$A$33:$A$776,$A115,СВЦЭМ!$B$33:$B$776,N$110)+'СЕТ СН'!$I$11+СВЦЭМ!$D$10+'СЕТ СН'!$I$6-'СЕТ СН'!$I$23</f>
        <v>1737.5662851500001</v>
      </c>
      <c r="O115" s="36">
        <f>SUMIFS(СВЦЭМ!$D$33:$D$776,СВЦЭМ!$A$33:$A$776,$A115,СВЦЭМ!$B$33:$B$776,O$110)+'СЕТ СН'!$I$11+СВЦЭМ!$D$10+'СЕТ СН'!$I$6-'СЕТ СН'!$I$23</f>
        <v>1738.7613996999999</v>
      </c>
      <c r="P115" s="36">
        <f>SUMIFS(СВЦЭМ!$D$33:$D$776,СВЦЭМ!$A$33:$A$776,$A115,СВЦЭМ!$B$33:$B$776,P$110)+'СЕТ СН'!$I$11+СВЦЭМ!$D$10+'СЕТ СН'!$I$6-'СЕТ СН'!$I$23</f>
        <v>1748.7806556199998</v>
      </c>
      <c r="Q115" s="36">
        <f>SUMIFS(СВЦЭМ!$D$33:$D$776,СВЦЭМ!$A$33:$A$776,$A115,СВЦЭМ!$B$33:$B$776,Q$110)+'СЕТ СН'!$I$11+СВЦЭМ!$D$10+'СЕТ СН'!$I$6-'СЕТ СН'!$I$23</f>
        <v>1756.4698091299997</v>
      </c>
      <c r="R115" s="36">
        <f>SUMIFS(СВЦЭМ!$D$33:$D$776,СВЦЭМ!$A$33:$A$776,$A115,СВЦЭМ!$B$33:$B$776,R$110)+'СЕТ СН'!$I$11+СВЦЭМ!$D$10+'СЕТ СН'!$I$6-'СЕТ СН'!$I$23</f>
        <v>1755.2821171199998</v>
      </c>
      <c r="S115" s="36">
        <f>SUMIFS(СВЦЭМ!$D$33:$D$776,СВЦЭМ!$A$33:$A$776,$A115,СВЦЭМ!$B$33:$B$776,S$110)+'СЕТ СН'!$I$11+СВЦЭМ!$D$10+'СЕТ СН'!$I$6-'СЕТ СН'!$I$23</f>
        <v>1743.94091372</v>
      </c>
      <c r="T115" s="36">
        <f>SUMIFS(СВЦЭМ!$D$33:$D$776,СВЦЭМ!$A$33:$A$776,$A115,СВЦЭМ!$B$33:$B$776,T$110)+'СЕТ СН'!$I$11+СВЦЭМ!$D$10+'СЕТ СН'!$I$6-'СЕТ СН'!$I$23</f>
        <v>1718.41253022</v>
      </c>
      <c r="U115" s="36">
        <f>SUMIFS(СВЦЭМ!$D$33:$D$776,СВЦЭМ!$A$33:$A$776,$A115,СВЦЭМ!$B$33:$B$776,U$110)+'СЕТ СН'!$I$11+СВЦЭМ!$D$10+'СЕТ СН'!$I$6-'СЕТ СН'!$I$23</f>
        <v>1696.08207859</v>
      </c>
      <c r="V115" s="36">
        <f>SUMIFS(СВЦЭМ!$D$33:$D$776,СВЦЭМ!$A$33:$A$776,$A115,СВЦЭМ!$B$33:$B$776,V$110)+'СЕТ СН'!$I$11+СВЦЭМ!$D$10+'СЕТ СН'!$I$6-'СЕТ СН'!$I$23</f>
        <v>1699.0735687699998</v>
      </c>
      <c r="W115" s="36">
        <f>SUMIFS(СВЦЭМ!$D$33:$D$776,СВЦЭМ!$A$33:$A$776,$A115,СВЦЭМ!$B$33:$B$776,W$110)+'СЕТ СН'!$I$11+СВЦЭМ!$D$10+'СЕТ СН'!$I$6-'СЕТ СН'!$I$23</f>
        <v>1713.7603598000001</v>
      </c>
      <c r="X115" s="36">
        <f>SUMIFS(СВЦЭМ!$D$33:$D$776,СВЦЭМ!$A$33:$A$776,$A115,СВЦЭМ!$B$33:$B$776,X$110)+'СЕТ СН'!$I$11+СВЦЭМ!$D$10+'СЕТ СН'!$I$6-'СЕТ СН'!$I$23</f>
        <v>1734.5342456899998</v>
      </c>
      <c r="Y115" s="36">
        <f>SUMIFS(СВЦЭМ!$D$33:$D$776,СВЦЭМ!$A$33:$A$776,$A115,СВЦЭМ!$B$33:$B$776,Y$110)+'СЕТ СН'!$I$11+СВЦЭМ!$D$10+'СЕТ СН'!$I$6-'СЕТ СН'!$I$23</f>
        <v>1749.1890257999999</v>
      </c>
    </row>
    <row r="116" spans="1:25" ht="15.75" x14ac:dyDescent="0.2">
      <c r="A116" s="35">
        <f t="shared" si="3"/>
        <v>44233</v>
      </c>
      <c r="B116" s="36">
        <f>SUMIFS(СВЦЭМ!$D$33:$D$776,СВЦЭМ!$A$33:$A$776,$A116,СВЦЭМ!$B$33:$B$776,B$110)+'СЕТ СН'!$I$11+СВЦЭМ!$D$10+'СЕТ СН'!$I$6-'СЕТ СН'!$I$23</f>
        <v>1778.6199605399997</v>
      </c>
      <c r="C116" s="36">
        <f>SUMIFS(СВЦЭМ!$D$33:$D$776,СВЦЭМ!$A$33:$A$776,$A116,СВЦЭМ!$B$33:$B$776,C$110)+'СЕТ СН'!$I$11+СВЦЭМ!$D$10+'СЕТ СН'!$I$6-'СЕТ СН'!$I$23</f>
        <v>1801.6348059299999</v>
      </c>
      <c r="D116" s="36">
        <f>SUMIFS(СВЦЭМ!$D$33:$D$776,СВЦЭМ!$A$33:$A$776,$A116,СВЦЭМ!$B$33:$B$776,D$110)+'СЕТ СН'!$I$11+СВЦЭМ!$D$10+'СЕТ СН'!$I$6-'СЕТ СН'!$I$23</f>
        <v>1800.7388072799999</v>
      </c>
      <c r="E116" s="36">
        <f>SUMIFS(СВЦЭМ!$D$33:$D$776,СВЦЭМ!$A$33:$A$776,$A116,СВЦЭМ!$B$33:$B$776,E$110)+'СЕТ СН'!$I$11+СВЦЭМ!$D$10+'СЕТ СН'!$I$6-'СЕТ СН'!$I$23</f>
        <v>1810.70905077</v>
      </c>
      <c r="F116" s="36">
        <f>SUMIFS(СВЦЭМ!$D$33:$D$776,СВЦЭМ!$A$33:$A$776,$A116,СВЦЭМ!$B$33:$B$776,F$110)+'СЕТ СН'!$I$11+СВЦЭМ!$D$10+'СЕТ СН'!$I$6-'СЕТ СН'!$I$23</f>
        <v>1825.5432466299999</v>
      </c>
      <c r="G116" s="36">
        <f>SUMIFS(СВЦЭМ!$D$33:$D$776,СВЦЭМ!$A$33:$A$776,$A116,СВЦЭМ!$B$33:$B$776,G$110)+'СЕТ СН'!$I$11+СВЦЭМ!$D$10+'СЕТ СН'!$I$6-'СЕТ СН'!$I$23</f>
        <v>1820.7762776199997</v>
      </c>
      <c r="H116" s="36">
        <f>SUMIFS(СВЦЭМ!$D$33:$D$776,СВЦЭМ!$A$33:$A$776,$A116,СВЦЭМ!$B$33:$B$776,H$110)+'СЕТ СН'!$I$11+СВЦЭМ!$D$10+'СЕТ СН'!$I$6-'СЕТ СН'!$I$23</f>
        <v>1807.41302146</v>
      </c>
      <c r="I116" s="36">
        <f>SUMIFS(СВЦЭМ!$D$33:$D$776,СВЦЭМ!$A$33:$A$776,$A116,СВЦЭМ!$B$33:$B$776,I$110)+'СЕТ СН'!$I$11+СВЦЭМ!$D$10+'СЕТ СН'!$I$6-'СЕТ СН'!$I$23</f>
        <v>1782.3962667999999</v>
      </c>
      <c r="J116" s="36">
        <f>SUMIFS(СВЦЭМ!$D$33:$D$776,СВЦЭМ!$A$33:$A$776,$A116,СВЦЭМ!$B$33:$B$776,J$110)+'СЕТ СН'!$I$11+СВЦЭМ!$D$10+'СЕТ СН'!$I$6-'СЕТ СН'!$I$23</f>
        <v>1744.7008929200001</v>
      </c>
      <c r="K116" s="36">
        <f>SUMIFS(СВЦЭМ!$D$33:$D$776,СВЦЭМ!$A$33:$A$776,$A116,СВЦЭМ!$B$33:$B$776,K$110)+'СЕТ СН'!$I$11+СВЦЭМ!$D$10+'СЕТ СН'!$I$6-'СЕТ СН'!$I$23</f>
        <v>1708.68016696</v>
      </c>
      <c r="L116" s="36">
        <f>SUMIFS(СВЦЭМ!$D$33:$D$776,СВЦЭМ!$A$33:$A$776,$A116,СВЦЭМ!$B$33:$B$776,L$110)+'СЕТ СН'!$I$11+СВЦЭМ!$D$10+'СЕТ СН'!$I$6-'СЕТ СН'!$I$23</f>
        <v>1697.3575892200001</v>
      </c>
      <c r="M116" s="36">
        <f>SUMIFS(СВЦЭМ!$D$33:$D$776,СВЦЭМ!$A$33:$A$776,$A116,СВЦЭМ!$B$33:$B$776,M$110)+'СЕТ СН'!$I$11+СВЦЭМ!$D$10+'СЕТ СН'!$I$6-'СЕТ СН'!$I$23</f>
        <v>1698.9817140199998</v>
      </c>
      <c r="N116" s="36">
        <f>SUMIFS(СВЦЭМ!$D$33:$D$776,СВЦЭМ!$A$33:$A$776,$A116,СВЦЭМ!$B$33:$B$776,N$110)+'СЕТ СН'!$I$11+СВЦЭМ!$D$10+'СЕТ СН'!$I$6-'СЕТ СН'!$I$23</f>
        <v>1714.767546</v>
      </c>
      <c r="O116" s="36">
        <f>SUMIFS(СВЦЭМ!$D$33:$D$776,СВЦЭМ!$A$33:$A$776,$A116,СВЦЭМ!$B$33:$B$776,O$110)+'СЕТ СН'!$I$11+СВЦЭМ!$D$10+'СЕТ СН'!$I$6-'СЕТ СН'!$I$23</f>
        <v>1730.6941209299998</v>
      </c>
      <c r="P116" s="36">
        <f>SUMIFS(СВЦЭМ!$D$33:$D$776,СВЦЭМ!$A$33:$A$776,$A116,СВЦЭМ!$B$33:$B$776,P$110)+'СЕТ СН'!$I$11+СВЦЭМ!$D$10+'СЕТ СН'!$I$6-'СЕТ СН'!$I$23</f>
        <v>1737.2853206199998</v>
      </c>
      <c r="Q116" s="36">
        <f>SUMIFS(СВЦЭМ!$D$33:$D$776,СВЦЭМ!$A$33:$A$776,$A116,СВЦЭМ!$B$33:$B$776,Q$110)+'СЕТ СН'!$I$11+СВЦЭМ!$D$10+'СЕТ СН'!$I$6-'СЕТ СН'!$I$23</f>
        <v>1750.72696193</v>
      </c>
      <c r="R116" s="36">
        <f>SUMIFS(СВЦЭМ!$D$33:$D$776,СВЦЭМ!$A$33:$A$776,$A116,СВЦЭМ!$B$33:$B$776,R$110)+'СЕТ СН'!$I$11+СВЦЭМ!$D$10+'СЕТ СН'!$I$6-'СЕТ СН'!$I$23</f>
        <v>1748.7082304299997</v>
      </c>
      <c r="S116" s="36">
        <f>SUMIFS(СВЦЭМ!$D$33:$D$776,СВЦЭМ!$A$33:$A$776,$A116,СВЦЭМ!$B$33:$B$776,S$110)+'СЕТ СН'!$I$11+СВЦЭМ!$D$10+'СЕТ СН'!$I$6-'СЕТ СН'!$I$23</f>
        <v>1730.4030899700001</v>
      </c>
      <c r="T116" s="36">
        <f>SUMIFS(СВЦЭМ!$D$33:$D$776,СВЦЭМ!$A$33:$A$776,$A116,СВЦЭМ!$B$33:$B$776,T$110)+'СЕТ СН'!$I$11+СВЦЭМ!$D$10+'СЕТ СН'!$I$6-'СЕТ СН'!$I$23</f>
        <v>1706.1333577099999</v>
      </c>
      <c r="U116" s="36">
        <f>SUMIFS(СВЦЭМ!$D$33:$D$776,СВЦЭМ!$A$33:$A$776,$A116,СВЦЭМ!$B$33:$B$776,U$110)+'СЕТ СН'!$I$11+СВЦЭМ!$D$10+'СЕТ СН'!$I$6-'СЕТ СН'!$I$23</f>
        <v>1709.9958952299999</v>
      </c>
      <c r="V116" s="36">
        <f>SUMIFS(СВЦЭМ!$D$33:$D$776,СВЦЭМ!$A$33:$A$776,$A116,СВЦЭМ!$B$33:$B$776,V$110)+'СЕТ СН'!$I$11+СВЦЭМ!$D$10+'СЕТ СН'!$I$6-'СЕТ СН'!$I$23</f>
        <v>1726.8805873599999</v>
      </c>
      <c r="W116" s="36">
        <f>SUMIFS(СВЦЭМ!$D$33:$D$776,СВЦЭМ!$A$33:$A$776,$A116,СВЦЭМ!$B$33:$B$776,W$110)+'СЕТ СН'!$I$11+СВЦЭМ!$D$10+'СЕТ СН'!$I$6-'СЕТ СН'!$I$23</f>
        <v>1743.4258748100001</v>
      </c>
      <c r="X116" s="36">
        <f>SUMIFS(СВЦЭМ!$D$33:$D$776,СВЦЭМ!$A$33:$A$776,$A116,СВЦЭМ!$B$33:$B$776,X$110)+'СЕТ СН'!$I$11+СВЦЭМ!$D$10+'СЕТ СН'!$I$6-'СЕТ СН'!$I$23</f>
        <v>1761.2842790499999</v>
      </c>
      <c r="Y116" s="36">
        <f>SUMIFS(СВЦЭМ!$D$33:$D$776,СВЦЭМ!$A$33:$A$776,$A116,СВЦЭМ!$B$33:$B$776,Y$110)+'СЕТ СН'!$I$11+СВЦЭМ!$D$10+'СЕТ СН'!$I$6-'СЕТ СН'!$I$23</f>
        <v>1782.0717428799999</v>
      </c>
    </row>
    <row r="117" spans="1:25" ht="15.75" x14ac:dyDescent="0.2">
      <c r="A117" s="35">
        <f t="shared" si="3"/>
        <v>44234</v>
      </c>
      <c r="B117" s="36">
        <f>SUMIFS(СВЦЭМ!$D$33:$D$776,СВЦЭМ!$A$33:$A$776,$A117,СВЦЭМ!$B$33:$B$776,B$110)+'СЕТ СН'!$I$11+СВЦЭМ!$D$10+'СЕТ СН'!$I$6-'СЕТ СН'!$I$23</f>
        <v>1777.9316852399998</v>
      </c>
      <c r="C117" s="36">
        <f>SUMIFS(СВЦЭМ!$D$33:$D$776,СВЦЭМ!$A$33:$A$776,$A117,СВЦЭМ!$B$33:$B$776,C$110)+'СЕТ СН'!$I$11+СВЦЭМ!$D$10+'СЕТ СН'!$I$6-'СЕТ СН'!$I$23</f>
        <v>1798.6868364699999</v>
      </c>
      <c r="D117" s="36">
        <f>SUMIFS(СВЦЭМ!$D$33:$D$776,СВЦЭМ!$A$33:$A$776,$A117,СВЦЭМ!$B$33:$B$776,D$110)+'СЕТ СН'!$I$11+СВЦЭМ!$D$10+'СЕТ СН'!$I$6-'СЕТ СН'!$I$23</f>
        <v>1797.9590659800001</v>
      </c>
      <c r="E117" s="36">
        <f>SUMIFS(СВЦЭМ!$D$33:$D$776,СВЦЭМ!$A$33:$A$776,$A117,СВЦЭМ!$B$33:$B$776,E$110)+'СЕТ СН'!$I$11+СВЦЭМ!$D$10+'СЕТ СН'!$I$6-'СЕТ СН'!$I$23</f>
        <v>1804.4830926899999</v>
      </c>
      <c r="F117" s="36">
        <f>SUMIFS(СВЦЭМ!$D$33:$D$776,СВЦЭМ!$A$33:$A$776,$A117,СВЦЭМ!$B$33:$B$776,F$110)+'СЕТ СН'!$I$11+СВЦЭМ!$D$10+'СЕТ СН'!$I$6-'СЕТ СН'!$I$23</f>
        <v>1815.0667875999998</v>
      </c>
      <c r="G117" s="36">
        <f>SUMIFS(СВЦЭМ!$D$33:$D$776,СВЦЭМ!$A$33:$A$776,$A117,СВЦЭМ!$B$33:$B$776,G$110)+'СЕТ СН'!$I$11+СВЦЭМ!$D$10+'СЕТ СН'!$I$6-'СЕТ СН'!$I$23</f>
        <v>1807.4159203999998</v>
      </c>
      <c r="H117" s="36">
        <f>SUMIFS(СВЦЭМ!$D$33:$D$776,СВЦЭМ!$A$33:$A$776,$A117,СВЦЭМ!$B$33:$B$776,H$110)+'СЕТ СН'!$I$11+СВЦЭМ!$D$10+'СЕТ СН'!$I$6-'СЕТ СН'!$I$23</f>
        <v>1800.3240594999997</v>
      </c>
      <c r="I117" s="36">
        <f>SUMIFS(СВЦЭМ!$D$33:$D$776,СВЦЭМ!$A$33:$A$776,$A117,СВЦЭМ!$B$33:$B$776,I$110)+'СЕТ СН'!$I$11+СВЦЭМ!$D$10+'СЕТ СН'!$I$6-'СЕТ СН'!$I$23</f>
        <v>1786.3766416399999</v>
      </c>
      <c r="J117" s="36">
        <f>SUMIFS(СВЦЭМ!$D$33:$D$776,СВЦЭМ!$A$33:$A$776,$A117,СВЦЭМ!$B$33:$B$776,J$110)+'СЕТ СН'!$I$11+СВЦЭМ!$D$10+'СЕТ СН'!$I$6-'СЕТ СН'!$I$23</f>
        <v>1764.9065919499999</v>
      </c>
      <c r="K117" s="36">
        <f>SUMIFS(СВЦЭМ!$D$33:$D$776,СВЦЭМ!$A$33:$A$776,$A117,СВЦЭМ!$B$33:$B$776,K$110)+'СЕТ СН'!$I$11+СВЦЭМ!$D$10+'СЕТ СН'!$I$6-'СЕТ СН'!$I$23</f>
        <v>1744.3641354399997</v>
      </c>
      <c r="L117" s="36">
        <f>SUMIFS(СВЦЭМ!$D$33:$D$776,СВЦЭМ!$A$33:$A$776,$A117,СВЦЭМ!$B$33:$B$776,L$110)+'СЕТ СН'!$I$11+СВЦЭМ!$D$10+'СЕТ СН'!$I$6-'СЕТ СН'!$I$23</f>
        <v>1725.50999103</v>
      </c>
      <c r="M117" s="36">
        <f>SUMIFS(СВЦЭМ!$D$33:$D$776,СВЦЭМ!$A$33:$A$776,$A117,СВЦЭМ!$B$33:$B$776,M$110)+'СЕТ СН'!$I$11+СВЦЭМ!$D$10+'СЕТ СН'!$I$6-'СЕТ СН'!$I$23</f>
        <v>1715.7388984200002</v>
      </c>
      <c r="N117" s="36">
        <f>SUMIFS(СВЦЭМ!$D$33:$D$776,СВЦЭМ!$A$33:$A$776,$A117,СВЦЭМ!$B$33:$B$776,N$110)+'СЕТ СН'!$I$11+СВЦЭМ!$D$10+'СЕТ СН'!$I$6-'СЕТ СН'!$I$23</f>
        <v>1729.2255154999998</v>
      </c>
      <c r="O117" s="36">
        <f>SUMIFS(СВЦЭМ!$D$33:$D$776,СВЦЭМ!$A$33:$A$776,$A117,СВЦЭМ!$B$33:$B$776,O$110)+'СЕТ СН'!$I$11+СВЦЭМ!$D$10+'СЕТ СН'!$I$6-'СЕТ СН'!$I$23</f>
        <v>1748.2050821399998</v>
      </c>
      <c r="P117" s="36">
        <f>SUMIFS(СВЦЭМ!$D$33:$D$776,СВЦЭМ!$A$33:$A$776,$A117,СВЦЭМ!$B$33:$B$776,P$110)+'СЕТ СН'!$I$11+СВЦЭМ!$D$10+'СЕТ СН'!$I$6-'СЕТ СН'!$I$23</f>
        <v>1764.01604296</v>
      </c>
      <c r="Q117" s="36">
        <f>SUMIFS(СВЦЭМ!$D$33:$D$776,СВЦЭМ!$A$33:$A$776,$A117,СВЦЭМ!$B$33:$B$776,Q$110)+'СЕТ СН'!$I$11+СВЦЭМ!$D$10+'СЕТ СН'!$I$6-'СЕТ СН'!$I$23</f>
        <v>1769.0380484500001</v>
      </c>
      <c r="R117" s="36">
        <f>SUMIFS(СВЦЭМ!$D$33:$D$776,СВЦЭМ!$A$33:$A$776,$A117,СВЦЭМ!$B$33:$B$776,R$110)+'СЕТ СН'!$I$11+СВЦЭМ!$D$10+'СЕТ СН'!$I$6-'СЕТ СН'!$I$23</f>
        <v>1758.6706820700001</v>
      </c>
      <c r="S117" s="36">
        <f>SUMIFS(СВЦЭМ!$D$33:$D$776,СВЦЭМ!$A$33:$A$776,$A117,СВЦЭМ!$B$33:$B$776,S$110)+'СЕТ СН'!$I$11+СВЦЭМ!$D$10+'СЕТ СН'!$I$6-'СЕТ СН'!$I$23</f>
        <v>1739.5906365699998</v>
      </c>
      <c r="T117" s="36">
        <f>SUMIFS(СВЦЭМ!$D$33:$D$776,СВЦЭМ!$A$33:$A$776,$A117,СВЦЭМ!$B$33:$B$776,T$110)+'СЕТ СН'!$I$11+СВЦЭМ!$D$10+'СЕТ СН'!$I$6-'СЕТ СН'!$I$23</f>
        <v>1708.2795695599998</v>
      </c>
      <c r="U117" s="36">
        <f>SUMIFS(СВЦЭМ!$D$33:$D$776,СВЦЭМ!$A$33:$A$776,$A117,СВЦЭМ!$B$33:$B$776,U$110)+'СЕТ СН'!$I$11+СВЦЭМ!$D$10+'СЕТ СН'!$I$6-'СЕТ СН'!$I$23</f>
        <v>1719.6887070100001</v>
      </c>
      <c r="V117" s="36">
        <f>SUMIFS(СВЦЭМ!$D$33:$D$776,СВЦЭМ!$A$33:$A$776,$A117,СВЦЭМ!$B$33:$B$776,V$110)+'СЕТ СН'!$I$11+СВЦЭМ!$D$10+'СЕТ СН'!$I$6-'СЕТ СН'!$I$23</f>
        <v>1732.2204600699997</v>
      </c>
      <c r="W117" s="36">
        <f>SUMIFS(СВЦЭМ!$D$33:$D$776,СВЦЭМ!$A$33:$A$776,$A117,СВЦЭМ!$B$33:$B$776,W$110)+'СЕТ СН'!$I$11+СВЦЭМ!$D$10+'СЕТ СН'!$I$6-'СЕТ СН'!$I$23</f>
        <v>1745.78639879</v>
      </c>
      <c r="X117" s="36">
        <f>SUMIFS(СВЦЭМ!$D$33:$D$776,СВЦЭМ!$A$33:$A$776,$A117,СВЦЭМ!$B$33:$B$776,X$110)+'СЕТ СН'!$I$11+СВЦЭМ!$D$10+'СЕТ СН'!$I$6-'СЕТ СН'!$I$23</f>
        <v>1767.4768952499999</v>
      </c>
      <c r="Y117" s="36">
        <f>SUMIFS(СВЦЭМ!$D$33:$D$776,СВЦЭМ!$A$33:$A$776,$A117,СВЦЭМ!$B$33:$B$776,Y$110)+'СЕТ СН'!$I$11+СВЦЭМ!$D$10+'СЕТ СН'!$I$6-'СЕТ СН'!$I$23</f>
        <v>1793.7680392699999</v>
      </c>
    </row>
    <row r="118" spans="1:25" ht="15.75" x14ac:dyDescent="0.2">
      <c r="A118" s="35">
        <f t="shared" si="3"/>
        <v>44235</v>
      </c>
      <c r="B118" s="36">
        <f>SUMIFS(СВЦЭМ!$D$33:$D$776,СВЦЭМ!$A$33:$A$776,$A118,СВЦЭМ!$B$33:$B$776,B$110)+'СЕТ СН'!$I$11+СВЦЭМ!$D$10+'СЕТ СН'!$I$6-'СЕТ СН'!$I$23</f>
        <v>1787.0803672399998</v>
      </c>
      <c r="C118" s="36">
        <f>SUMIFS(СВЦЭМ!$D$33:$D$776,СВЦЭМ!$A$33:$A$776,$A118,СВЦЭМ!$B$33:$B$776,C$110)+'СЕТ СН'!$I$11+СВЦЭМ!$D$10+'СЕТ СН'!$I$6-'СЕТ СН'!$I$23</f>
        <v>1822.1836573199998</v>
      </c>
      <c r="D118" s="36">
        <f>SUMIFS(СВЦЭМ!$D$33:$D$776,СВЦЭМ!$A$33:$A$776,$A118,СВЦЭМ!$B$33:$B$776,D$110)+'СЕТ СН'!$I$11+СВЦЭМ!$D$10+'СЕТ СН'!$I$6-'СЕТ СН'!$I$23</f>
        <v>1839.8324790799998</v>
      </c>
      <c r="E118" s="36">
        <f>SUMIFS(СВЦЭМ!$D$33:$D$776,СВЦЭМ!$A$33:$A$776,$A118,СВЦЭМ!$B$33:$B$776,E$110)+'СЕТ СН'!$I$11+СВЦЭМ!$D$10+'СЕТ СН'!$I$6-'СЕТ СН'!$I$23</f>
        <v>1845.75046948</v>
      </c>
      <c r="F118" s="36">
        <f>SUMIFS(СВЦЭМ!$D$33:$D$776,СВЦЭМ!$A$33:$A$776,$A118,СВЦЭМ!$B$33:$B$776,F$110)+'СЕТ СН'!$I$11+СВЦЭМ!$D$10+'СЕТ СН'!$I$6-'СЕТ СН'!$I$23</f>
        <v>1847.4501833700001</v>
      </c>
      <c r="G118" s="36">
        <f>SUMIFS(СВЦЭМ!$D$33:$D$776,СВЦЭМ!$A$33:$A$776,$A118,СВЦЭМ!$B$33:$B$776,G$110)+'СЕТ СН'!$I$11+СВЦЭМ!$D$10+'СЕТ СН'!$I$6-'СЕТ СН'!$I$23</f>
        <v>1829.7152591099998</v>
      </c>
      <c r="H118" s="36">
        <f>SUMIFS(СВЦЭМ!$D$33:$D$776,СВЦЭМ!$A$33:$A$776,$A118,СВЦЭМ!$B$33:$B$776,H$110)+'СЕТ СН'!$I$11+СВЦЭМ!$D$10+'СЕТ СН'!$I$6-'СЕТ СН'!$I$23</f>
        <v>1795.7055319900001</v>
      </c>
      <c r="I118" s="36">
        <f>SUMIFS(СВЦЭМ!$D$33:$D$776,СВЦЭМ!$A$33:$A$776,$A118,СВЦЭМ!$B$33:$B$776,I$110)+'СЕТ СН'!$I$11+СВЦЭМ!$D$10+'СЕТ СН'!$I$6-'СЕТ СН'!$I$23</f>
        <v>1766.88420301</v>
      </c>
      <c r="J118" s="36">
        <f>SUMIFS(СВЦЭМ!$D$33:$D$776,СВЦЭМ!$A$33:$A$776,$A118,СВЦЭМ!$B$33:$B$776,J$110)+'СЕТ СН'!$I$11+СВЦЭМ!$D$10+'СЕТ СН'!$I$6-'СЕТ СН'!$I$23</f>
        <v>1759.55507756</v>
      </c>
      <c r="K118" s="36">
        <f>SUMIFS(СВЦЭМ!$D$33:$D$776,СВЦЭМ!$A$33:$A$776,$A118,СВЦЭМ!$B$33:$B$776,K$110)+'СЕТ СН'!$I$11+СВЦЭМ!$D$10+'СЕТ СН'!$I$6-'СЕТ СН'!$I$23</f>
        <v>1753.1866797600001</v>
      </c>
      <c r="L118" s="36">
        <f>SUMIFS(СВЦЭМ!$D$33:$D$776,СВЦЭМ!$A$33:$A$776,$A118,СВЦЭМ!$B$33:$B$776,L$110)+'СЕТ СН'!$I$11+СВЦЭМ!$D$10+'СЕТ СН'!$I$6-'СЕТ СН'!$I$23</f>
        <v>1748.8875425199999</v>
      </c>
      <c r="M118" s="36">
        <f>SUMIFS(СВЦЭМ!$D$33:$D$776,СВЦЭМ!$A$33:$A$776,$A118,СВЦЭМ!$B$33:$B$776,M$110)+'СЕТ СН'!$I$11+СВЦЭМ!$D$10+'СЕТ СН'!$I$6-'СЕТ СН'!$I$23</f>
        <v>1757.8858609899999</v>
      </c>
      <c r="N118" s="36">
        <f>SUMIFS(СВЦЭМ!$D$33:$D$776,СВЦЭМ!$A$33:$A$776,$A118,СВЦЭМ!$B$33:$B$776,N$110)+'СЕТ СН'!$I$11+СВЦЭМ!$D$10+'СЕТ СН'!$I$6-'СЕТ СН'!$I$23</f>
        <v>1767.2758767199998</v>
      </c>
      <c r="O118" s="36">
        <f>SUMIFS(СВЦЭМ!$D$33:$D$776,СВЦЭМ!$A$33:$A$776,$A118,СВЦЭМ!$B$33:$B$776,O$110)+'СЕТ СН'!$I$11+СВЦЭМ!$D$10+'СЕТ СН'!$I$6-'СЕТ СН'!$I$23</f>
        <v>1781.4304704699998</v>
      </c>
      <c r="P118" s="36">
        <f>SUMIFS(СВЦЭМ!$D$33:$D$776,СВЦЭМ!$A$33:$A$776,$A118,СВЦЭМ!$B$33:$B$776,P$110)+'СЕТ СН'!$I$11+СВЦЭМ!$D$10+'СЕТ СН'!$I$6-'СЕТ СН'!$I$23</f>
        <v>1790.937527</v>
      </c>
      <c r="Q118" s="36">
        <f>SUMIFS(СВЦЭМ!$D$33:$D$776,СВЦЭМ!$A$33:$A$776,$A118,СВЦЭМ!$B$33:$B$776,Q$110)+'СЕТ СН'!$I$11+СВЦЭМ!$D$10+'СЕТ СН'!$I$6-'СЕТ СН'!$I$23</f>
        <v>1793.4679287499998</v>
      </c>
      <c r="R118" s="36">
        <f>SUMIFS(СВЦЭМ!$D$33:$D$776,СВЦЭМ!$A$33:$A$776,$A118,СВЦЭМ!$B$33:$B$776,R$110)+'СЕТ СН'!$I$11+СВЦЭМ!$D$10+'СЕТ СН'!$I$6-'СЕТ СН'!$I$23</f>
        <v>1787.5591094900001</v>
      </c>
      <c r="S118" s="36">
        <f>SUMIFS(СВЦЭМ!$D$33:$D$776,СВЦЭМ!$A$33:$A$776,$A118,СВЦЭМ!$B$33:$B$776,S$110)+'СЕТ СН'!$I$11+СВЦЭМ!$D$10+'СЕТ СН'!$I$6-'СЕТ СН'!$I$23</f>
        <v>1773.7794044799998</v>
      </c>
      <c r="T118" s="36">
        <f>SUMIFS(СВЦЭМ!$D$33:$D$776,СВЦЭМ!$A$33:$A$776,$A118,СВЦЭМ!$B$33:$B$776,T$110)+'СЕТ СН'!$I$11+СВЦЭМ!$D$10+'СЕТ СН'!$I$6-'СЕТ СН'!$I$23</f>
        <v>1744.1003228099999</v>
      </c>
      <c r="U118" s="36">
        <f>SUMIFS(СВЦЭМ!$D$33:$D$776,СВЦЭМ!$A$33:$A$776,$A118,СВЦЭМ!$B$33:$B$776,U$110)+'СЕТ СН'!$I$11+СВЦЭМ!$D$10+'СЕТ СН'!$I$6-'СЕТ СН'!$I$23</f>
        <v>1749.8432400199999</v>
      </c>
      <c r="V118" s="36">
        <f>SUMIFS(СВЦЭМ!$D$33:$D$776,СВЦЭМ!$A$33:$A$776,$A118,СВЦЭМ!$B$33:$B$776,V$110)+'СЕТ СН'!$I$11+СВЦЭМ!$D$10+'СЕТ СН'!$I$6-'СЕТ СН'!$I$23</f>
        <v>1764.0575562899999</v>
      </c>
      <c r="W118" s="36">
        <f>SUMIFS(СВЦЭМ!$D$33:$D$776,СВЦЭМ!$A$33:$A$776,$A118,СВЦЭМ!$B$33:$B$776,W$110)+'СЕТ СН'!$I$11+СВЦЭМ!$D$10+'СЕТ СН'!$I$6-'СЕТ СН'!$I$23</f>
        <v>1783.1859471899998</v>
      </c>
      <c r="X118" s="36">
        <f>SUMIFS(СВЦЭМ!$D$33:$D$776,СВЦЭМ!$A$33:$A$776,$A118,СВЦЭМ!$B$33:$B$776,X$110)+'СЕТ СН'!$I$11+СВЦЭМ!$D$10+'СЕТ СН'!$I$6-'СЕТ СН'!$I$23</f>
        <v>1803.97389062</v>
      </c>
      <c r="Y118" s="36">
        <f>SUMIFS(СВЦЭМ!$D$33:$D$776,СВЦЭМ!$A$33:$A$776,$A118,СВЦЭМ!$B$33:$B$776,Y$110)+'СЕТ СН'!$I$11+СВЦЭМ!$D$10+'СЕТ СН'!$I$6-'СЕТ СН'!$I$23</f>
        <v>1819.04242445</v>
      </c>
    </row>
    <row r="119" spans="1:25" ht="15.75" x14ac:dyDescent="0.2">
      <c r="A119" s="35">
        <f t="shared" si="3"/>
        <v>44236</v>
      </c>
      <c r="B119" s="36">
        <f>SUMIFS(СВЦЭМ!$D$33:$D$776,СВЦЭМ!$A$33:$A$776,$A119,СВЦЭМ!$B$33:$B$776,B$110)+'СЕТ СН'!$I$11+СВЦЭМ!$D$10+'СЕТ СН'!$I$6-'СЕТ СН'!$I$23</f>
        <v>1788.0911764799998</v>
      </c>
      <c r="C119" s="36">
        <f>SUMIFS(СВЦЭМ!$D$33:$D$776,СВЦЭМ!$A$33:$A$776,$A119,СВЦЭМ!$B$33:$B$776,C$110)+'СЕТ СН'!$I$11+СВЦЭМ!$D$10+'СЕТ СН'!$I$6-'СЕТ СН'!$I$23</f>
        <v>1814.8981800500001</v>
      </c>
      <c r="D119" s="36">
        <f>SUMIFS(СВЦЭМ!$D$33:$D$776,СВЦЭМ!$A$33:$A$776,$A119,СВЦЭМ!$B$33:$B$776,D$110)+'СЕТ СН'!$I$11+СВЦЭМ!$D$10+'СЕТ СН'!$I$6-'СЕТ СН'!$I$23</f>
        <v>1847.2824803399999</v>
      </c>
      <c r="E119" s="36">
        <f>SUMIFS(СВЦЭМ!$D$33:$D$776,СВЦЭМ!$A$33:$A$776,$A119,СВЦЭМ!$B$33:$B$776,E$110)+'СЕТ СН'!$I$11+СВЦЭМ!$D$10+'СЕТ СН'!$I$6-'СЕТ СН'!$I$23</f>
        <v>1857.4332673999997</v>
      </c>
      <c r="F119" s="36">
        <f>SUMIFS(СВЦЭМ!$D$33:$D$776,СВЦЭМ!$A$33:$A$776,$A119,СВЦЭМ!$B$33:$B$776,F$110)+'СЕТ СН'!$I$11+СВЦЭМ!$D$10+'СЕТ СН'!$I$6-'СЕТ СН'!$I$23</f>
        <v>1844.2430156800001</v>
      </c>
      <c r="G119" s="36">
        <f>SUMIFS(СВЦЭМ!$D$33:$D$776,СВЦЭМ!$A$33:$A$776,$A119,СВЦЭМ!$B$33:$B$776,G$110)+'СЕТ СН'!$I$11+СВЦЭМ!$D$10+'СЕТ СН'!$I$6-'СЕТ СН'!$I$23</f>
        <v>1821.5383812599998</v>
      </c>
      <c r="H119" s="36">
        <f>SUMIFS(СВЦЭМ!$D$33:$D$776,СВЦЭМ!$A$33:$A$776,$A119,СВЦЭМ!$B$33:$B$776,H$110)+'СЕТ СН'!$I$11+СВЦЭМ!$D$10+'СЕТ СН'!$I$6-'СЕТ СН'!$I$23</f>
        <v>1785.1412799199998</v>
      </c>
      <c r="I119" s="36">
        <f>SUMIFS(СВЦЭМ!$D$33:$D$776,СВЦЭМ!$A$33:$A$776,$A119,СВЦЭМ!$B$33:$B$776,I$110)+'СЕТ СН'!$I$11+СВЦЭМ!$D$10+'СЕТ СН'!$I$6-'СЕТ СН'!$I$23</f>
        <v>1747.2477021499999</v>
      </c>
      <c r="J119" s="36">
        <f>SUMIFS(СВЦЭМ!$D$33:$D$776,СВЦЭМ!$A$33:$A$776,$A119,СВЦЭМ!$B$33:$B$776,J$110)+'СЕТ СН'!$I$11+СВЦЭМ!$D$10+'СЕТ СН'!$I$6-'СЕТ СН'!$I$23</f>
        <v>1723.5962732100002</v>
      </c>
      <c r="K119" s="36">
        <f>SUMIFS(СВЦЭМ!$D$33:$D$776,СВЦЭМ!$A$33:$A$776,$A119,СВЦЭМ!$B$33:$B$776,K$110)+'СЕТ СН'!$I$11+СВЦЭМ!$D$10+'СЕТ СН'!$I$6-'СЕТ СН'!$I$23</f>
        <v>1719.0014349399999</v>
      </c>
      <c r="L119" s="36">
        <f>SUMIFS(СВЦЭМ!$D$33:$D$776,СВЦЭМ!$A$33:$A$776,$A119,СВЦЭМ!$B$33:$B$776,L$110)+'СЕТ СН'!$I$11+СВЦЭМ!$D$10+'СЕТ СН'!$I$6-'СЕТ СН'!$I$23</f>
        <v>1711.56961538</v>
      </c>
      <c r="M119" s="36">
        <f>SUMIFS(СВЦЭМ!$D$33:$D$776,СВЦЭМ!$A$33:$A$776,$A119,СВЦЭМ!$B$33:$B$776,M$110)+'СЕТ СН'!$I$11+СВЦЭМ!$D$10+'СЕТ СН'!$I$6-'СЕТ СН'!$I$23</f>
        <v>1720.2397076299999</v>
      </c>
      <c r="N119" s="36">
        <f>SUMIFS(СВЦЭМ!$D$33:$D$776,СВЦЭМ!$A$33:$A$776,$A119,СВЦЭМ!$B$33:$B$776,N$110)+'СЕТ СН'!$I$11+СВЦЭМ!$D$10+'СЕТ СН'!$I$6-'СЕТ СН'!$I$23</f>
        <v>1732.0172170699998</v>
      </c>
      <c r="O119" s="36">
        <f>SUMIFS(СВЦЭМ!$D$33:$D$776,СВЦЭМ!$A$33:$A$776,$A119,СВЦЭМ!$B$33:$B$776,O$110)+'СЕТ СН'!$I$11+СВЦЭМ!$D$10+'СЕТ СН'!$I$6-'СЕТ СН'!$I$23</f>
        <v>1748.4635681700001</v>
      </c>
      <c r="P119" s="36">
        <f>SUMIFS(СВЦЭМ!$D$33:$D$776,СВЦЭМ!$A$33:$A$776,$A119,СВЦЭМ!$B$33:$B$776,P$110)+'СЕТ СН'!$I$11+СВЦЭМ!$D$10+'СЕТ СН'!$I$6-'СЕТ СН'!$I$23</f>
        <v>1769.1382727</v>
      </c>
      <c r="Q119" s="36">
        <f>SUMIFS(СВЦЭМ!$D$33:$D$776,СВЦЭМ!$A$33:$A$776,$A119,СВЦЭМ!$B$33:$B$776,Q$110)+'СЕТ СН'!$I$11+СВЦЭМ!$D$10+'СЕТ СН'!$I$6-'СЕТ СН'!$I$23</f>
        <v>1774.8058147299998</v>
      </c>
      <c r="R119" s="36">
        <f>SUMIFS(СВЦЭМ!$D$33:$D$776,СВЦЭМ!$A$33:$A$776,$A119,СВЦЭМ!$B$33:$B$776,R$110)+'СЕТ СН'!$I$11+СВЦЭМ!$D$10+'СЕТ СН'!$I$6-'СЕТ СН'!$I$23</f>
        <v>1774.90422463</v>
      </c>
      <c r="S119" s="36">
        <f>SUMIFS(СВЦЭМ!$D$33:$D$776,СВЦЭМ!$A$33:$A$776,$A119,СВЦЭМ!$B$33:$B$776,S$110)+'СЕТ СН'!$I$11+СВЦЭМ!$D$10+'СЕТ СН'!$I$6-'СЕТ СН'!$I$23</f>
        <v>1759.1301771600001</v>
      </c>
      <c r="T119" s="36">
        <f>SUMIFS(СВЦЭМ!$D$33:$D$776,СВЦЭМ!$A$33:$A$776,$A119,СВЦЭМ!$B$33:$B$776,T$110)+'СЕТ СН'!$I$11+СВЦЭМ!$D$10+'СЕТ СН'!$I$6-'СЕТ СН'!$I$23</f>
        <v>1727.9062739699998</v>
      </c>
      <c r="U119" s="36">
        <f>SUMIFS(СВЦЭМ!$D$33:$D$776,СВЦЭМ!$A$33:$A$776,$A119,СВЦЭМ!$B$33:$B$776,U$110)+'СЕТ СН'!$I$11+СВЦЭМ!$D$10+'СЕТ СН'!$I$6-'СЕТ СН'!$I$23</f>
        <v>1724.4490764000002</v>
      </c>
      <c r="V119" s="36">
        <f>SUMIFS(СВЦЭМ!$D$33:$D$776,СВЦЭМ!$A$33:$A$776,$A119,СВЦЭМ!$B$33:$B$776,V$110)+'СЕТ СН'!$I$11+СВЦЭМ!$D$10+'СЕТ СН'!$I$6-'СЕТ СН'!$I$23</f>
        <v>1737.9416034000001</v>
      </c>
      <c r="W119" s="36">
        <f>SUMIFS(СВЦЭМ!$D$33:$D$776,СВЦЭМ!$A$33:$A$776,$A119,СВЦЭМ!$B$33:$B$776,W$110)+'СЕТ СН'!$I$11+СВЦЭМ!$D$10+'СЕТ СН'!$I$6-'СЕТ СН'!$I$23</f>
        <v>1759.5711112899999</v>
      </c>
      <c r="X119" s="36">
        <f>SUMIFS(СВЦЭМ!$D$33:$D$776,СВЦЭМ!$A$33:$A$776,$A119,СВЦЭМ!$B$33:$B$776,X$110)+'СЕТ СН'!$I$11+СВЦЭМ!$D$10+'СЕТ СН'!$I$6-'СЕТ СН'!$I$23</f>
        <v>1783.6710683199999</v>
      </c>
      <c r="Y119" s="36">
        <f>SUMIFS(СВЦЭМ!$D$33:$D$776,СВЦЭМ!$A$33:$A$776,$A119,СВЦЭМ!$B$33:$B$776,Y$110)+'СЕТ СН'!$I$11+СВЦЭМ!$D$10+'СЕТ СН'!$I$6-'СЕТ СН'!$I$23</f>
        <v>1794.1173882600001</v>
      </c>
    </row>
    <row r="120" spans="1:25" ht="15.75" x14ac:dyDescent="0.2">
      <c r="A120" s="35">
        <f t="shared" si="3"/>
        <v>44237</v>
      </c>
      <c r="B120" s="36">
        <f>SUMIFS(СВЦЭМ!$D$33:$D$776,СВЦЭМ!$A$33:$A$776,$A120,СВЦЭМ!$B$33:$B$776,B$110)+'СЕТ СН'!$I$11+СВЦЭМ!$D$10+'СЕТ СН'!$I$6-'СЕТ СН'!$I$23</f>
        <v>1737.8447916099999</v>
      </c>
      <c r="C120" s="36">
        <f>SUMIFS(СВЦЭМ!$D$33:$D$776,СВЦЭМ!$A$33:$A$776,$A120,СВЦЭМ!$B$33:$B$776,C$110)+'СЕТ СН'!$I$11+СВЦЭМ!$D$10+'СЕТ СН'!$I$6-'СЕТ СН'!$I$23</f>
        <v>1754.56727976</v>
      </c>
      <c r="D120" s="36">
        <f>SUMIFS(СВЦЭМ!$D$33:$D$776,СВЦЭМ!$A$33:$A$776,$A120,СВЦЭМ!$B$33:$B$776,D$110)+'СЕТ СН'!$I$11+СВЦЭМ!$D$10+'СЕТ СН'!$I$6-'СЕТ СН'!$I$23</f>
        <v>1776.5043268899999</v>
      </c>
      <c r="E120" s="36">
        <f>SUMIFS(СВЦЭМ!$D$33:$D$776,СВЦЭМ!$A$33:$A$776,$A120,СВЦЭМ!$B$33:$B$776,E$110)+'СЕТ СН'!$I$11+СВЦЭМ!$D$10+'СЕТ СН'!$I$6-'СЕТ СН'!$I$23</f>
        <v>1780.97000101</v>
      </c>
      <c r="F120" s="36">
        <f>SUMIFS(СВЦЭМ!$D$33:$D$776,СВЦЭМ!$A$33:$A$776,$A120,СВЦЭМ!$B$33:$B$776,F$110)+'СЕТ СН'!$I$11+СВЦЭМ!$D$10+'СЕТ СН'!$I$6-'СЕТ СН'!$I$23</f>
        <v>1772.91845724</v>
      </c>
      <c r="G120" s="36">
        <f>SUMIFS(СВЦЭМ!$D$33:$D$776,СВЦЭМ!$A$33:$A$776,$A120,СВЦЭМ!$B$33:$B$776,G$110)+'СЕТ СН'!$I$11+СВЦЭМ!$D$10+'СЕТ СН'!$I$6-'СЕТ СН'!$I$23</f>
        <v>1756.4891655299998</v>
      </c>
      <c r="H120" s="36">
        <f>SUMIFS(СВЦЭМ!$D$33:$D$776,СВЦЭМ!$A$33:$A$776,$A120,СВЦЭМ!$B$33:$B$776,H$110)+'СЕТ СН'!$I$11+СВЦЭМ!$D$10+'СЕТ СН'!$I$6-'СЕТ СН'!$I$23</f>
        <v>1735.50448787</v>
      </c>
      <c r="I120" s="36">
        <f>SUMIFS(СВЦЭМ!$D$33:$D$776,СВЦЭМ!$A$33:$A$776,$A120,СВЦЭМ!$B$33:$B$776,I$110)+'СЕТ СН'!$I$11+СВЦЭМ!$D$10+'СЕТ СН'!$I$6-'СЕТ СН'!$I$23</f>
        <v>1761.9765057700001</v>
      </c>
      <c r="J120" s="36">
        <f>SUMIFS(СВЦЭМ!$D$33:$D$776,СВЦЭМ!$A$33:$A$776,$A120,СВЦЭМ!$B$33:$B$776,J$110)+'СЕТ СН'!$I$11+СВЦЭМ!$D$10+'СЕТ СН'!$I$6-'СЕТ СН'!$I$23</f>
        <v>1736.9173312099997</v>
      </c>
      <c r="K120" s="36">
        <f>SUMIFS(СВЦЭМ!$D$33:$D$776,СВЦЭМ!$A$33:$A$776,$A120,СВЦЭМ!$B$33:$B$776,K$110)+'СЕТ СН'!$I$11+СВЦЭМ!$D$10+'СЕТ СН'!$I$6-'СЕТ СН'!$I$23</f>
        <v>1723.5005860000001</v>
      </c>
      <c r="L120" s="36">
        <f>SUMIFS(СВЦЭМ!$D$33:$D$776,СВЦЭМ!$A$33:$A$776,$A120,СВЦЭМ!$B$33:$B$776,L$110)+'СЕТ СН'!$I$11+СВЦЭМ!$D$10+'СЕТ СН'!$I$6-'СЕТ СН'!$I$23</f>
        <v>1721.7577645299998</v>
      </c>
      <c r="M120" s="36">
        <f>SUMIFS(СВЦЭМ!$D$33:$D$776,СВЦЭМ!$A$33:$A$776,$A120,СВЦЭМ!$B$33:$B$776,M$110)+'СЕТ СН'!$I$11+СВЦЭМ!$D$10+'СЕТ СН'!$I$6-'СЕТ СН'!$I$23</f>
        <v>1730.6511579600001</v>
      </c>
      <c r="N120" s="36">
        <f>SUMIFS(СВЦЭМ!$D$33:$D$776,СВЦЭМ!$A$33:$A$776,$A120,СВЦЭМ!$B$33:$B$776,N$110)+'СЕТ СН'!$I$11+СВЦЭМ!$D$10+'СЕТ СН'!$I$6-'СЕТ СН'!$I$23</f>
        <v>1743.3807529699998</v>
      </c>
      <c r="O120" s="36">
        <f>SUMIFS(СВЦЭМ!$D$33:$D$776,СВЦЭМ!$A$33:$A$776,$A120,СВЦЭМ!$B$33:$B$776,O$110)+'СЕТ СН'!$I$11+СВЦЭМ!$D$10+'СЕТ СН'!$I$6-'СЕТ СН'!$I$23</f>
        <v>1763.0159165800001</v>
      </c>
      <c r="P120" s="36">
        <f>SUMIFS(СВЦЭМ!$D$33:$D$776,СВЦЭМ!$A$33:$A$776,$A120,СВЦЭМ!$B$33:$B$776,P$110)+'СЕТ СН'!$I$11+СВЦЭМ!$D$10+'СЕТ СН'!$I$6-'СЕТ СН'!$I$23</f>
        <v>1773.6993934399998</v>
      </c>
      <c r="Q120" s="36">
        <f>SUMIFS(СВЦЭМ!$D$33:$D$776,СВЦЭМ!$A$33:$A$776,$A120,СВЦЭМ!$B$33:$B$776,Q$110)+'СЕТ СН'!$I$11+СВЦЭМ!$D$10+'СЕТ СН'!$I$6-'СЕТ СН'!$I$23</f>
        <v>1781.55910842</v>
      </c>
      <c r="R120" s="36">
        <f>SUMIFS(СВЦЭМ!$D$33:$D$776,СВЦЭМ!$A$33:$A$776,$A120,СВЦЭМ!$B$33:$B$776,R$110)+'СЕТ СН'!$I$11+СВЦЭМ!$D$10+'СЕТ СН'!$I$6-'СЕТ СН'!$I$23</f>
        <v>1778.3126003799998</v>
      </c>
      <c r="S120" s="36">
        <f>SUMIFS(СВЦЭМ!$D$33:$D$776,СВЦЭМ!$A$33:$A$776,$A120,СВЦЭМ!$B$33:$B$776,S$110)+'СЕТ СН'!$I$11+СВЦЭМ!$D$10+'СЕТ СН'!$I$6-'СЕТ СН'!$I$23</f>
        <v>1765.5624417200002</v>
      </c>
      <c r="T120" s="36">
        <f>SUMIFS(СВЦЭМ!$D$33:$D$776,СВЦЭМ!$A$33:$A$776,$A120,СВЦЭМ!$B$33:$B$776,T$110)+'СЕТ СН'!$I$11+СВЦЭМ!$D$10+'СЕТ СН'!$I$6-'СЕТ СН'!$I$23</f>
        <v>1728.4517230400002</v>
      </c>
      <c r="U120" s="36">
        <f>SUMIFS(СВЦЭМ!$D$33:$D$776,СВЦЭМ!$A$33:$A$776,$A120,СВЦЭМ!$B$33:$B$776,U$110)+'СЕТ СН'!$I$11+СВЦЭМ!$D$10+'СЕТ СН'!$I$6-'СЕТ СН'!$I$23</f>
        <v>1722.9750681400001</v>
      </c>
      <c r="V120" s="36">
        <f>SUMIFS(СВЦЭМ!$D$33:$D$776,СВЦЭМ!$A$33:$A$776,$A120,СВЦЭМ!$B$33:$B$776,V$110)+'СЕТ СН'!$I$11+СВЦЭМ!$D$10+'СЕТ СН'!$I$6-'СЕТ СН'!$I$23</f>
        <v>1735.9849315399997</v>
      </c>
      <c r="W120" s="36">
        <f>SUMIFS(СВЦЭМ!$D$33:$D$776,СВЦЭМ!$A$33:$A$776,$A120,СВЦЭМ!$B$33:$B$776,W$110)+'СЕТ СН'!$I$11+СВЦЭМ!$D$10+'СЕТ СН'!$I$6-'СЕТ СН'!$I$23</f>
        <v>1755.1366218200001</v>
      </c>
      <c r="X120" s="36">
        <f>SUMIFS(СВЦЭМ!$D$33:$D$776,СВЦЭМ!$A$33:$A$776,$A120,СВЦЭМ!$B$33:$B$776,X$110)+'СЕТ СН'!$I$11+СВЦЭМ!$D$10+'СЕТ СН'!$I$6-'СЕТ СН'!$I$23</f>
        <v>1776.0878895999999</v>
      </c>
      <c r="Y120" s="36">
        <f>SUMIFS(СВЦЭМ!$D$33:$D$776,СВЦЭМ!$A$33:$A$776,$A120,СВЦЭМ!$B$33:$B$776,Y$110)+'СЕТ СН'!$I$11+СВЦЭМ!$D$10+'СЕТ СН'!$I$6-'СЕТ СН'!$I$23</f>
        <v>1787.6019498999999</v>
      </c>
    </row>
    <row r="121" spans="1:25" ht="15.75" x14ac:dyDescent="0.2">
      <c r="A121" s="35">
        <f t="shared" si="3"/>
        <v>44238</v>
      </c>
      <c r="B121" s="36">
        <f>SUMIFS(СВЦЭМ!$D$33:$D$776,СВЦЭМ!$A$33:$A$776,$A121,СВЦЭМ!$B$33:$B$776,B$110)+'СЕТ СН'!$I$11+СВЦЭМ!$D$10+'СЕТ СН'!$I$6-'СЕТ СН'!$I$23</f>
        <v>1752.7144863799999</v>
      </c>
      <c r="C121" s="36">
        <f>SUMIFS(СВЦЭМ!$D$33:$D$776,СВЦЭМ!$A$33:$A$776,$A121,СВЦЭМ!$B$33:$B$776,C$110)+'СЕТ СН'!$I$11+СВЦЭМ!$D$10+'СЕТ СН'!$I$6-'СЕТ СН'!$I$23</f>
        <v>1799.8505489199997</v>
      </c>
      <c r="D121" s="36">
        <f>SUMIFS(СВЦЭМ!$D$33:$D$776,СВЦЭМ!$A$33:$A$776,$A121,СВЦЭМ!$B$33:$B$776,D$110)+'СЕТ СН'!$I$11+СВЦЭМ!$D$10+'СЕТ СН'!$I$6-'СЕТ СН'!$I$23</f>
        <v>1815.3214782800001</v>
      </c>
      <c r="E121" s="36">
        <f>SUMIFS(СВЦЭМ!$D$33:$D$776,СВЦЭМ!$A$33:$A$776,$A121,СВЦЭМ!$B$33:$B$776,E$110)+'СЕТ СН'!$I$11+СВЦЭМ!$D$10+'СЕТ СН'!$I$6-'СЕТ СН'!$I$23</f>
        <v>1818.9152113800001</v>
      </c>
      <c r="F121" s="36">
        <f>SUMIFS(СВЦЭМ!$D$33:$D$776,СВЦЭМ!$A$33:$A$776,$A121,СВЦЭМ!$B$33:$B$776,F$110)+'СЕТ СН'!$I$11+СВЦЭМ!$D$10+'СЕТ СН'!$I$6-'СЕТ СН'!$I$23</f>
        <v>1840.6743098399998</v>
      </c>
      <c r="G121" s="36">
        <f>SUMIFS(СВЦЭМ!$D$33:$D$776,СВЦЭМ!$A$33:$A$776,$A121,СВЦЭМ!$B$33:$B$776,G$110)+'СЕТ СН'!$I$11+СВЦЭМ!$D$10+'СЕТ СН'!$I$6-'СЕТ СН'!$I$23</f>
        <v>1831.3162873199999</v>
      </c>
      <c r="H121" s="36">
        <f>SUMIFS(СВЦЭМ!$D$33:$D$776,СВЦЭМ!$A$33:$A$776,$A121,СВЦЭМ!$B$33:$B$776,H$110)+'СЕТ СН'!$I$11+СВЦЭМ!$D$10+'СЕТ СН'!$I$6-'СЕТ СН'!$I$23</f>
        <v>1802.3634253499999</v>
      </c>
      <c r="I121" s="36">
        <f>SUMIFS(СВЦЭМ!$D$33:$D$776,СВЦЭМ!$A$33:$A$776,$A121,СВЦЭМ!$B$33:$B$776,I$110)+'СЕТ СН'!$I$11+СВЦЭМ!$D$10+'СЕТ СН'!$I$6-'СЕТ СН'!$I$23</f>
        <v>1760.9552837199999</v>
      </c>
      <c r="J121" s="36">
        <f>SUMIFS(СВЦЭМ!$D$33:$D$776,СВЦЭМ!$A$33:$A$776,$A121,СВЦЭМ!$B$33:$B$776,J$110)+'СЕТ СН'!$I$11+СВЦЭМ!$D$10+'СЕТ СН'!$I$6-'СЕТ СН'!$I$23</f>
        <v>1728.5247966400002</v>
      </c>
      <c r="K121" s="36">
        <f>SUMIFS(СВЦЭМ!$D$33:$D$776,СВЦЭМ!$A$33:$A$776,$A121,СВЦЭМ!$B$33:$B$776,K$110)+'СЕТ СН'!$I$11+СВЦЭМ!$D$10+'СЕТ СН'!$I$6-'СЕТ СН'!$I$23</f>
        <v>1722.4034155599998</v>
      </c>
      <c r="L121" s="36">
        <f>SUMIFS(СВЦЭМ!$D$33:$D$776,СВЦЭМ!$A$33:$A$776,$A121,СВЦЭМ!$B$33:$B$776,L$110)+'СЕТ СН'!$I$11+СВЦЭМ!$D$10+'СЕТ СН'!$I$6-'СЕТ СН'!$I$23</f>
        <v>1724.2809944400001</v>
      </c>
      <c r="M121" s="36">
        <f>SUMIFS(СВЦЭМ!$D$33:$D$776,СВЦЭМ!$A$33:$A$776,$A121,СВЦЭМ!$B$33:$B$776,M$110)+'СЕТ СН'!$I$11+СВЦЭМ!$D$10+'СЕТ СН'!$I$6-'СЕТ СН'!$I$23</f>
        <v>1734.6143222800001</v>
      </c>
      <c r="N121" s="36">
        <f>SUMIFS(СВЦЭМ!$D$33:$D$776,СВЦЭМ!$A$33:$A$776,$A121,СВЦЭМ!$B$33:$B$776,N$110)+'СЕТ СН'!$I$11+СВЦЭМ!$D$10+'СЕТ СН'!$I$6-'СЕТ СН'!$I$23</f>
        <v>1756.5806492799998</v>
      </c>
      <c r="O121" s="36">
        <f>SUMIFS(СВЦЭМ!$D$33:$D$776,СВЦЭМ!$A$33:$A$776,$A121,СВЦЭМ!$B$33:$B$776,O$110)+'СЕТ СН'!$I$11+СВЦЭМ!$D$10+'СЕТ СН'!$I$6-'СЕТ СН'!$I$23</f>
        <v>1774.2189076700001</v>
      </c>
      <c r="P121" s="36">
        <f>SUMIFS(СВЦЭМ!$D$33:$D$776,СВЦЭМ!$A$33:$A$776,$A121,СВЦЭМ!$B$33:$B$776,P$110)+'СЕТ СН'!$I$11+СВЦЭМ!$D$10+'СЕТ СН'!$I$6-'СЕТ СН'!$I$23</f>
        <v>1790.2024986299998</v>
      </c>
      <c r="Q121" s="36">
        <f>SUMIFS(СВЦЭМ!$D$33:$D$776,СВЦЭМ!$A$33:$A$776,$A121,СВЦЭМ!$B$33:$B$776,Q$110)+'СЕТ СН'!$I$11+СВЦЭМ!$D$10+'СЕТ СН'!$I$6-'СЕТ СН'!$I$23</f>
        <v>1797.06929795</v>
      </c>
      <c r="R121" s="36">
        <f>SUMIFS(СВЦЭМ!$D$33:$D$776,СВЦЭМ!$A$33:$A$776,$A121,СВЦЭМ!$B$33:$B$776,R$110)+'СЕТ СН'!$I$11+СВЦЭМ!$D$10+'СЕТ СН'!$I$6-'СЕТ СН'!$I$23</f>
        <v>1790.51541868</v>
      </c>
      <c r="S121" s="36">
        <f>SUMIFS(СВЦЭМ!$D$33:$D$776,СВЦЭМ!$A$33:$A$776,$A121,СВЦЭМ!$B$33:$B$776,S$110)+'СЕТ СН'!$I$11+СВЦЭМ!$D$10+'СЕТ СН'!$I$6-'СЕТ СН'!$I$23</f>
        <v>1771.8469997699999</v>
      </c>
      <c r="T121" s="36">
        <f>SUMIFS(СВЦЭМ!$D$33:$D$776,СВЦЭМ!$A$33:$A$776,$A121,СВЦЭМ!$B$33:$B$776,T$110)+'СЕТ СН'!$I$11+СВЦЭМ!$D$10+'СЕТ СН'!$I$6-'СЕТ СН'!$I$23</f>
        <v>1739.1806087300001</v>
      </c>
      <c r="U121" s="36">
        <f>SUMIFS(СВЦЭМ!$D$33:$D$776,СВЦЭМ!$A$33:$A$776,$A121,СВЦЭМ!$B$33:$B$776,U$110)+'СЕТ СН'!$I$11+СВЦЭМ!$D$10+'СЕТ СН'!$I$6-'СЕТ СН'!$I$23</f>
        <v>1730.7814662199999</v>
      </c>
      <c r="V121" s="36">
        <f>SUMIFS(СВЦЭМ!$D$33:$D$776,СВЦЭМ!$A$33:$A$776,$A121,СВЦЭМ!$B$33:$B$776,V$110)+'СЕТ СН'!$I$11+СВЦЭМ!$D$10+'СЕТ СН'!$I$6-'СЕТ СН'!$I$23</f>
        <v>1730.7123523800001</v>
      </c>
      <c r="W121" s="36">
        <f>SUMIFS(СВЦЭМ!$D$33:$D$776,СВЦЭМ!$A$33:$A$776,$A121,СВЦЭМ!$B$33:$B$776,W$110)+'СЕТ СН'!$I$11+СВЦЭМ!$D$10+'СЕТ СН'!$I$6-'СЕТ СН'!$I$23</f>
        <v>1753.1329081999997</v>
      </c>
      <c r="X121" s="36">
        <f>SUMIFS(СВЦЭМ!$D$33:$D$776,СВЦЭМ!$A$33:$A$776,$A121,СВЦЭМ!$B$33:$B$776,X$110)+'СЕТ СН'!$I$11+СВЦЭМ!$D$10+'СЕТ СН'!$I$6-'СЕТ СН'!$I$23</f>
        <v>1773.5677008600001</v>
      </c>
      <c r="Y121" s="36">
        <f>SUMIFS(СВЦЭМ!$D$33:$D$776,СВЦЭМ!$A$33:$A$776,$A121,СВЦЭМ!$B$33:$B$776,Y$110)+'СЕТ СН'!$I$11+СВЦЭМ!$D$10+'СЕТ СН'!$I$6-'СЕТ СН'!$I$23</f>
        <v>1786.8794281599999</v>
      </c>
    </row>
    <row r="122" spans="1:25" ht="15.75" x14ac:dyDescent="0.2">
      <c r="A122" s="35">
        <f t="shared" si="3"/>
        <v>44239</v>
      </c>
      <c r="B122" s="36">
        <f>SUMIFS(СВЦЭМ!$D$33:$D$776,СВЦЭМ!$A$33:$A$776,$A122,СВЦЭМ!$B$33:$B$776,B$110)+'СЕТ СН'!$I$11+СВЦЭМ!$D$10+'СЕТ СН'!$I$6-'СЕТ СН'!$I$23</f>
        <v>1799.4140720699997</v>
      </c>
      <c r="C122" s="36">
        <f>SUMIFS(СВЦЭМ!$D$33:$D$776,СВЦЭМ!$A$33:$A$776,$A122,СВЦЭМ!$B$33:$B$776,C$110)+'СЕТ СН'!$I$11+СВЦЭМ!$D$10+'СЕТ СН'!$I$6-'СЕТ СН'!$I$23</f>
        <v>1821.8088613199998</v>
      </c>
      <c r="D122" s="36">
        <f>SUMIFS(СВЦЭМ!$D$33:$D$776,СВЦЭМ!$A$33:$A$776,$A122,СВЦЭМ!$B$33:$B$776,D$110)+'СЕТ СН'!$I$11+СВЦЭМ!$D$10+'СЕТ СН'!$I$6-'СЕТ СН'!$I$23</f>
        <v>1826.3019202299997</v>
      </c>
      <c r="E122" s="36">
        <f>SUMIFS(СВЦЭМ!$D$33:$D$776,СВЦЭМ!$A$33:$A$776,$A122,СВЦЭМ!$B$33:$B$776,E$110)+'СЕТ СН'!$I$11+СВЦЭМ!$D$10+'СЕТ СН'!$I$6-'СЕТ СН'!$I$23</f>
        <v>1829.5136309499999</v>
      </c>
      <c r="F122" s="36">
        <f>SUMIFS(СВЦЭМ!$D$33:$D$776,СВЦЭМ!$A$33:$A$776,$A122,СВЦЭМ!$B$33:$B$776,F$110)+'СЕТ СН'!$I$11+СВЦЭМ!$D$10+'СЕТ СН'!$I$6-'СЕТ СН'!$I$23</f>
        <v>1831.4500029699998</v>
      </c>
      <c r="G122" s="36">
        <f>SUMIFS(СВЦЭМ!$D$33:$D$776,СВЦЭМ!$A$33:$A$776,$A122,СВЦЭМ!$B$33:$B$776,G$110)+'СЕТ СН'!$I$11+СВЦЭМ!$D$10+'СЕТ СН'!$I$6-'СЕТ СН'!$I$23</f>
        <v>1814.7135610099999</v>
      </c>
      <c r="H122" s="36">
        <f>SUMIFS(СВЦЭМ!$D$33:$D$776,СВЦЭМ!$A$33:$A$776,$A122,СВЦЭМ!$B$33:$B$776,H$110)+'СЕТ СН'!$I$11+СВЦЭМ!$D$10+'СЕТ СН'!$I$6-'СЕТ СН'!$I$23</f>
        <v>1786.7596879799999</v>
      </c>
      <c r="I122" s="36">
        <f>SUMIFS(СВЦЭМ!$D$33:$D$776,СВЦЭМ!$A$33:$A$776,$A122,СВЦЭМ!$B$33:$B$776,I$110)+'СЕТ СН'!$I$11+СВЦЭМ!$D$10+'СЕТ СН'!$I$6-'СЕТ СН'!$I$23</f>
        <v>1771.6752860900001</v>
      </c>
      <c r="J122" s="36">
        <f>SUMIFS(СВЦЭМ!$D$33:$D$776,СВЦЭМ!$A$33:$A$776,$A122,СВЦЭМ!$B$33:$B$776,J$110)+'СЕТ СН'!$I$11+СВЦЭМ!$D$10+'СЕТ СН'!$I$6-'СЕТ СН'!$I$23</f>
        <v>1744.3733029999999</v>
      </c>
      <c r="K122" s="36">
        <f>SUMIFS(СВЦЭМ!$D$33:$D$776,СВЦЭМ!$A$33:$A$776,$A122,СВЦЭМ!$B$33:$B$776,K$110)+'СЕТ СН'!$I$11+СВЦЭМ!$D$10+'СЕТ СН'!$I$6-'СЕТ СН'!$I$23</f>
        <v>1734.0427677299999</v>
      </c>
      <c r="L122" s="36">
        <f>SUMIFS(СВЦЭМ!$D$33:$D$776,СВЦЭМ!$A$33:$A$776,$A122,СВЦЭМ!$B$33:$B$776,L$110)+'СЕТ СН'!$I$11+СВЦЭМ!$D$10+'СЕТ СН'!$I$6-'СЕТ СН'!$I$23</f>
        <v>1728.4667512599999</v>
      </c>
      <c r="M122" s="36">
        <f>SUMIFS(СВЦЭМ!$D$33:$D$776,СВЦЭМ!$A$33:$A$776,$A122,СВЦЭМ!$B$33:$B$776,M$110)+'СЕТ СН'!$I$11+СВЦЭМ!$D$10+'СЕТ СН'!$I$6-'СЕТ СН'!$I$23</f>
        <v>1750.1381338199999</v>
      </c>
      <c r="N122" s="36">
        <f>SUMIFS(СВЦЭМ!$D$33:$D$776,СВЦЭМ!$A$33:$A$776,$A122,СВЦЭМ!$B$33:$B$776,N$110)+'СЕТ СН'!$I$11+СВЦЭМ!$D$10+'СЕТ СН'!$I$6-'СЕТ СН'!$I$23</f>
        <v>1763.21023552</v>
      </c>
      <c r="O122" s="36">
        <f>SUMIFS(СВЦЭМ!$D$33:$D$776,СВЦЭМ!$A$33:$A$776,$A122,СВЦЭМ!$B$33:$B$776,O$110)+'СЕТ СН'!$I$11+СВЦЭМ!$D$10+'СЕТ СН'!$I$6-'СЕТ СН'!$I$23</f>
        <v>1769.4682112400001</v>
      </c>
      <c r="P122" s="36">
        <f>SUMIFS(СВЦЭМ!$D$33:$D$776,СВЦЭМ!$A$33:$A$776,$A122,СВЦЭМ!$B$33:$B$776,P$110)+'СЕТ СН'!$I$11+СВЦЭМ!$D$10+'СЕТ СН'!$I$6-'СЕТ СН'!$I$23</f>
        <v>1778.9129700999997</v>
      </c>
      <c r="Q122" s="36">
        <f>SUMIFS(СВЦЭМ!$D$33:$D$776,СВЦЭМ!$A$33:$A$776,$A122,СВЦЭМ!$B$33:$B$776,Q$110)+'СЕТ СН'!$I$11+СВЦЭМ!$D$10+'СЕТ СН'!$I$6-'СЕТ СН'!$I$23</f>
        <v>1784.42364791</v>
      </c>
      <c r="R122" s="36">
        <f>SUMIFS(СВЦЭМ!$D$33:$D$776,СВЦЭМ!$A$33:$A$776,$A122,СВЦЭМ!$B$33:$B$776,R$110)+'СЕТ СН'!$I$11+СВЦЭМ!$D$10+'СЕТ СН'!$I$6-'СЕТ СН'!$I$23</f>
        <v>1780.37608542</v>
      </c>
      <c r="S122" s="36">
        <f>SUMIFS(СВЦЭМ!$D$33:$D$776,СВЦЭМ!$A$33:$A$776,$A122,СВЦЭМ!$B$33:$B$776,S$110)+'СЕТ СН'!$I$11+СВЦЭМ!$D$10+'СЕТ СН'!$I$6-'СЕТ СН'!$I$23</f>
        <v>1774.1095022599998</v>
      </c>
      <c r="T122" s="36">
        <f>SUMIFS(СВЦЭМ!$D$33:$D$776,СВЦЭМ!$A$33:$A$776,$A122,СВЦЭМ!$B$33:$B$776,T$110)+'СЕТ СН'!$I$11+СВЦЭМ!$D$10+'СЕТ СН'!$I$6-'СЕТ СН'!$I$23</f>
        <v>1759.2440090499999</v>
      </c>
      <c r="U122" s="36">
        <f>SUMIFS(СВЦЭМ!$D$33:$D$776,СВЦЭМ!$A$33:$A$776,$A122,СВЦЭМ!$B$33:$B$776,U$110)+'СЕТ СН'!$I$11+СВЦЭМ!$D$10+'СЕТ СН'!$I$6-'СЕТ СН'!$I$23</f>
        <v>1743.6920961000001</v>
      </c>
      <c r="V122" s="36">
        <f>SUMIFS(СВЦЭМ!$D$33:$D$776,СВЦЭМ!$A$33:$A$776,$A122,СВЦЭМ!$B$33:$B$776,V$110)+'СЕТ СН'!$I$11+СВЦЭМ!$D$10+'СЕТ СН'!$I$6-'СЕТ СН'!$I$23</f>
        <v>1751.9690516699998</v>
      </c>
      <c r="W122" s="36">
        <f>SUMIFS(СВЦЭМ!$D$33:$D$776,СВЦЭМ!$A$33:$A$776,$A122,СВЦЭМ!$B$33:$B$776,W$110)+'СЕТ СН'!$I$11+СВЦЭМ!$D$10+'СЕТ СН'!$I$6-'СЕТ СН'!$I$23</f>
        <v>1779.5193784399999</v>
      </c>
      <c r="X122" s="36">
        <f>SUMIFS(СВЦЭМ!$D$33:$D$776,СВЦЭМ!$A$33:$A$776,$A122,СВЦЭМ!$B$33:$B$776,X$110)+'СЕТ СН'!$I$11+СВЦЭМ!$D$10+'СЕТ СН'!$I$6-'СЕТ СН'!$I$23</f>
        <v>1787.27632816</v>
      </c>
      <c r="Y122" s="36">
        <f>SUMIFS(СВЦЭМ!$D$33:$D$776,СВЦЭМ!$A$33:$A$776,$A122,СВЦЭМ!$B$33:$B$776,Y$110)+'СЕТ СН'!$I$11+СВЦЭМ!$D$10+'СЕТ СН'!$I$6-'СЕТ СН'!$I$23</f>
        <v>1786.6390529</v>
      </c>
    </row>
    <row r="123" spans="1:25" ht="15.75" x14ac:dyDescent="0.2">
      <c r="A123" s="35">
        <f t="shared" si="3"/>
        <v>44240</v>
      </c>
      <c r="B123" s="36">
        <f>SUMIFS(СВЦЭМ!$D$33:$D$776,СВЦЭМ!$A$33:$A$776,$A123,СВЦЭМ!$B$33:$B$776,B$110)+'СЕТ СН'!$I$11+СВЦЭМ!$D$10+'СЕТ СН'!$I$6-'СЕТ СН'!$I$23</f>
        <v>1761.0046631199998</v>
      </c>
      <c r="C123" s="36">
        <f>SUMIFS(СВЦЭМ!$D$33:$D$776,СВЦЭМ!$A$33:$A$776,$A123,СВЦЭМ!$B$33:$B$776,C$110)+'СЕТ СН'!$I$11+СВЦЭМ!$D$10+'СЕТ СН'!$I$6-'СЕТ СН'!$I$23</f>
        <v>1776.8493742800001</v>
      </c>
      <c r="D123" s="36">
        <f>SUMIFS(СВЦЭМ!$D$33:$D$776,СВЦЭМ!$A$33:$A$776,$A123,СВЦЭМ!$B$33:$B$776,D$110)+'СЕТ СН'!$I$11+СВЦЭМ!$D$10+'СЕТ СН'!$I$6-'СЕТ СН'!$I$23</f>
        <v>1760.6737793500001</v>
      </c>
      <c r="E123" s="36">
        <f>SUMIFS(СВЦЭМ!$D$33:$D$776,СВЦЭМ!$A$33:$A$776,$A123,СВЦЭМ!$B$33:$B$776,E$110)+'СЕТ СН'!$I$11+СВЦЭМ!$D$10+'СЕТ СН'!$I$6-'СЕТ СН'!$I$23</f>
        <v>1766.6124084099997</v>
      </c>
      <c r="F123" s="36">
        <f>SUMIFS(СВЦЭМ!$D$33:$D$776,СВЦЭМ!$A$33:$A$776,$A123,СВЦЭМ!$B$33:$B$776,F$110)+'СЕТ СН'!$I$11+СВЦЭМ!$D$10+'СЕТ СН'!$I$6-'СЕТ СН'!$I$23</f>
        <v>1781.0804871</v>
      </c>
      <c r="G123" s="36">
        <f>SUMIFS(СВЦЭМ!$D$33:$D$776,СВЦЭМ!$A$33:$A$776,$A123,СВЦЭМ!$B$33:$B$776,G$110)+'СЕТ СН'!$I$11+СВЦЭМ!$D$10+'СЕТ СН'!$I$6-'СЕТ СН'!$I$23</f>
        <v>1771.0562387099999</v>
      </c>
      <c r="H123" s="36">
        <f>SUMIFS(СВЦЭМ!$D$33:$D$776,СВЦЭМ!$A$33:$A$776,$A123,СВЦЭМ!$B$33:$B$776,H$110)+'СЕТ СН'!$I$11+СВЦЭМ!$D$10+'СЕТ СН'!$I$6-'СЕТ СН'!$I$23</f>
        <v>1768.3846744699999</v>
      </c>
      <c r="I123" s="36">
        <f>SUMIFS(СВЦЭМ!$D$33:$D$776,СВЦЭМ!$A$33:$A$776,$A123,СВЦЭМ!$B$33:$B$776,I$110)+'СЕТ СН'!$I$11+СВЦЭМ!$D$10+'СЕТ СН'!$I$6-'СЕТ СН'!$I$23</f>
        <v>1743.5345109599998</v>
      </c>
      <c r="J123" s="36">
        <f>SUMIFS(СВЦЭМ!$D$33:$D$776,СВЦЭМ!$A$33:$A$776,$A123,СВЦЭМ!$B$33:$B$776,J$110)+'СЕТ СН'!$I$11+СВЦЭМ!$D$10+'СЕТ СН'!$I$6-'СЕТ СН'!$I$23</f>
        <v>1733.2504006099998</v>
      </c>
      <c r="K123" s="36">
        <f>SUMIFS(СВЦЭМ!$D$33:$D$776,СВЦЭМ!$A$33:$A$776,$A123,СВЦЭМ!$B$33:$B$776,K$110)+'СЕТ СН'!$I$11+СВЦЭМ!$D$10+'СЕТ СН'!$I$6-'СЕТ СН'!$I$23</f>
        <v>1708.7154979900001</v>
      </c>
      <c r="L123" s="36">
        <f>SUMIFS(СВЦЭМ!$D$33:$D$776,СВЦЭМ!$A$33:$A$776,$A123,СВЦЭМ!$B$33:$B$776,L$110)+'СЕТ СН'!$I$11+СВЦЭМ!$D$10+'СЕТ СН'!$I$6-'СЕТ СН'!$I$23</f>
        <v>1730.1287137999998</v>
      </c>
      <c r="M123" s="36">
        <f>SUMIFS(СВЦЭМ!$D$33:$D$776,СВЦЭМ!$A$33:$A$776,$A123,СВЦЭМ!$B$33:$B$776,M$110)+'СЕТ СН'!$I$11+СВЦЭМ!$D$10+'СЕТ СН'!$I$6-'СЕТ СН'!$I$23</f>
        <v>1730.7796299199999</v>
      </c>
      <c r="N123" s="36">
        <f>SUMIFS(СВЦЭМ!$D$33:$D$776,СВЦЭМ!$A$33:$A$776,$A123,СВЦЭМ!$B$33:$B$776,N$110)+'СЕТ СН'!$I$11+СВЦЭМ!$D$10+'СЕТ СН'!$I$6-'СЕТ СН'!$I$23</f>
        <v>1723.6680364099998</v>
      </c>
      <c r="O123" s="36">
        <f>SUMIFS(СВЦЭМ!$D$33:$D$776,СВЦЭМ!$A$33:$A$776,$A123,СВЦЭМ!$B$33:$B$776,O$110)+'СЕТ СН'!$I$11+СВЦЭМ!$D$10+'СЕТ СН'!$I$6-'СЕТ СН'!$I$23</f>
        <v>1730.9901811</v>
      </c>
      <c r="P123" s="36">
        <f>SUMIFS(СВЦЭМ!$D$33:$D$776,СВЦЭМ!$A$33:$A$776,$A123,СВЦЭМ!$B$33:$B$776,P$110)+'СЕТ СН'!$I$11+СВЦЭМ!$D$10+'СЕТ СН'!$I$6-'СЕТ СН'!$I$23</f>
        <v>1741.7159702999998</v>
      </c>
      <c r="Q123" s="36">
        <f>SUMIFS(СВЦЭМ!$D$33:$D$776,СВЦЭМ!$A$33:$A$776,$A123,СВЦЭМ!$B$33:$B$776,Q$110)+'СЕТ СН'!$I$11+СВЦЭМ!$D$10+'СЕТ СН'!$I$6-'СЕТ СН'!$I$23</f>
        <v>1748.5929360199998</v>
      </c>
      <c r="R123" s="36">
        <f>SUMIFS(СВЦЭМ!$D$33:$D$776,СВЦЭМ!$A$33:$A$776,$A123,СВЦЭМ!$B$33:$B$776,R$110)+'СЕТ СН'!$I$11+СВЦЭМ!$D$10+'СЕТ СН'!$I$6-'СЕТ СН'!$I$23</f>
        <v>1749.3328090999998</v>
      </c>
      <c r="S123" s="36">
        <f>SUMIFS(СВЦЭМ!$D$33:$D$776,СВЦЭМ!$A$33:$A$776,$A123,СВЦЭМ!$B$33:$B$776,S$110)+'СЕТ СН'!$I$11+СВЦЭМ!$D$10+'СЕТ СН'!$I$6-'СЕТ СН'!$I$23</f>
        <v>1763.8687289</v>
      </c>
      <c r="T123" s="36">
        <f>SUMIFS(СВЦЭМ!$D$33:$D$776,СВЦЭМ!$A$33:$A$776,$A123,СВЦЭМ!$B$33:$B$776,T$110)+'СЕТ СН'!$I$11+СВЦЭМ!$D$10+'СЕТ СН'!$I$6-'СЕТ СН'!$I$23</f>
        <v>1728.1586744199999</v>
      </c>
      <c r="U123" s="36">
        <f>SUMIFS(СВЦЭМ!$D$33:$D$776,СВЦЭМ!$A$33:$A$776,$A123,СВЦЭМ!$B$33:$B$776,U$110)+'СЕТ СН'!$I$11+СВЦЭМ!$D$10+'СЕТ СН'!$I$6-'СЕТ СН'!$I$23</f>
        <v>1699.1743876999999</v>
      </c>
      <c r="V123" s="36">
        <f>SUMIFS(СВЦЭМ!$D$33:$D$776,СВЦЭМ!$A$33:$A$776,$A123,СВЦЭМ!$B$33:$B$776,V$110)+'СЕТ СН'!$I$11+СВЦЭМ!$D$10+'СЕТ СН'!$I$6-'СЕТ СН'!$I$23</f>
        <v>1712.7733674400001</v>
      </c>
      <c r="W123" s="36">
        <f>SUMIFS(СВЦЭМ!$D$33:$D$776,СВЦЭМ!$A$33:$A$776,$A123,СВЦЭМ!$B$33:$B$776,W$110)+'СЕТ СН'!$I$11+СВЦЭМ!$D$10+'СЕТ СН'!$I$6-'СЕТ СН'!$I$23</f>
        <v>1729.0176665700001</v>
      </c>
      <c r="X123" s="36">
        <f>SUMIFS(СВЦЭМ!$D$33:$D$776,СВЦЭМ!$A$33:$A$776,$A123,СВЦЭМ!$B$33:$B$776,X$110)+'СЕТ СН'!$I$11+СВЦЭМ!$D$10+'СЕТ СН'!$I$6-'СЕТ СН'!$I$23</f>
        <v>1740.95534004</v>
      </c>
      <c r="Y123" s="36">
        <f>SUMIFS(СВЦЭМ!$D$33:$D$776,СВЦЭМ!$A$33:$A$776,$A123,СВЦЭМ!$B$33:$B$776,Y$110)+'СЕТ СН'!$I$11+СВЦЭМ!$D$10+'СЕТ СН'!$I$6-'СЕТ СН'!$I$23</f>
        <v>1748.7303417499998</v>
      </c>
    </row>
    <row r="124" spans="1:25" ht="15.75" x14ac:dyDescent="0.2">
      <c r="A124" s="35">
        <f t="shared" si="3"/>
        <v>44241</v>
      </c>
      <c r="B124" s="36">
        <f>SUMIFS(СВЦЭМ!$D$33:$D$776,СВЦЭМ!$A$33:$A$776,$A124,СВЦЭМ!$B$33:$B$776,B$110)+'СЕТ СН'!$I$11+СВЦЭМ!$D$10+'СЕТ СН'!$I$6-'СЕТ СН'!$I$23</f>
        <v>1805.9545195400001</v>
      </c>
      <c r="C124" s="36">
        <f>SUMIFS(СВЦЭМ!$D$33:$D$776,СВЦЭМ!$A$33:$A$776,$A124,СВЦЭМ!$B$33:$B$776,C$110)+'СЕТ СН'!$I$11+СВЦЭМ!$D$10+'СЕТ СН'!$I$6-'СЕТ СН'!$I$23</f>
        <v>1827.0515464300001</v>
      </c>
      <c r="D124" s="36">
        <f>SUMIFS(СВЦЭМ!$D$33:$D$776,СВЦЭМ!$A$33:$A$776,$A124,СВЦЭМ!$B$33:$B$776,D$110)+'СЕТ СН'!$I$11+СВЦЭМ!$D$10+'СЕТ СН'!$I$6-'СЕТ СН'!$I$23</f>
        <v>1820.2917026199998</v>
      </c>
      <c r="E124" s="36">
        <f>SUMIFS(СВЦЭМ!$D$33:$D$776,СВЦЭМ!$A$33:$A$776,$A124,СВЦЭМ!$B$33:$B$776,E$110)+'СЕТ СН'!$I$11+СВЦЭМ!$D$10+'СЕТ СН'!$I$6-'СЕТ СН'!$I$23</f>
        <v>1825.4758371499997</v>
      </c>
      <c r="F124" s="36">
        <f>SUMIFS(СВЦЭМ!$D$33:$D$776,СВЦЭМ!$A$33:$A$776,$A124,СВЦЭМ!$B$33:$B$776,F$110)+'СЕТ СН'!$I$11+СВЦЭМ!$D$10+'СЕТ СН'!$I$6-'СЕТ СН'!$I$23</f>
        <v>1833.8786411199999</v>
      </c>
      <c r="G124" s="36">
        <f>SUMIFS(СВЦЭМ!$D$33:$D$776,СВЦЭМ!$A$33:$A$776,$A124,СВЦЭМ!$B$33:$B$776,G$110)+'СЕТ СН'!$I$11+СВЦЭМ!$D$10+'СЕТ СН'!$I$6-'СЕТ СН'!$I$23</f>
        <v>1832.38556814</v>
      </c>
      <c r="H124" s="36">
        <f>SUMIFS(СВЦЭМ!$D$33:$D$776,СВЦЭМ!$A$33:$A$776,$A124,СВЦЭМ!$B$33:$B$776,H$110)+'СЕТ СН'!$I$11+СВЦЭМ!$D$10+'СЕТ СН'!$I$6-'СЕТ СН'!$I$23</f>
        <v>1830.3242782899997</v>
      </c>
      <c r="I124" s="36">
        <f>SUMIFS(СВЦЭМ!$D$33:$D$776,СВЦЭМ!$A$33:$A$776,$A124,СВЦЭМ!$B$33:$B$776,I$110)+'СЕТ СН'!$I$11+СВЦЭМ!$D$10+'СЕТ СН'!$I$6-'СЕТ СН'!$I$23</f>
        <v>1811.8889227700001</v>
      </c>
      <c r="J124" s="36">
        <f>SUMIFS(СВЦЭМ!$D$33:$D$776,СВЦЭМ!$A$33:$A$776,$A124,СВЦЭМ!$B$33:$B$776,J$110)+'СЕТ СН'!$I$11+СВЦЭМ!$D$10+'СЕТ СН'!$I$6-'СЕТ СН'!$I$23</f>
        <v>1785.82025974</v>
      </c>
      <c r="K124" s="36">
        <f>SUMIFS(СВЦЭМ!$D$33:$D$776,СВЦЭМ!$A$33:$A$776,$A124,СВЦЭМ!$B$33:$B$776,K$110)+'СЕТ СН'!$I$11+СВЦЭМ!$D$10+'СЕТ СН'!$I$6-'СЕТ СН'!$I$23</f>
        <v>1742.2239311200001</v>
      </c>
      <c r="L124" s="36">
        <f>SUMIFS(СВЦЭМ!$D$33:$D$776,СВЦЭМ!$A$33:$A$776,$A124,СВЦЭМ!$B$33:$B$776,L$110)+'СЕТ СН'!$I$11+СВЦЭМ!$D$10+'СЕТ СН'!$I$6-'СЕТ СН'!$I$23</f>
        <v>1728.9099105</v>
      </c>
      <c r="M124" s="36">
        <f>SUMIFS(СВЦЭМ!$D$33:$D$776,СВЦЭМ!$A$33:$A$776,$A124,СВЦЭМ!$B$33:$B$776,M$110)+'СЕТ СН'!$I$11+СВЦЭМ!$D$10+'СЕТ СН'!$I$6-'СЕТ СН'!$I$23</f>
        <v>1729.94869973</v>
      </c>
      <c r="N124" s="36">
        <f>SUMIFS(СВЦЭМ!$D$33:$D$776,СВЦЭМ!$A$33:$A$776,$A124,СВЦЭМ!$B$33:$B$776,N$110)+'СЕТ СН'!$I$11+СВЦЭМ!$D$10+'СЕТ СН'!$I$6-'СЕТ СН'!$I$23</f>
        <v>1743.9732115900001</v>
      </c>
      <c r="O124" s="36">
        <f>SUMIFS(СВЦЭМ!$D$33:$D$776,СВЦЭМ!$A$33:$A$776,$A124,СВЦЭМ!$B$33:$B$776,O$110)+'СЕТ СН'!$I$11+СВЦЭМ!$D$10+'СЕТ СН'!$I$6-'СЕТ СН'!$I$23</f>
        <v>1756.9570835099998</v>
      </c>
      <c r="P124" s="36">
        <f>SUMIFS(СВЦЭМ!$D$33:$D$776,СВЦЭМ!$A$33:$A$776,$A124,СВЦЭМ!$B$33:$B$776,P$110)+'СЕТ СН'!$I$11+СВЦЭМ!$D$10+'СЕТ СН'!$I$6-'СЕТ СН'!$I$23</f>
        <v>1769.5734686199999</v>
      </c>
      <c r="Q124" s="36">
        <f>SUMIFS(СВЦЭМ!$D$33:$D$776,СВЦЭМ!$A$33:$A$776,$A124,СВЦЭМ!$B$33:$B$776,Q$110)+'СЕТ СН'!$I$11+СВЦЭМ!$D$10+'СЕТ СН'!$I$6-'СЕТ СН'!$I$23</f>
        <v>1773.68648136</v>
      </c>
      <c r="R124" s="36">
        <f>SUMIFS(СВЦЭМ!$D$33:$D$776,СВЦЭМ!$A$33:$A$776,$A124,СВЦЭМ!$B$33:$B$776,R$110)+'СЕТ СН'!$I$11+СВЦЭМ!$D$10+'СЕТ СН'!$I$6-'СЕТ СН'!$I$23</f>
        <v>1770.4822970800001</v>
      </c>
      <c r="S124" s="36">
        <f>SUMIFS(СВЦЭМ!$D$33:$D$776,СВЦЭМ!$A$33:$A$776,$A124,СВЦЭМ!$B$33:$B$776,S$110)+'СЕТ СН'!$I$11+СВЦЭМ!$D$10+'СЕТ СН'!$I$6-'СЕТ СН'!$I$23</f>
        <v>1741.1779666899997</v>
      </c>
      <c r="T124" s="36">
        <f>SUMIFS(СВЦЭМ!$D$33:$D$776,СВЦЭМ!$A$33:$A$776,$A124,СВЦЭМ!$B$33:$B$776,T$110)+'СЕТ СН'!$I$11+СВЦЭМ!$D$10+'СЕТ СН'!$I$6-'СЕТ СН'!$I$23</f>
        <v>1706.2928229899999</v>
      </c>
      <c r="U124" s="36">
        <f>SUMIFS(СВЦЭМ!$D$33:$D$776,СВЦЭМ!$A$33:$A$776,$A124,СВЦЭМ!$B$33:$B$776,U$110)+'СЕТ СН'!$I$11+СВЦЭМ!$D$10+'СЕТ СН'!$I$6-'СЕТ СН'!$I$23</f>
        <v>1707.6812680799999</v>
      </c>
      <c r="V124" s="36">
        <f>SUMIFS(СВЦЭМ!$D$33:$D$776,СВЦЭМ!$A$33:$A$776,$A124,СВЦЭМ!$B$33:$B$776,V$110)+'СЕТ СН'!$I$11+СВЦЭМ!$D$10+'СЕТ СН'!$I$6-'СЕТ СН'!$I$23</f>
        <v>1735.3730821899999</v>
      </c>
      <c r="W124" s="36">
        <f>SUMIFS(СВЦЭМ!$D$33:$D$776,СВЦЭМ!$A$33:$A$776,$A124,СВЦЭМ!$B$33:$B$776,W$110)+'СЕТ СН'!$I$11+СВЦЭМ!$D$10+'СЕТ СН'!$I$6-'СЕТ СН'!$I$23</f>
        <v>1756.7147504899999</v>
      </c>
      <c r="X124" s="36">
        <f>SUMIFS(СВЦЭМ!$D$33:$D$776,СВЦЭМ!$A$33:$A$776,$A124,СВЦЭМ!$B$33:$B$776,X$110)+'СЕТ СН'!$I$11+СВЦЭМ!$D$10+'СЕТ СН'!$I$6-'СЕТ СН'!$I$23</f>
        <v>1777.3693369600001</v>
      </c>
      <c r="Y124" s="36">
        <f>SUMIFS(СВЦЭМ!$D$33:$D$776,СВЦЭМ!$A$33:$A$776,$A124,СВЦЭМ!$B$33:$B$776,Y$110)+'СЕТ СН'!$I$11+СВЦЭМ!$D$10+'СЕТ СН'!$I$6-'СЕТ СН'!$I$23</f>
        <v>1802.6628757999997</v>
      </c>
    </row>
    <row r="125" spans="1:25" ht="15.75" x14ac:dyDescent="0.2">
      <c r="A125" s="35">
        <f t="shared" si="3"/>
        <v>44242</v>
      </c>
      <c r="B125" s="36">
        <f>SUMIFS(СВЦЭМ!$D$33:$D$776,СВЦЭМ!$A$33:$A$776,$A125,СВЦЭМ!$B$33:$B$776,B$110)+'СЕТ СН'!$I$11+СВЦЭМ!$D$10+'СЕТ СН'!$I$6-'СЕТ СН'!$I$23</f>
        <v>1833.3392154499998</v>
      </c>
      <c r="C125" s="36">
        <f>SUMIFS(СВЦЭМ!$D$33:$D$776,СВЦЭМ!$A$33:$A$776,$A125,СВЦЭМ!$B$33:$B$776,C$110)+'СЕТ СН'!$I$11+СВЦЭМ!$D$10+'СЕТ СН'!$I$6-'СЕТ СН'!$I$23</f>
        <v>1839.39878159</v>
      </c>
      <c r="D125" s="36">
        <f>SUMIFS(СВЦЭМ!$D$33:$D$776,СВЦЭМ!$A$33:$A$776,$A125,СВЦЭМ!$B$33:$B$776,D$110)+'СЕТ СН'!$I$11+СВЦЭМ!$D$10+'СЕТ СН'!$I$6-'СЕТ СН'!$I$23</f>
        <v>1834.5613538899997</v>
      </c>
      <c r="E125" s="36">
        <f>SUMIFS(СВЦЭМ!$D$33:$D$776,СВЦЭМ!$A$33:$A$776,$A125,СВЦЭМ!$B$33:$B$776,E$110)+'СЕТ СН'!$I$11+СВЦЭМ!$D$10+'СЕТ СН'!$I$6-'СЕТ СН'!$I$23</f>
        <v>1834.2358156099999</v>
      </c>
      <c r="F125" s="36">
        <f>SUMIFS(СВЦЭМ!$D$33:$D$776,СВЦЭМ!$A$33:$A$776,$A125,СВЦЭМ!$B$33:$B$776,F$110)+'СЕТ СН'!$I$11+СВЦЭМ!$D$10+'СЕТ СН'!$I$6-'СЕТ СН'!$I$23</f>
        <v>1839.6892191100001</v>
      </c>
      <c r="G125" s="36">
        <f>SUMIFS(СВЦЭМ!$D$33:$D$776,СВЦЭМ!$A$33:$A$776,$A125,СВЦЭМ!$B$33:$B$776,G$110)+'СЕТ СН'!$I$11+СВЦЭМ!$D$10+'СЕТ СН'!$I$6-'СЕТ СН'!$I$23</f>
        <v>1843.3782069099998</v>
      </c>
      <c r="H125" s="36">
        <f>SUMIFS(СВЦЭМ!$D$33:$D$776,СВЦЭМ!$A$33:$A$776,$A125,СВЦЭМ!$B$33:$B$776,H$110)+'СЕТ СН'!$I$11+СВЦЭМ!$D$10+'СЕТ СН'!$I$6-'СЕТ СН'!$I$23</f>
        <v>1839.2705064100001</v>
      </c>
      <c r="I125" s="36">
        <f>SUMIFS(СВЦЭМ!$D$33:$D$776,СВЦЭМ!$A$33:$A$776,$A125,СВЦЭМ!$B$33:$B$776,I$110)+'СЕТ СН'!$I$11+СВЦЭМ!$D$10+'СЕТ СН'!$I$6-'СЕТ СН'!$I$23</f>
        <v>1793.6026153299999</v>
      </c>
      <c r="J125" s="36">
        <f>SUMIFS(СВЦЭМ!$D$33:$D$776,СВЦЭМ!$A$33:$A$776,$A125,СВЦЭМ!$B$33:$B$776,J$110)+'СЕТ СН'!$I$11+СВЦЭМ!$D$10+'СЕТ СН'!$I$6-'СЕТ СН'!$I$23</f>
        <v>1771.7762672599997</v>
      </c>
      <c r="K125" s="36">
        <f>SUMIFS(СВЦЭМ!$D$33:$D$776,СВЦЭМ!$A$33:$A$776,$A125,СВЦЭМ!$B$33:$B$776,K$110)+'СЕТ СН'!$I$11+СВЦЭМ!$D$10+'СЕТ СН'!$I$6-'СЕТ СН'!$I$23</f>
        <v>1767.8782246400001</v>
      </c>
      <c r="L125" s="36">
        <f>SUMIFS(СВЦЭМ!$D$33:$D$776,СВЦЭМ!$A$33:$A$776,$A125,СВЦЭМ!$B$33:$B$776,L$110)+'СЕТ СН'!$I$11+СВЦЭМ!$D$10+'СЕТ СН'!$I$6-'СЕТ СН'!$I$23</f>
        <v>1761.1813852699997</v>
      </c>
      <c r="M125" s="36">
        <f>SUMIFS(СВЦЭМ!$D$33:$D$776,СВЦЭМ!$A$33:$A$776,$A125,СВЦЭМ!$B$33:$B$776,M$110)+'СЕТ СН'!$I$11+СВЦЭМ!$D$10+'СЕТ СН'!$I$6-'СЕТ СН'!$I$23</f>
        <v>1770.16859798</v>
      </c>
      <c r="N125" s="36">
        <f>SUMIFS(СВЦЭМ!$D$33:$D$776,СВЦЭМ!$A$33:$A$776,$A125,СВЦЭМ!$B$33:$B$776,N$110)+'СЕТ СН'!$I$11+СВЦЭМ!$D$10+'СЕТ СН'!$I$6-'СЕТ СН'!$I$23</f>
        <v>1779.2741881500001</v>
      </c>
      <c r="O125" s="36">
        <f>SUMIFS(СВЦЭМ!$D$33:$D$776,СВЦЭМ!$A$33:$A$776,$A125,СВЦЭМ!$B$33:$B$776,O$110)+'СЕТ СН'!$I$11+СВЦЭМ!$D$10+'СЕТ СН'!$I$6-'СЕТ СН'!$I$23</f>
        <v>1786.3327398299998</v>
      </c>
      <c r="P125" s="36">
        <f>SUMIFS(СВЦЭМ!$D$33:$D$776,СВЦЭМ!$A$33:$A$776,$A125,СВЦЭМ!$B$33:$B$776,P$110)+'СЕТ СН'!$I$11+СВЦЭМ!$D$10+'СЕТ СН'!$I$6-'СЕТ СН'!$I$23</f>
        <v>1779.3713646599999</v>
      </c>
      <c r="Q125" s="36">
        <f>SUMIFS(СВЦЭМ!$D$33:$D$776,СВЦЭМ!$A$33:$A$776,$A125,СВЦЭМ!$B$33:$B$776,Q$110)+'СЕТ СН'!$I$11+СВЦЭМ!$D$10+'СЕТ СН'!$I$6-'СЕТ СН'!$I$23</f>
        <v>1775.54708798</v>
      </c>
      <c r="R125" s="36">
        <f>SUMIFS(СВЦЭМ!$D$33:$D$776,СВЦЭМ!$A$33:$A$776,$A125,СВЦЭМ!$B$33:$B$776,R$110)+'СЕТ СН'!$I$11+СВЦЭМ!$D$10+'СЕТ СН'!$I$6-'СЕТ СН'!$I$23</f>
        <v>1768.7940767199998</v>
      </c>
      <c r="S125" s="36">
        <f>SUMIFS(СВЦЭМ!$D$33:$D$776,СВЦЭМ!$A$33:$A$776,$A125,СВЦЭМ!$B$33:$B$776,S$110)+'СЕТ СН'!$I$11+СВЦЭМ!$D$10+'СЕТ СН'!$I$6-'СЕТ СН'!$I$23</f>
        <v>1757.7104028700001</v>
      </c>
      <c r="T125" s="36">
        <f>SUMIFS(СВЦЭМ!$D$33:$D$776,СВЦЭМ!$A$33:$A$776,$A125,СВЦЭМ!$B$33:$B$776,T$110)+'СЕТ СН'!$I$11+СВЦЭМ!$D$10+'СЕТ СН'!$I$6-'СЕТ СН'!$I$23</f>
        <v>1736.8106902</v>
      </c>
      <c r="U125" s="36">
        <f>SUMIFS(СВЦЭМ!$D$33:$D$776,СВЦЭМ!$A$33:$A$776,$A125,СВЦЭМ!$B$33:$B$776,U$110)+'СЕТ СН'!$I$11+СВЦЭМ!$D$10+'СЕТ СН'!$I$6-'СЕТ СН'!$I$23</f>
        <v>1731.63645271</v>
      </c>
      <c r="V125" s="36">
        <f>SUMIFS(СВЦЭМ!$D$33:$D$776,СВЦЭМ!$A$33:$A$776,$A125,СВЦЭМ!$B$33:$B$776,V$110)+'СЕТ СН'!$I$11+СВЦЭМ!$D$10+'СЕТ СН'!$I$6-'СЕТ СН'!$I$23</f>
        <v>1740.3682357499997</v>
      </c>
      <c r="W125" s="36">
        <f>SUMIFS(СВЦЭМ!$D$33:$D$776,СВЦЭМ!$A$33:$A$776,$A125,СВЦЭМ!$B$33:$B$776,W$110)+'СЕТ СН'!$I$11+СВЦЭМ!$D$10+'СЕТ СН'!$I$6-'СЕТ СН'!$I$23</f>
        <v>1770.2769883999999</v>
      </c>
      <c r="X125" s="36">
        <f>SUMIFS(СВЦЭМ!$D$33:$D$776,СВЦЭМ!$A$33:$A$776,$A125,СВЦЭМ!$B$33:$B$776,X$110)+'СЕТ СН'!$I$11+СВЦЭМ!$D$10+'СЕТ СН'!$I$6-'СЕТ СН'!$I$23</f>
        <v>1781.6371056600001</v>
      </c>
      <c r="Y125" s="36">
        <f>SUMIFS(СВЦЭМ!$D$33:$D$776,СВЦЭМ!$A$33:$A$776,$A125,СВЦЭМ!$B$33:$B$776,Y$110)+'СЕТ СН'!$I$11+СВЦЭМ!$D$10+'СЕТ СН'!$I$6-'СЕТ СН'!$I$23</f>
        <v>1779.5233220699997</v>
      </c>
    </row>
    <row r="126" spans="1:25" ht="15.75" x14ac:dyDescent="0.2">
      <c r="A126" s="35">
        <f t="shared" si="3"/>
        <v>44243</v>
      </c>
      <c r="B126" s="36">
        <f>SUMIFS(СВЦЭМ!$D$33:$D$776,СВЦЭМ!$A$33:$A$776,$A126,СВЦЭМ!$B$33:$B$776,B$110)+'СЕТ СН'!$I$11+СВЦЭМ!$D$10+'СЕТ СН'!$I$6-'СЕТ СН'!$I$23</f>
        <v>1732.7205820199997</v>
      </c>
      <c r="C126" s="36">
        <f>SUMIFS(СВЦЭМ!$D$33:$D$776,СВЦЭМ!$A$33:$A$776,$A126,СВЦЭМ!$B$33:$B$776,C$110)+'СЕТ СН'!$I$11+СВЦЭМ!$D$10+'СЕТ СН'!$I$6-'СЕТ СН'!$I$23</f>
        <v>1762.6365234199998</v>
      </c>
      <c r="D126" s="36">
        <f>SUMIFS(СВЦЭМ!$D$33:$D$776,СВЦЭМ!$A$33:$A$776,$A126,СВЦЭМ!$B$33:$B$776,D$110)+'СЕТ СН'!$I$11+СВЦЭМ!$D$10+'СЕТ СН'!$I$6-'СЕТ СН'!$I$23</f>
        <v>1762.6353669599998</v>
      </c>
      <c r="E126" s="36">
        <f>SUMIFS(СВЦЭМ!$D$33:$D$776,СВЦЭМ!$A$33:$A$776,$A126,СВЦЭМ!$B$33:$B$776,E$110)+'СЕТ СН'!$I$11+СВЦЭМ!$D$10+'СЕТ СН'!$I$6-'СЕТ СН'!$I$23</f>
        <v>1769.9464951300001</v>
      </c>
      <c r="F126" s="36">
        <f>SUMIFS(СВЦЭМ!$D$33:$D$776,СВЦЭМ!$A$33:$A$776,$A126,СВЦЭМ!$B$33:$B$776,F$110)+'СЕТ СН'!$I$11+СВЦЭМ!$D$10+'СЕТ СН'!$I$6-'СЕТ СН'!$I$23</f>
        <v>1756.4987713599999</v>
      </c>
      <c r="G126" s="36">
        <f>SUMIFS(СВЦЭМ!$D$33:$D$776,СВЦЭМ!$A$33:$A$776,$A126,СВЦЭМ!$B$33:$B$776,G$110)+'СЕТ СН'!$I$11+СВЦЭМ!$D$10+'СЕТ СН'!$I$6-'СЕТ СН'!$I$23</f>
        <v>1720.24991529</v>
      </c>
      <c r="H126" s="36">
        <f>SUMIFS(СВЦЭМ!$D$33:$D$776,СВЦЭМ!$A$33:$A$776,$A126,СВЦЭМ!$B$33:$B$776,H$110)+'СЕТ СН'!$I$11+СВЦЭМ!$D$10+'СЕТ СН'!$I$6-'СЕТ СН'!$I$23</f>
        <v>1707.8463339899999</v>
      </c>
      <c r="I126" s="36">
        <f>SUMIFS(СВЦЭМ!$D$33:$D$776,СВЦЭМ!$A$33:$A$776,$A126,СВЦЭМ!$B$33:$B$776,I$110)+'СЕТ СН'!$I$11+СВЦЭМ!$D$10+'СЕТ СН'!$I$6-'СЕТ СН'!$I$23</f>
        <v>1716.57799879</v>
      </c>
      <c r="J126" s="36">
        <f>SUMIFS(СВЦЭМ!$D$33:$D$776,СВЦЭМ!$A$33:$A$776,$A126,СВЦЭМ!$B$33:$B$776,J$110)+'СЕТ СН'!$I$11+СВЦЭМ!$D$10+'СЕТ СН'!$I$6-'СЕТ СН'!$I$23</f>
        <v>1728.4176133599999</v>
      </c>
      <c r="K126" s="36">
        <f>SUMIFS(СВЦЭМ!$D$33:$D$776,СВЦЭМ!$A$33:$A$776,$A126,СВЦЭМ!$B$33:$B$776,K$110)+'СЕТ СН'!$I$11+СВЦЭМ!$D$10+'СЕТ СН'!$I$6-'СЕТ СН'!$I$23</f>
        <v>1730.1728700499998</v>
      </c>
      <c r="L126" s="36">
        <f>SUMIFS(СВЦЭМ!$D$33:$D$776,СВЦЭМ!$A$33:$A$776,$A126,СВЦЭМ!$B$33:$B$776,L$110)+'СЕТ СН'!$I$11+СВЦЭМ!$D$10+'СЕТ СН'!$I$6-'СЕТ СН'!$I$23</f>
        <v>1724.5345945200002</v>
      </c>
      <c r="M126" s="36">
        <f>SUMIFS(СВЦЭМ!$D$33:$D$776,СВЦЭМ!$A$33:$A$776,$A126,СВЦЭМ!$B$33:$B$776,M$110)+'СЕТ СН'!$I$11+СВЦЭМ!$D$10+'СЕТ СН'!$I$6-'СЕТ СН'!$I$23</f>
        <v>1716.52722838</v>
      </c>
      <c r="N126" s="36">
        <f>SUMIFS(СВЦЭМ!$D$33:$D$776,СВЦЭМ!$A$33:$A$776,$A126,СВЦЭМ!$B$33:$B$776,N$110)+'СЕТ СН'!$I$11+СВЦЭМ!$D$10+'СЕТ СН'!$I$6-'СЕТ СН'!$I$23</f>
        <v>1706.40807094</v>
      </c>
      <c r="O126" s="36">
        <f>SUMIFS(СВЦЭМ!$D$33:$D$776,СВЦЭМ!$A$33:$A$776,$A126,СВЦЭМ!$B$33:$B$776,O$110)+'СЕТ СН'!$I$11+СВЦЭМ!$D$10+'СЕТ СН'!$I$6-'СЕТ СН'!$I$23</f>
        <v>1697.6895630899999</v>
      </c>
      <c r="P126" s="36">
        <f>SUMIFS(СВЦЭМ!$D$33:$D$776,СВЦЭМ!$A$33:$A$776,$A126,СВЦЭМ!$B$33:$B$776,P$110)+'СЕТ СН'!$I$11+СВЦЭМ!$D$10+'СЕТ СН'!$I$6-'СЕТ СН'!$I$23</f>
        <v>1705.17239118</v>
      </c>
      <c r="Q126" s="36">
        <f>SUMIFS(СВЦЭМ!$D$33:$D$776,СВЦЭМ!$A$33:$A$776,$A126,СВЦЭМ!$B$33:$B$776,Q$110)+'СЕТ СН'!$I$11+СВЦЭМ!$D$10+'СЕТ СН'!$I$6-'СЕТ СН'!$I$23</f>
        <v>1702.0095493600002</v>
      </c>
      <c r="R126" s="36">
        <f>SUMIFS(СВЦЭМ!$D$33:$D$776,СВЦЭМ!$A$33:$A$776,$A126,СВЦЭМ!$B$33:$B$776,R$110)+'СЕТ СН'!$I$11+СВЦЭМ!$D$10+'СЕТ СН'!$I$6-'СЕТ СН'!$I$23</f>
        <v>1695.2621232800002</v>
      </c>
      <c r="S126" s="36">
        <f>SUMIFS(СВЦЭМ!$D$33:$D$776,СВЦЭМ!$A$33:$A$776,$A126,СВЦЭМ!$B$33:$B$776,S$110)+'СЕТ СН'!$I$11+СВЦЭМ!$D$10+'СЕТ СН'!$I$6-'СЕТ СН'!$I$23</f>
        <v>1689.74153484</v>
      </c>
      <c r="T126" s="36">
        <f>SUMIFS(СВЦЭМ!$D$33:$D$776,СВЦЭМ!$A$33:$A$776,$A126,СВЦЭМ!$B$33:$B$776,T$110)+'СЕТ СН'!$I$11+СВЦЭМ!$D$10+'СЕТ СН'!$I$6-'СЕТ СН'!$I$23</f>
        <v>1718.3169238999999</v>
      </c>
      <c r="U126" s="36">
        <f>SUMIFS(СВЦЭМ!$D$33:$D$776,СВЦЭМ!$A$33:$A$776,$A126,СВЦЭМ!$B$33:$B$776,U$110)+'СЕТ СН'!$I$11+СВЦЭМ!$D$10+'СЕТ СН'!$I$6-'СЕТ СН'!$I$23</f>
        <v>1725.2391439200001</v>
      </c>
      <c r="V126" s="36">
        <f>SUMIFS(СВЦЭМ!$D$33:$D$776,СВЦЭМ!$A$33:$A$776,$A126,СВЦЭМ!$B$33:$B$776,V$110)+'СЕТ СН'!$I$11+СВЦЭМ!$D$10+'СЕТ СН'!$I$6-'СЕТ СН'!$I$23</f>
        <v>1730.5168009099998</v>
      </c>
      <c r="W126" s="36">
        <f>SUMIFS(СВЦЭМ!$D$33:$D$776,СВЦЭМ!$A$33:$A$776,$A126,СВЦЭМ!$B$33:$B$776,W$110)+'СЕТ СН'!$I$11+СВЦЭМ!$D$10+'СЕТ СН'!$I$6-'СЕТ СН'!$I$23</f>
        <v>1732.49940083</v>
      </c>
      <c r="X126" s="36">
        <f>SUMIFS(СВЦЭМ!$D$33:$D$776,СВЦЭМ!$A$33:$A$776,$A126,СВЦЭМ!$B$33:$B$776,X$110)+'СЕТ СН'!$I$11+СВЦЭМ!$D$10+'СЕТ СН'!$I$6-'СЕТ СН'!$I$23</f>
        <v>1712.0482626500002</v>
      </c>
      <c r="Y126" s="36">
        <f>SUMIFS(СВЦЭМ!$D$33:$D$776,СВЦЭМ!$A$33:$A$776,$A126,СВЦЭМ!$B$33:$B$776,Y$110)+'СЕТ СН'!$I$11+СВЦЭМ!$D$10+'СЕТ СН'!$I$6-'СЕТ СН'!$I$23</f>
        <v>1731.7059369099998</v>
      </c>
    </row>
    <row r="127" spans="1:25" ht="15.75" x14ac:dyDescent="0.2">
      <c r="A127" s="35">
        <f t="shared" si="3"/>
        <v>44244</v>
      </c>
      <c r="B127" s="36">
        <f>SUMIFS(СВЦЭМ!$D$33:$D$776,СВЦЭМ!$A$33:$A$776,$A127,СВЦЭМ!$B$33:$B$776,B$110)+'СЕТ СН'!$I$11+СВЦЭМ!$D$10+'СЕТ СН'!$I$6-'СЕТ СН'!$I$23</f>
        <v>1736.6233997099998</v>
      </c>
      <c r="C127" s="36">
        <f>SUMIFS(СВЦЭМ!$D$33:$D$776,СВЦЭМ!$A$33:$A$776,$A127,СВЦЭМ!$B$33:$B$776,C$110)+'СЕТ СН'!$I$11+СВЦЭМ!$D$10+'СЕТ СН'!$I$6-'СЕТ СН'!$I$23</f>
        <v>1771.9510001799999</v>
      </c>
      <c r="D127" s="36">
        <f>SUMIFS(СВЦЭМ!$D$33:$D$776,СВЦЭМ!$A$33:$A$776,$A127,СВЦЭМ!$B$33:$B$776,D$110)+'СЕТ СН'!$I$11+СВЦЭМ!$D$10+'СЕТ СН'!$I$6-'СЕТ СН'!$I$23</f>
        <v>1801.1152185699998</v>
      </c>
      <c r="E127" s="36">
        <f>SUMIFS(СВЦЭМ!$D$33:$D$776,СВЦЭМ!$A$33:$A$776,$A127,СВЦЭМ!$B$33:$B$776,E$110)+'СЕТ СН'!$I$11+СВЦЭМ!$D$10+'СЕТ СН'!$I$6-'СЕТ СН'!$I$23</f>
        <v>1798.5825975499997</v>
      </c>
      <c r="F127" s="36">
        <f>SUMIFS(СВЦЭМ!$D$33:$D$776,СВЦЭМ!$A$33:$A$776,$A127,СВЦЭМ!$B$33:$B$776,F$110)+'СЕТ СН'!$I$11+СВЦЭМ!$D$10+'СЕТ СН'!$I$6-'СЕТ СН'!$I$23</f>
        <v>1781.93609823</v>
      </c>
      <c r="G127" s="36">
        <f>SUMIFS(СВЦЭМ!$D$33:$D$776,СВЦЭМ!$A$33:$A$776,$A127,СВЦЭМ!$B$33:$B$776,G$110)+'СЕТ СН'!$I$11+СВЦЭМ!$D$10+'СЕТ СН'!$I$6-'СЕТ СН'!$I$23</f>
        <v>1742.91840727</v>
      </c>
      <c r="H127" s="36">
        <f>SUMIFS(СВЦЭМ!$D$33:$D$776,СВЦЭМ!$A$33:$A$776,$A127,СВЦЭМ!$B$33:$B$776,H$110)+'СЕТ СН'!$I$11+СВЦЭМ!$D$10+'СЕТ СН'!$I$6-'СЕТ СН'!$I$23</f>
        <v>1723.3852279600001</v>
      </c>
      <c r="I127" s="36">
        <f>SUMIFS(СВЦЭМ!$D$33:$D$776,СВЦЭМ!$A$33:$A$776,$A127,СВЦЭМ!$B$33:$B$776,I$110)+'СЕТ СН'!$I$11+СВЦЭМ!$D$10+'СЕТ СН'!$I$6-'СЕТ СН'!$I$23</f>
        <v>1719.4490316699998</v>
      </c>
      <c r="J127" s="36">
        <f>SUMIFS(СВЦЭМ!$D$33:$D$776,СВЦЭМ!$A$33:$A$776,$A127,СВЦЭМ!$B$33:$B$776,J$110)+'СЕТ СН'!$I$11+СВЦЭМ!$D$10+'СЕТ СН'!$I$6-'СЕТ СН'!$I$23</f>
        <v>1726.1279870399999</v>
      </c>
      <c r="K127" s="36">
        <f>SUMIFS(СВЦЭМ!$D$33:$D$776,СВЦЭМ!$A$33:$A$776,$A127,СВЦЭМ!$B$33:$B$776,K$110)+'СЕТ СН'!$I$11+СВЦЭМ!$D$10+'СЕТ СН'!$I$6-'СЕТ СН'!$I$23</f>
        <v>1724.5352827799998</v>
      </c>
      <c r="L127" s="36">
        <f>SUMIFS(СВЦЭМ!$D$33:$D$776,СВЦЭМ!$A$33:$A$776,$A127,СВЦЭМ!$B$33:$B$776,L$110)+'СЕТ СН'!$I$11+СВЦЭМ!$D$10+'СЕТ СН'!$I$6-'СЕТ СН'!$I$23</f>
        <v>1718.1928110899999</v>
      </c>
      <c r="M127" s="36">
        <f>SUMIFS(СВЦЭМ!$D$33:$D$776,СВЦЭМ!$A$33:$A$776,$A127,СВЦЭМ!$B$33:$B$776,M$110)+'СЕТ СН'!$I$11+СВЦЭМ!$D$10+'СЕТ СН'!$I$6-'СЕТ СН'!$I$23</f>
        <v>1716.4339225799999</v>
      </c>
      <c r="N127" s="36">
        <f>SUMIFS(СВЦЭМ!$D$33:$D$776,СВЦЭМ!$A$33:$A$776,$A127,СВЦЭМ!$B$33:$B$776,N$110)+'СЕТ СН'!$I$11+СВЦЭМ!$D$10+'СЕТ СН'!$I$6-'СЕТ СН'!$I$23</f>
        <v>1714.0721200399998</v>
      </c>
      <c r="O127" s="36">
        <f>SUMIFS(СВЦЭМ!$D$33:$D$776,СВЦЭМ!$A$33:$A$776,$A127,СВЦЭМ!$B$33:$B$776,O$110)+'СЕТ СН'!$I$11+СВЦЭМ!$D$10+'СЕТ СН'!$I$6-'СЕТ СН'!$I$23</f>
        <v>1696.9042021499999</v>
      </c>
      <c r="P127" s="36">
        <f>SUMIFS(СВЦЭМ!$D$33:$D$776,СВЦЭМ!$A$33:$A$776,$A127,СВЦЭМ!$B$33:$B$776,P$110)+'СЕТ СН'!$I$11+СВЦЭМ!$D$10+'СЕТ СН'!$I$6-'СЕТ СН'!$I$23</f>
        <v>1697.1342245999999</v>
      </c>
      <c r="Q127" s="36">
        <f>SUMIFS(СВЦЭМ!$D$33:$D$776,СВЦЭМ!$A$33:$A$776,$A127,СВЦЭМ!$B$33:$B$776,Q$110)+'СЕТ СН'!$I$11+СВЦЭМ!$D$10+'СЕТ СН'!$I$6-'СЕТ СН'!$I$23</f>
        <v>1719.1971925399998</v>
      </c>
      <c r="R127" s="36">
        <f>SUMIFS(СВЦЭМ!$D$33:$D$776,СВЦЭМ!$A$33:$A$776,$A127,СВЦЭМ!$B$33:$B$776,R$110)+'СЕТ СН'!$I$11+СВЦЭМ!$D$10+'СЕТ СН'!$I$6-'СЕТ СН'!$I$23</f>
        <v>1713.2807758499998</v>
      </c>
      <c r="S127" s="36">
        <f>SUMIFS(СВЦЭМ!$D$33:$D$776,СВЦЭМ!$A$33:$A$776,$A127,СВЦЭМ!$B$33:$B$776,S$110)+'СЕТ СН'!$I$11+СВЦЭМ!$D$10+'СЕТ СН'!$I$6-'СЕТ СН'!$I$23</f>
        <v>1702.1835840899998</v>
      </c>
      <c r="T127" s="36">
        <f>SUMIFS(СВЦЭМ!$D$33:$D$776,СВЦЭМ!$A$33:$A$776,$A127,СВЦЭМ!$B$33:$B$776,T$110)+'СЕТ СН'!$I$11+СВЦЭМ!$D$10+'СЕТ СН'!$I$6-'СЕТ СН'!$I$23</f>
        <v>1711.1851122100002</v>
      </c>
      <c r="U127" s="36">
        <f>SUMIFS(СВЦЭМ!$D$33:$D$776,СВЦЭМ!$A$33:$A$776,$A127,СВЦЭМ!$B$33:$B$776,U$110)+'СЕТ СН'!$I$11+СВЦЭМ!$D$10+'СЕТ СН'!$I$6-'СЕТ СН'!$I$23</f>
        <v>1721.0425590499999</v>
      </c>
      <c r="V127" s="36">
        <f>SUMIFS(СВЦЭМ!$D$33:$D$776,СВЦЭМ!$A$33:$A$776,$A127,СВЦЭМ!$B$33:$B$776,V$110)+'СЕТ СН'!$I$11+СВЦЭМ!$D$10+'СЕТ СН'!$I$6-'СЕТ СН'!$I$23</f>
        <v>1718.6385172999999</v>
      </c>
      <c r="W127" s="36">
        <f>SUMIFS(СВЦЭМ!$D$33:$D$776,СВЦЭМ!$A$33:$A$776,$A127,СВЦЭМ!$B$33:$B$776,W$110)+'СЕТ СН'!$I$11+СВЦЭМ!$D$10+'СЕТ СН'!$I$6-'СЕТ СН'!$I$23</f>
        <v>1713.3577800799999</v>
      </c>
      <c r="X127" s="36">
        <f>SUMIFS(СВЦЭМ!$D$33:$D$776,СВЦЭМ!$A$33:$A$776,$A127,СВЦЭМ!$B$33:$B$776,X$110)+'СЕТ СН'!$I$11+СВЦЭМ!$D$10+'СЕТ СН'!$I$6-'СЕТ СН'!$I$23</f>
        <v>1723.2523421299998</v>
      </c>
      <c r="Y127" s="36">
        <f>SUMIFS(СВЦЭМ!$D$33:$D$776,СВЦЭМ!$A$33:$A$776,$A127,СВЦЭМ!$B$33:$B$776,Y$110)+'СЕТ СН'!$I$11+СВЦЭМ!$D$10+'СЕТ СН'!$I$6-'СЕТ СН'!$I$23</f>
        <v>1733.23843489</v>
      </c>
    </row>
    <row r="128" spans="1:25" ht="15.75" x14ac:dyDescent="0.2">
      <c r="A128" s="35">
        <f t="shared" si="3"/>
        <v>44245</v>
      </c>
      <c r="B128" s="36">
        <f>SUMIFS(СВЦЭМ!$D$33:$D$776,СВЦЭМ!$A$33:$A$776,$A128,СВЦЭМ!$B$33:$B$776,B$110)+'СЕТ СН'!$I$11+СВЦЭМ!$D$10+'СЕТ СН'!$I$6-'СЕТ СН'!$I$23</f>
        <v>1770.13223965</v>
      </c>
      <c r="C128" s="36">
        <f>SUMIFS(СВЦЭМ!$D$33:$D$776,СВЦЭМ!$A$33:$A$776,$A128,СВЦЭМ!$B$33:$B$776,C$110)+'СЕТ СН'!$I$11+СВЦЭМ!$D$10+'СЕТ СН'!$I$6-'СЕТ СН'!$I$23</f>
        <v>1787.48273217</v>
      </c>
      <c r="D128" s="36">
        <f>SUMIFS(СВЦЭМ!$D$33:$D$776,СВЦЭМ!$A$33:$A$776,$A128,СВЦЭМ!$B$33:$B$776,D$110)+'СЕТ СН'!$I$11+СВЦЭМ!$D$10+'СЕТ СН'!$I$6-'СЕТ СН'!$I$23</f>
        <v>1819.9135578800001</v>
      </c>
      <c r="E128" s="36">
        <f>SUMIFS(СВЦЭМ!$D$33:$D$776,СВЦЭМ!$A$33:$A$776,$A128,СВЦЭМ!$B$33:$B$776,E$110)+'СЕТ СН'!$I$11+СВЦЭМ!$D$10+'СЕТ СН'!$I$6-'СЕТ СН'!$I$23</f>
        <v>1825.3492536499998</v>
      </c>
      <c r="F128" s="36">
        <f>SUMIFS(СВЦЭМ!$D$33:$D$776,СВЦЭМ!$A$33:$A$776,$A128,СВЦЭМ!$B$33:$B$776,F$110)+'СЕТ СН'!$I$11+СВЦЭМ!$D$10+'СЕТ СН'!$I$6-'СЕТ СН'!$I$23</f>
        <v>1815.8855779999999</v>
      </c>
      <c r="G128" s="36">
        <f>SUMIFS(СВЦЭМ!$D$33:$D$776,СВЦЭМ!$A$33:$A$776,$A128,СВЦЭМ!$B$33:$B$776,G$110)+'СЕТ СН'!$I$11+СВЦЭМ!$D$10+'СЕТ СН'!$I$6-'СЕТ СН'!$I$23</f>
        <v>1793.1443675400001</v>
      </c>
      <c r="H128" s="36">
        <f>SUMIFS(СВЦЭМ!$D$33:$D$776,СВЦЭМ!$A$33:$A$776,$A128,СВЦЭМ!$B$33:$B$776,H$110)+'СЕТ СН'!$I$11+СВЦЭМ!$D$10+'СЕТ СН'!$I$6-'СЕТ СН'!$I$23</f>
        <v>1749.0466751399999</v>
      </c>
      <c r="I128" s="36">
        <f>SUMIFS(СВЦЭМ!$D$33:$D$776,СВЦЭМ!$A$33:$A$776,$A128,СВЦЭМ!$B$33:$B$776,I$110)+'СЕТ СН'!$I$11+СВЦЭМ!$D$10+'СЕТ СН'!$I$6-'СЕТ СН'!$I$23</f>
        <v>1719.4081878000002</v>
      </c>
      <c r="J128" s="36">
        <f>SUMIFS(СВЦЭМ!$D$33:$D$776,СВЦЭМ!$A$33:$A$776,$A128,СВЦЭМ!$B$33:$B$776,J$110)+'СЕТ СН'!$I$11+СВЦЭМ!$D$10+'СЕТ СН'!$I$6-'СЕТ СН'!$I$23</f>
        <v>1693.9200446</v>
      </c>
      <c r="K128" s="36">
        <f>SUMIFS(СВЦЭМ!$D$33:$D$776,СВЦЭМ!$A$33:$A$776,$A128,СВЦЭМ!$B$33:$B$776,K$110)+'СЕТ СН'!$I$11+СВЦЭМ!$D$10+'СЕТ СН'!$I$6-'СЕТ СН'!$I$23</f>
        <v>1695.1101524699998</v>
      </c>
      <c r="L128" s="36">
        <f>SUMIFS(СВЦЭМ!$D$33:$D$776,СВЦЭМ!$A$33:$A$776,$A128,СВЦЭМ!$B$33:$B$776,L$110)+'СЕТ СН'!$I$11+СВЦЭМ!$D$10+'СЕТ СН'!$I$6-'СЕТ СН'!$I$23</f>
        <v>1690.10724742</v>
      </c>
      <c r="M128" s="36">
        <f>SUMIFS(СВЦЭМ!$D$33:$D$776,СВЦЭМ!$A$33:$A$776,$A128,СВЦЭМ!$B$33:$B$776,M$110)+'СЕТ СН'!$I$11+СВЦЭМ!$D$10+'СЕТ СН'!$I$6-'СЕТ СН'!$I$23</f>
        <v>1695.5349508300001</v>
      </c>
      <c r="N128" s="36">
        <f>SUMIFS(СВЦЭМ!$D$33:$D$776,СВЦЭМ!$A$33:$A$776,$A128,СВЦЭМ!$B$33:$B$776,N$110)+'СЕТ СН'!$I$11+СВЦЭМ!$D$10+'СЕТ СН'!$I$6-'СЕТ СН'!$I$23</f>
        <v>1709.86761187</v>
      </c>
      <c r="O128" s="36">
        <f>SUMIFS(СВЦЭМ!$D$33:$D$776,СВЦЭМ!$A$33:$A$776,$A128,СВЦЭМ!$B$33:$B$776,O$110)+'СЕТ СН'!$I$11+СВЦЭМ!$D$10+'СЕТ СН'!$I$6-'СЕТ СН'!$I$23</f>
        <v>1695.7454056900001</v>
      </c>
      <c r="P128" s="36">
        <f>SUMIFS(СВЦЭМ!$D$33:$D$776,СВЦЭМ!$A$33:$A$776,$A128,СВЦЭМ!$B$33:$B$776,P$110)+'СЕТ СН'!$I$11+СВЦЭМ!$D$10+'СЕТ СН'!$I$6-'СЕТ СН'!$I$23</f>
        <v>1697.9002824999998</v>
      </c>
      <c r="Q128" s="36">
        <f>SUMIFS(СВЦЭМ!$D$33:$D$776,СВЦЭМ!$A$33:$A$776,$A128,СВЦЭМ!$B$33:$B$776,Q$110)+'СЕТ СН'!$I$11+СВЦЭМ!$D$10+'СЕТ СН'!$I$6-'СЕТ СН'!$I$23</f>
        <v>1706.6899417599998</v>
      </c>
      <c r="R128" s="36">
        <f>SUMIFS(СВЦЭМ!$D$33:$D$776,СВЦЭМ!$A$33:$A$776,$A128,СВЦЭМ!$B$33:$B$776,R$110)+'СЕТ СН'!$I$11+СВЦЭМ!$D$10+'СЕТ СН'!$I$6-'СЕТ СН'!$I$23</f>
        <v>1720.5928357100001</v>
      </c>
      <c r="S128" s="36">
        <f>SUMIFS(СВЦЭМ!$D$33:$D$776,СВЦЭМ!$A$33:$A$776,$A128,СВЦЭМ!$B$33:$B$776,S$110)+'СЕТ СН'!$I$11+СВЦЭМ!$D$10+'СЕТ СН'!$I$6-'СЕТ СН'!$I$23</f>
        <v>1693.2661587799998</v>
      </c>
      <c r="T128" s="36">
        <f>SUMIFS(СВЦЭМ!$D$33:$D$776,СВЦЭМ!$A$33:$A$776,$A128,СВЦЭМ!$B$33:$B$776,T$110)+'СЕТ СН'!$I$11+СВЦЭМ!$D$10+'СЕТ СН'!$I$6-'СЕТ СН'!$I$23</f>
        <v>1668.1346929299998</v>
      </c>
      <c r="U128" s="36">
        <f>SUMIFS(СВЦЭМ!$D$33:$D$776,СВЦЭМ!$A$33:$A$776,$A128,СВЦЭМ!$B$33:$B$776,U$110)+'СЕТ СН'!$I$11+СВЦЭМ!$D$10+'СЕТ СН'!$I$6-'СЕТ СН'!$I$23</f>
        <v>1672.0652074099999</v>
      </c>
      <c r="V128" s="36">
        <f>SUMIFS(СВЦЭМ!$D$33:$D$776,СВЦЭМ!$A$33:$A$776,$A128,СВЦЭМ!$B$33:$B$776,V$110)+'СЕТ СН'!$I$11+СВЦЭМ!$D$10+'СЕТ СН'!$I$6-'СЕТ СН'!$I$23</f>
        <v>1662.1512643900001</v>
      </c>
      <c r="W128" s="36">
        <f>SUMIFS(СВЦЭМ!$D$33:$D$776,СВЦЭМ!$A$33:$A$776,$A128,СВЦЭМ!$B$33:$B$776,W$110)+'СЕТ СН'!$I$11+СВЦЭМ!$D$10+'СЕТ СН'!$I$6-'СЕТ СН'!$I$23</f>
        <v>1679.4226538600001</v>
      </c>
      <c r="X128" s="36">
        <f>SUMIFS(СВЦЭМ!$D$33:$D$776,СВЦЭМ!$A$33:$A$776,$A128,СВЦЭМ!$B$33:$B$776,X$110)+'СЕТ СН'!$I$11+СВЦЭМ!$D$10+'СЕТ СН'!$I$6-'СЕТ СН'!$I$23</f>
        <v>1694.5006665999999</v>
      </c>
      <c r="Y128" s="36">
        <f>SUMIFS(СВЦЭМ!$D$33:$D$776,СВЦЭМ!$A$33:$A$776,$A128,СВЦЭМ!$B$33:$B$776,Y$110)+'СЕТ СН'!$I$11+СВЦЭМ!$D$10+'СЕТ СН'!$I$6-'СЕТ СН'!$I$23</f>
        <v>1733.7040991999997</v>
      </c>
    </row>
    <row r="129" spans="1:27" ht="15.75" x14ac:dyDescent="0.2">
      <c r="A129" s="35">
        <f t="shared" si="3"/>
        <v>44246</v>
      </c>
      <c r="B129" s="36">
        <f>SUMIFS(СВЦЭМ!$D$33:$D$776,СВЦЭМ!$A$33:$A$776,$A129,СВЦЭМ!$B$33:$B$776,B$110)+'СЕТ СН'!$I$11+СВЦЭМ!$D$10+'СЕТ СН'!$I$6-'СЕТ СН'!$I$23</f>
        <v>1743.6918210599997</v>
      </c>
      <c r="C129" s="36">
        <f>SUMIFS(СВЦЭМ!$D$33:$D$776,СВЦЭМ!$A$33:$A$776,$A129,СВЦЭМ!$B$33:$B$776,C$110)+'СЕТ СН'!$I$11+СВЦЭМ!$D$10+'СЕТ СН'!$I$6-'СЕТ СН'!$I$23</f>
        <v>1768.9391653899997</v>
      </c>
      <c r="D129" s="36">
        <f>SUMIFS(СВЦЭМ!$D$33:$D$776,СВЦЭМ!$A$33:$A$776,$A129,СВЦЭМ!$B$33:$B$776,D$110)+'СЕТ СН'!$I$11+СВЦЭМ!$D$10+'СЕТ СН'!$I$6-'СЕТ СН'!$I$23</f>
        <v>1810.3663834899999</v>
      </c>
      <c r="E129" s="36">
        <f>SUMIFS(СВЦЭМ!$D$33:$D$776,СВЦЭМ!$A$33:$A$776,$A129,СВЦЭМ!$B$33:$B$776,E$110)+'СЕТ СН'!$I$11+СВЦЭМ!$D$10+'СЕТ СН'!$I$6-'СЕТ СН'!$I$23</f>
        <v>1815.89359367</v>
      </c>
      <c r="F129" s="36">
        <f>SUMIFS(СВЦЭМ!$D$33:$D$776,СВЦЭМ!$A$33:$A$776,$A129,СВЦЭМ!$B$33:$B$776,F$110)+'СЕТ СН'!$I$11+СВЦЭМ!$D$10+'СЕТ СН'!$I$6-'СЕТ СН'!$I$23</f>
        <v>1812.2322702000001</v>
      </c>
      <c r="G129" s="36">
        <f>SUMIFS(СВЦЭМ!$D$33:$D$776,СВЦЭМ!$A$33:$A$776,$A129,СВЦЭМ!$B$33:$B$776,G$110)+'СЕТ СН'!$I$11+СВЦЭМ!$D$10+'СЕТ СН'!$I$6-'СЕТ СН'!$I$23</f>
        <v>1784.9250918299999</v>
      </c>
      <c r="H129" s="36">
        <f>SUMIFS(СВЦЭМ!$D$33:$D$776,СВЦЭМ!$A$33:$A$776,$A129,СВЦЭМ!$B$33:$B$776,H$110)+'СЕТ СН'!$I$11+СВЦЭМ!$D$10+'СЕТ СН'!$I$6-'СЕТ СН'!$I$23</f>
        <v>1749.0409896400001</v>
      </c>
      <c r="I129" s="36">
        <f>SUMIFS(СВЦЭМ!$D$33:$D$776,СВЦЭМ!$A$33:$A$776,$A129,СВЦЭМ!$B$33:$B$776,I$110)+'СЕТ СН'!$I$11+СВЦЭМ!$D$10+'СЕТ СН'!$I$6-'СЕТ СН'!$I$23</f>
        <v>1715.3246785000001</v>
      </c>
      <c r="J129" s="36">
        <f>SUMIFS(СВЦЭМ!$D$33:$D$776,СВЦЭМ!$A$33:$A$776,$A129,СВЦЭМ!$B$33:$B$776,J$110)+'СЕТ СН'!$I$11+СВЦЭМ!$D$10+'СЕТ СН'!$I$6-'СЕТ СН'!$I$23</f>
        <v>1689.6904822699998</v>
      </c>
      <c r="K129" s="36">
        <f>SUMIFS(СВЦЭМ!$D$33:$D$776,СВЦЭМ!$A$33:$A$776,$A129,СВЦЭМ!$B$33:$B$776,K$110)+'СЕТ СН'!$I$11+СВЦЭМ!$D$10+'СЕТ СН'!$I$6-'СЕТ СН'!$I$23</f>
        <v>1690.3982614900001</v>
      </c>
      <c r="L129" s="36">
        <f>SUMIFS(СВЦЭМ!$D$33:$D$776,СВЦЭМ!$A$33:$A$776,$A129,СВЦЭМ!$B$33:$B$776,L$110)+'СЕТ СН'!$I$11+СВЦЭМ!$D$10+'СЕТ СН'!$I$6-'СЕТ СН'!$I$23</f>
        <v>1721.4970485099998</v>
      </c>
      <c r="M129" s="36">
        <f>SUMIFS(СВЦЭМ!$D$33:$D$776,СВЦЭМ!$A$33:$A$776,$A129,СВЦЭМ!$B$33:$B$776,M$110)+'СЕТ СН'!$I$11+СВЦЭМ!$D$10+'СЕТ СН'!$I$6-'СЕТ СН'!$I$23</f>
        <v>1706.64355415</v>
      </c>
      <c r="N129" s="36">
        <f>SUMIFS(СВЦЭМ!$D$33:$D$776,СВЦЭМ!$A$33:$A$776,$A129,СВЦЭМ!$B$33:$B$776,N$110)+'СЕТ СН'!$I$11+СВЦЭМ!$D$10+'СЕТ СН'!$I$6-'СЕТ СН'!$I$23</f>
        <v>1721.9230572699998</v>
      </c>
      <c r="O129" s="36">
        <f>SUMIFS(СВЦЭМ!$D$33:$D$776,СВЦЭМ!$A$33:$A$776,$A129,СВЦЭМ!$B$33:$B$776,O$110)+'СЕТ СН'!$I$11+СВЦЭМ!$D$10+'СЕТ СН'!$I$6-'СЕТ СН'!$I$23</f>
        <v>1730.5768904900001</v>
      </c>
      <c r="P129" s="36">
        <f>SUMIFS(СВЦЭМ!$D$33:$D$776,СВЦЭМ!$A$33:$A$776,$A129,СВЦЭМ!$B$33:$B$776,P$110)+'СЕТ СН'!$I$11+СВЦЭМ!$D$10+'СЕТ СН'!$I$6-'СЕТ СН'!$I$23</f>
        <v>1707.30205333</v>
      </c>
      <c r="Q129" s="36">
        <f>SUMIFS(СВЦЭМ!$D$33:$D$776,СВЦЭМ!$A$33:$A$776,$A129,СВЦЭМ!$B$33:$B$776,Q$110)+'СЕТ СН'!$I$11+СВЦЭМ!$D$10+'СЕТ СН'!$I$6-'СЕТ СН'!$I$23</f>
        <v>1713.97369523</v>
      </c>
      <c r="R129" s="36">
        <f>SUMIFS(СВЦЭМ!$D$33:$D$776,СВЦЭМ!$A$33:$A$776,$A129,СВЦЭМ!$B$33:$B$776,R$110)+'СЕТ СН'!$I$11+СВЦЭМ!$D$10+'СЕТ СН'!$I$6-'СЕТ СН'!$I$23</f>
        <v>1731.0935310199998</v>
      </c>
      <c r="S129" s="36">
        <f>SUMIFS(СВЦЭМ!$D$33:$D$776,СВЦЭМ!$A$33:$A$776,$A129,СВЦЭМ!$B$33:$B$776,S$110)+'СЕТ СН'!$I$11+СВЦЭМ!$D$10+'СЕТ СН'!$I$6-'СЕТ СН'!$I$23</f>
        <v>1713.1651603099999</v>
      </c>
      <c r="T129" s="36">
        <f>SUMIFS(СВЦЭМ!$D$33:$D$776,СВЦЭМ!$A$33:$A$776,$A129,СВЦЭМ!$B$33:$B$776,T$110)+'СЕТ СН'!$I$11+СВЦЭМ!$D$10+'СЕТ СН'!$I$6-'СЕТ СН'!$I$23</f>
        <v>1699.7911883199999</v>
      </c>
      <c r="U129" s="36">
        <f>SUMIFS(СВЦЭМ!$D$33:$D$776,СВЦЭМ!$A$33:$A$776,$A129,СВЦЭМ!$B$33:$B$776,U$110)+'СЕТ СН'!$I$11+СВЦЭМ!$D$10+'СЕТ СН'!$I$6-'СЕТ СН'!$I$23</f>
        <v>1700.01296856</v>
      </c>
      <c r="V129" s="36">
        <f>SUMIFS(СВЦЭМ!$D$33:$D$776,СВЦЭМ!$A$33:$A$776,$A129,СВЦЭМ!$B$33:$B$776,V$110)+'СЕТ СН'!$I$11+СВЦЭМ!$D$10+'СЕТ СН'!$I$6-'СЕТ СН'!$I$23</f>
        <v>1694.7509780800001</v>
      </c>
      <c r="W129" s="36">
        <f>SUMIFS(СВЦЭМ!$D$33:$D$776,СВЦЭМ!$A$33:$A$776,$A129,СВЦЭМ!$B$33:$B$776,W$110)+'СЕТ СН'!$I$11+СВЦЭМ!$D$10+'СЕТ СН'!$I$6-'СЕТ СН'!$I$23</f>
        <v>1705.0449018099998</v>
      </c>
      <c r="X129" s="36">
        <f>SUMIFS(СВЦЭМ!$D$33:$D$776,СВЦЭМ!$A$33:$A$776,$A129,СВЦЭМ!$B$33:$B$776,X$110)+'СЕТ СН'!$I$11+СВЦЭМ!$D$10+'СЕТ СН'!$I$6-'СЕТ СН'!$I$23</f>
        <v>1729.76816474</v>
      </c>
      <c r="Y129" s="36">
        <f>SUMIFS(СВЦЭМ!$D$33:$D$776,СВЦЭМ!$A$33:$A$776,$A129,СВЦЭМ!$B$33:$B$776,Y$110)+'СЕТ СН'!$I$11+СВЦЭМ!$D$10+'СЕТ СН'!$I$6-'СЕТ СН'!$I$23</f>
        <v>1752.4061804099997</v>
      </c>
    </row>
    <row r="130" spans="1:27" ht="15.75" x14ac:dyDescent="0.2">
      <c r="A130" s="35">
        <f t="shared" si="3"/>
        <v>44247</v>
      </c>
      <c r="B130" s="36">
        <f>SUMIFS(СВЦЭМ!$D$33:$D$776,СВЦЭМ!$A$33:$A$776,$A130,СВЦЭМ!$B$33:$B$776,B$110)+'СЕТ СН'!$I$11+СВЦЭМ!$D$10+'СЕТ СН'!$I$6-'СЕТ СН'!$I$23</f>
        <v>1752.4667261099999</v>
      </c>
      <c r="C130" s="36">
        <f>SUMIFS(СВЦЭМ!$D$33:$D$776,СВЦЭМ!$A$33:$A$776,$A130,СВЦЭМ!$B$33:$B$776,C$110)+'СЕТ СН'!$I$11+СВЦЭМ!$D$10+'СЕТ СН'!$I$6-'СЕТ СН'!$I$23</f>
        <v>1774.5174924899998</v>
      </c>
      <c r="D130" s="36">
        <f>SUMIFS(СВЦЭМ!$D$33:$D$776,СВЦЭМ!$A$33:$A$776,$A130,СВЦЭМ!$B$33:$B$776,D$110)+'СЕТ СН'!$I$11+СВЦЭМ!$D$10+'СЕТ СН'!$I$6-'СЕТ СН'!$I$23</f>
        <v>1800.5016176599997</v>
      </c>
      <c r="E130" s="36">
        <f>SUMIFS(СВЦЭМ!$D$33:$D$776,СВЦЭМ!$A$33:$A$776,$A130,СВЦЭМ!$B$33:$B$776,E$110)+'СЕТ СН'!$I$11+СВЦЭМ!$D$10+'СЕТ СН'!$I$6-'СЕТ СН'!$I$23</f>
        <v>1802.4172698299999</v>
      </c>
      <c r="F130" s="36">
        <f>SUMIFS(СВЦЭМ!$D$33:$D$776,СВЦЭМ!$A$33:$A$776,$A130,СВЦЭМ!$B$33:$B$776,F$110)+'СЕТ СН'!$I$11+СВЦЭМ!$D$10+'СЕТ СН'!$I$6-'СЕТ СН'!$I$23</f>
        <v>1806.85022574</v>
      </c>
      <c r="G130" s="36">
        <f>SUMIFS(СВЦЭМ!$D$33:$D$776,СВЦЭМ!$A$33:$A$776,$A130,СВЦЭМ!$B$33:$B$776,G$110)+'СЕТ СН'!$I$11+СВЦЭМ!$D$10+'СЕТ СН'!$I$6-'СЕТ СН'!$I$23</f>
        <v>1783.0046972599998</v>
      </c>
      <c r="H130" s="36">
        <f>SUMIFS(СВЦЭМ!$D$33:$D$776,СВЦЭМ!$A$33:$A$776,$A130,СВЦЭМ!$B$33:$B$776,H$110)+'СЕТ СН'!$I$11+СВЦЭМ!$D$10+'СЕТ СН'!$I$6-'СЕТ СН'!$I$23</f>
        <v>1750.0462011199998</v>
      </c>
      <c r="I130" s="36">
        <f>SUMIFS(СВЦЭМ!$D$33:$D$776,СВЦЭМ!$A$33:$A$776,$A130,СВЦЭМ!$B$33:$B$776,I$110)+'СЕТ СН'!$I$11+СВЦЭМ!$D$10+'СЕТ СН'!$I$6-'СЕТ СН'!$I$23</f>
        <v>1721.21275526</v>
      </c>
      <c r="J130" s="36">
        <f>SUMIFS(СВЦЭМ!$D$33:$D$776,СВЦЭМ!$A$33:$A$776,$A130,СВЦЭМ!$B$33:$B$776,J$110)+'СЕТ СН'!$I$11+СВЦЭМ!$D$10+'СЕТ СН'!$I$6-'СЕТ СН'!$I$23</f>
        <v>1689.5984440399998</v>
      </c>
      <c r="K130" s="36">
        <f>SUMIFS(СВЦЭМ!$D$33:$D$776,СВЦЭМ!$A$33:$A$776,$A130,СВЦЭМ!$B$33:$B$776,K$110)+'СЕТ СН'!$I$11+СВЦЭМ!$D$10+'СЕТ СН'!$I$6-'СЕТ СН'!$I$23</f>
        <v>1684.5067647699998</v>
      </c>
      <c r="L130" s="36">
        <f>SUMIFS(СВЦЭМ!$D$33:$D$776,СВЦЭМ!$A$33:$A$776,$A130,СВЦЭМ!$B$33:$B$776,L$110)+'СЕТ СН'!$I$11+СВЦЭМ!$D$10+'СЕТ СН'!$I$6-'СЕТ СН'!$I$23</f>
        <v>1685.1259608700002</v>
      </c>
      <c r="M130" s="36">
        <f>SUMIFS(СВЦЭМ!$D$33:$D$776,СВЦЭМ!$A$33:$A$776,$A130,СВЦЭМ!$B$33:$B$776,M$110)+'СЕТ СН'!$I$11+СВЦЭМ!$D$10+'СЕТ СН'!$I$6-'СЕТ СН'!$I$23</f>
        <v>1695.3033713199998</v>
      </c>
      <c r="N130" s="36">
        <f>SUMIFS(СВЦЭМ!$D$33:$D$776,СВЦЭМ!$A$33:$A$776,$A130,СВЦЭМ!$B$33:$B$776,N$110)+'СЕТ СН'!$I$11+СВЦЭМ!$D$10+'СЕТ СН'!$I$6-'СЕТ СН'!$I$23</f>
        <v>1676.7809972699999</v>
      </c>
      <c r="O130" s="36">
        <f>SUMIFS(СВЦЭМ!$D$33:$D$776,СВЦЭМ!$A$33:$A$776,$A130,СВЦЭМ!$B$33:$B$776,O$110)+'СЕТ СН'!$I$11+СВЦЭМ!$D$10+'СЕТ СН'!$I$6-'СЕТ СН'!$I$23</f>
        <v>1683.45851313</v>
      </c>
      <c r="P130" s="36">
        <f>SUMIFS(СВЦЭМ!$D$33:$D$776,СВЦЭМ!$A$33:$A$776,$A130,СВЦЭМ!$B$33:$B$776,P$110)+'СЕТ СН'!$I$11+СВЦЭМ!$D$10+'СЕТ СН'!$I$6-'СЕТ СН'!$I$23</f>
        <v>1665.17619896</v>
      </c>
      <c r="Q130" s="36">
        <f>SUMIFS(СВЦЭМ!$D$33:$D$776,СВЦЭМ!$A$33:$A$776,$A130,СВЦЭМ!$B$33:$B$776,Q$110)+'СЕТ СН'!$I$11+СВЦЭМ!$D$10+'СЕТ СН'!$I$6-'СЕТ СН'!$I$23</f>
        <v>1671.72044678</v>
      </c>
      <c r="R130" s="36">
        <f>SUMIFS(СВЦЭМ!$D$33:$D$776,СВЦЭМ!$A$33:$A$776,$A130,СВЦЭМ!$B$33:$B$776,R$110)+'СЕТ СН'!$I$11+СВЦЭМ!$D$10+'СЕТ СН'!$I$6-'СЕТ СН'!$I$23</f>
        <v>1678.1254482599998</v>
      </c>
      <c r="S130" s="36">
        <f>SUMIFS(СВЦЭМ!$D$33:$D$776,СВЦЭМ!$A$33:$A$776,$A130,СВЦЭМ!$B$33:$B$776,S$110)+'СЕТ СН'!$I$11+СВЦЭМ!$D$10+'СЕТ СН'!$I$6-'СЕТ СН'!$I$23</f>
        <v>1649.0495801699999</v>
      </c>
      <c r="T130" s="36">
        <f>SUMIFS(СВЦЭМ!$D$33:$D$776,СВЦЭМ!$A$33:$A$776,$A130,СВЦЭМ!$B$33:$B$776,T$110)+'СЕТ СН'!$I$11+СВЦЭМ!$D$10+'СЕТ СН'!$I$6-'СЕТ СН'!$I$23</f>
        <v>1652.4917383899999</v>
      </c>
      <c r="U130" s="36">
        <f>SUMIFS(СВЦЭМ!$D$33:$D$776,СВЦЭМ!$A$33:$A$776,$A130,СВЦЭМ!$B$33:$B$776,U$110)+'СЕТ СН'!$I$11+СВЦЭМ!$D$10+'СЕТ СН'!$I$6-'СЕТ СН'!$I$23</f>
        <v>1665.4837072199998</v>
      </c>
      <c r="V130" s="36">
        <f>SUMIFS(СВЦЭМ!$D$33:$D$776,СВЦЭМ!$A$33:$A$776,$A130,СВЦЭМ!$B$33:$B$776,V$110)+'СЕТ СН'!$I$11+СВЦЭМ!$D$10+'СЕТ СН'!$I$6-'СЕТ СН'!$I$23</f>
        <v>1666.77991858</v>
      </c>
      <c r="W130" s="36">
        <f>SUMIFS(СВЦЭМ!$D$33:$D$776,СВЦЭМ!$A$33:$A$776,$A130,СВЦЭМ!$B$33:$B$776,W$110)+'СЕТ СН'!$I$11+СВЦЭМ!$D$10+'СЕТ СН'!$I$6-'СЕТ СН'!$I$23</f>
        <v>1665.3223003599999</v>
      </c>
      <c r="X130" s="36">
        <f>SUMIFS(СВЦЭМ!$D$33:$D$776,СВЦЭМ!$A$33:$A$776,$A130,СВЦЭМ!$B$33:$B$776,X$110)+'СЕТ СН'!$I$11+СВЦЭМ!$D$10+'СЕТ СН'!$I$6-'СЕТ СН'!$I$23</f>
        <v>1677.5653925800002</v>
      </c>
      <c r="Y130" s="36">
        <f>SUMIFS(СВЦЭМ!$D$33:$D$776,СВЦЭМ!$A$33:$A$776,$A130,СВЦЭМ!$B$33:$B$776,Y$110)+'СЕТ СН'!$I$11+СВЦЭМ!$D$10+'СЕТ СН'!$I$6-'СЕТ СН'!$I$23</f>
        <v>1691.7126085499999</v>
      </c>
    </row>
    <row r="131" spans="1:27" ht="15.75" x14ac:dyDescent="0.2">
      <c r="A131" s="35">
        <f t="shared" si="3"/>
        <v>44248</v>
      </c>
      <c r="B131" s="36">
        <f>SUMIFS(СВЦЭМ!$D$33:$D$776,СВЦЭМ!$A$33:$A$776,$A131,СВЦЭМ!$B$33:$B$776,B$110)+'СЕТ СН'!$I$11+СВЦЭМ!$D$10+'СЕТ СН'!$I$6-'СЕТ СН'!$I$23</f>
        <v>1742.52323806</v>
      </c>
      <c r="C131" s="36">
        <f>SUMIFS(СВЦЭМ!$D$33:$D$776,СВЦЭМ!$A$33:$A$776,$A131,СВЦЭМ!$B$33:$B$776,C$110)+'СЕТ СН'!$I$11+СВЦЭМ!$D$10+'СЕТ СН'!$I$6-'СЕТ СН'!$I$23</f>
        <v>1759.47730125</v>
      </c>
      <c r="D131" s="36">
        <f>SUMIFS(СВЦЭМ!$D$33:$D$776,СВЦЭМ!$A$33:$A$776,$A131,СВЦЭМ!$B$33:$B$776,D$110)+'СЕТ СН'!$I$11+СВЦЭМ!$D$10+'СЕТ СН'!$I$6-'СЕТ СН'!$I$23</f>
        <v>1788.0490210799999</v>
      </c>
      <c r="E131" s="36">
        <f>SUMIFS(СВЦЭМ!$D$33:$D$776,СВЦЭМ!$A$33:$A$776,$A131,СВЦЭМ!$B$33:$B$776,E$110)+'СЕТ СН'!$I$11+СВЦЭМ!$D$10+'СЕТ СН'!$I$6-'СЕТ СН'!$I$23</f>
        <v>1792.0242408599997</v>
      </c>
      <c r="F131" s="36">
        <f>SUMIFS(СВЦЭМ!$D$33:$D$776,СВЦЭМ!$A$33:$A$776,$A131,СВЦЭМ!$B$33:$B$776,F$110)+'СЕТ СН'!$I$11+СВЦЭМ!$D$10+'СЕТ СН'!$I$6-'СЕТ СН'!$I$23</f>
        <v>1798.1024788899999</v>
      </c>
      <c r="G131" s="36">
        <f>SUMIFS(СВЦЭМ!$D$33:$D$776,СВЦЭМ!$A$33:$A$776,$A131,СВЦЭМ!$B$33:$B$776,G$110)+'СЕТ СН'!$I$11+СВЦЭМ!$D$10+'СЕТ СН'!$I$6-'СЕТ СН'!$I$23</f>
        <v>1797.4197557899997</v>
      </c>
      <c r="H131" s="36">
        <f>SUMIFS(СВЦЭМ!$D$33:$D$776,СВЦЭМ!$A$33:$A$776,$A131,СВЦЭМ!$B$33:$B$776,H$110)+'СЕТ СН'!$I$11+СВЦЭМ!$D$10+'СЕТ СН'!$I$6-'СЕТ СН'!$I$23</f>
        <v>1785.7129394799999</v>
      </c>
      <c r="I131" s="36">
        <f>SUMIFS(СВЦЭМ!$D$33:$D$776,СВЦЭМ!$A$33:$A$776,$A131,СВЦЭМ!$B$33:$B$776,I$110)+'СЕТ СН'!$I$11+СВЦЭМ!$D$10+'СЕТ СН'!$I$6-'СЕТ СН'!$I$23</f>
        <v>1776.4010321299997</v>
      </c>
      <c r="J131" s="36">
        <f>SUMIFS(СВЦЭМ!$D$33:$D$776,СВЦЭМ!$A$33:$A$776,$A131,СВЦЭМ!$B$33:$B$776,J$110)+'СЕТ СН'!$I$11+СВЦЭМ!$D$10+'СЕТ СН'!$I$6-'СЕТ СН'!$I$23</f>
        <v>1753.06683595</v>
      </c>
      <c r="K131" s="36">
        <f>SUMIFS(СВЦЭМ!$D$33:$D$776,СВЦЭМ!$A$33:$A$776,$A131,СВЦЭМ!$B$33:$B$776,K$110)+'СЕТ СН'!$I$11+СВЦЭМ!$D$10+'СЕТ СН'!$I$6-'СЕТ СН'!$I$23</f>
        <v>1721.0859933500001</v>
      </c>
      <c r="L131" s="36">
        <f>SUMIFS(СВЦЭМ!$D$33:$D$776,СВЦЭМ!$A$33:$A$776,$A131,СВЦЭМ!$B$33:$B$776,L$110)+'СЕТ СН'!$I$11+СВЦЭМ!$D$10+'СЕТ СН'!$I$6-'СЕТ СН'!$I$23</f>
        <v>1698.3562294899998</v>
      </c>
      <c r="M131" s="36">
        <f>SUMIFS(СВЦЭМ!$D$33:$D$776,СВЦЭМ!$A$33:$A$776,$A131,СВЦЭМ!$B$33:$B$776,M$110)+'СЕТ СН'!$I$11+СВЦЭМ!$D$10+'СЕТ СН'!$I$6-'СЕТ СН'!$I$23</f>
        <v>1701.9213627499998</v>
      </c>
      <c r="N131" s="36">
        <f>SUMIFS(СВЦЭМ!$D$33:$D$776,СВЦЭМ!$A$33:$A$776,$A131,СВЦЭМ!$B$33:$B$776,N$110)+'СЕТ СН'!$I$11+СВЦЭМ!$D$10+'СЕТ СН'!$I$6-'СЕТ СН'!$I$23</f>
        <v>1723.2621217699998</v>
      </c>
      <c r="O131" s="36">
        <f>SUMIFS(СВЦЭМ!$D$33:$D$776,СВЦЭМ!$A$33:$A$776,$A131,СВЦЭМ!$B$33:$B$776,O$110)+'СЕТ СН'!$I$11+СВЦЭМ!$D$10+'СЕТ СН'!$I$6-'СЕТ СН'!$I$23</f>
        <v>1738.2403053200001</v>
      </c>
      <c r="P131" s="36">
        <f>SUMIFS(СВЦЭМ!$D$33:$D$776,СВЦЭМ!$A$33:$A$776,$A131,СВЦЭМ!$B$33:$B$776,P$110)+'СЕТ СН'!$I$11+СВЦЭМ!$D$10+'СЕТ СН'!$I$6-'СЕТ СН'!$I$23</f>
        <v>1721.6401895499998</v>
      </c>
      <c r="Q131" s="36">
        <f>SUMIFS(СВЦЭМ!$D$33:$D$776,СВЦЭМ!$A$33:$A$776,$A131,СВЦЭМ!$B$33:$B$776,Q$110)+'СЕТ СН'!$I$11+СВЦЭМ!$D$10+'СЕТ СН'!$I$6-'СЕТ СН'!$I$23</f>
        <v>1729.69513504</v>
      </c>
      <c r="R131" s="36">
        <f>SUMIFS(СВЦЭМ!$D$33:$D$776,СВЦЭМ!$A$33:$A$776,$A131,СВЦЭМ!$B$33:$B$776,R$110)+'СЕТ СН'!$I$11+СВЦЭМ!$D$10+'СЕТ СН'!$I$6-'СЕТ СН'!$I$23</f>
        <v>1749.7936095599998</v>
      </c>
      <c r="S131" s="36">
        <f>SUMIFS(СВЦЭМ!$D$33:$D$776,СВЦЭМ!$A$33:$A$776,$A131,СВЦЭМ!$B$33:$B$776,S$110)+'СЕТ СН'!$I$11+СВЦЭМ!$D$10+'СЕТ СН'!$I$6-'СЕТ СН'!$I$23</f>
        <v>1723.3459362600001</v>
      </c>
      <c r="T131" s="36">
        <f>SUMIFS(СВЦЭМ!$D$33:$D$776,СВЦЭМ!$A$33:$A$776,$A131,СВЦЭМ!$B$33:$B$776,T$110)+'СЕТ СН'!$I$11+СВЦЭМ!$D$10+'СЕТ СН'!$I$6-'СЕТ СН'!$I$23</f>
        <v>1703.0802140999999</v>
      </c>
      <c r="U131" s="36">
        <f>SUMIFS(СВЦЭМ!$D$33:$D$776,СВЦЭМ!$A$33:$A$776,$A131,СВЦЭМ!$B$33:$B$776,U$110)+'СЕТ СН'!$I$11+СВЦЭМ!$D$10+'СЕТ СН'!$I$6-'СЕТ СН'!$I$23</f>
        <v>1684.78885335</v>
      </c>
      <c r="V131" s="36">
        <f>SUMIFS(СВЦЭМ!$D$33:$D$776,СВЦЭМ!$A$33:$A$776,$A131,СВЦЭМ!$B$33:$B$776,V$110)+'СЕТ СН'!$I$11+СВЦЭМ!$D$10+'СЕТ СН'!$I$6-'СЕТ СН'!$I$23</f>
        <v>1694.0083098</v>
      </c>
      <c r="W131" s="36">
        <f>SUMIFS(СВЦЭМ!$D$33:$D$776,СВЦЭМ!$A$33:$A$776,$A131,СВЦЭМ!$B$33:$B$776,W$110)+'СЕТ СН'!$I$11+СВЦЭМ!$D$10+'СЕТ СН'!$I$6-'СЕТ СН'!$I$23</f>
        <v>1714.8841550000002</v>
      </c>
      <c r="X131" s="36">
        <f>SUMIFS(СВЦЭМ!$D$33:$D$776,СВЦЭМ!$A$33:$A$776,$A131,СВЦЭМ!$B$33:$B$776,X$110)+'СЕТ СН'!$I$11+СВЦЭМ!$D$10+'СЕТ СН'!$I$6-'СЕТ СН'!$I$23</f>
        <v>1738.5657307299998</v>
      </c>
      <c r="Y131" s="36">
        <f>SUMIFS(СВЦЭМ!$D$33:$D$776,СВЦЭМ!$A$33:$A$776,$A131,СВЦЭМ!$B$33:$B$776,Y$110)+'СЕТ СН'!$I$11+СВЦЭМ!$D$10+'СЕТ СН'!$I$6-'СЕТ СН'!$I$23</f>
        <v>1756.0617991099998</v>
      </c>
    </row>
    <row r="132" spans="1:27" ht="15.75" x14ac:dyDescent="0.2">
      <c r="A132" s="35">
        <f t="shared" si="3"/>
        <v>44249</v>
      </c>
      <c r="B132" s="36">
        <f>SUMIFS(СВЦЭМ!$D$33:$D$776,СВЦЭМ!$A$33:$A$776,$A132,СВЦЭМ!$B$33:$B$776,B$110)+'СЕТ СН'!$I$11+СВЦЭМ!$D$10+'СЕТ СН'!$I$6-'СЕТ СН'!$I$23</f>
        <v>1747.1037867800001</v>
      </c>
      <c r="C132" s="36">
        <f>SUMIFS(СВЦЭМ!$D$33:$D$776,СВЦЭМ!$A$33:$A$776,$A132,СВЦЭМ!$B$33:$B$776,C$110)+'СЕТ СН'!$I$11+СВЦЭМ!$D$10+'СЕТ СН'!$I$6-'СЕТ СН'!$I$23</f>
        <v>1765.9549625099999</v>
      </c>
      <c r="D132" s="36">
        <f>SUMIFS(СВЦЭМ!$D$33:$D$776,СВЦЭМ!$A$33:$A$776,$A132,СВЦЭМ!$B$33:$B$776,D$110)+'СЕТ СН'!$I$11+СВЦЭМ!$D$10+'СЕТ СН'!$I$6-'СЕТ СН'!$I$23</f>
        <v>1800.75094979</v>
      </c>
      <c r="E132" s="36">
        <f>SUMIFS(СВЦЭМ!$D$33:$D$776,СВЦЭМ!$A$33:$A$776,$A132,СВЦЭМ!$B$33:$B$776,E$110)+'СЕТ СН'!$I$11+СВЦЭМ!$D$10+'СЕТ СН'!$I$6-'СЕТ СН'!$I$23</f>
        <v>1807.0851008199998</v>
      </c>
      <c r="F132" s="36">
        <f>SUMIFS(СВЦЭМ!$D$33:$D$776,СВЦЭМ!$A$33:$A$776,$A132,СВЦЭМ!$B$33:$B$776,F$110)+'СЕТ СН'!$I$11+СВЦЭМ!$D$10+'СЕТ СН'!$I$6-'СЕТ СН'!$I$23</f>
        <v>1818.2139176400001</v>
      </c>
      <c r="G132" s="36">
        <f>SUMIFS(СВЦЭМ!$D$33:$D$776,СВЦЭМ!$A$33:$A$776,$A132,СВЦЭМ!$B$33:$B$776,G$110)+'СЕТ СН'!$I$11+СВЦЭМ!$D$10+'СЕТ СН'!$I$6-'СЕТ СН'!$I$23</f>
        <v>1804.9392108900001</v>
      </c>
      <c r="H132" s="36">
        <f>SUMIFS(СВЦЭМ!$D$33:$D$776,СВЦЭМ!$A$33:$A$776,$A132,СВЦЭМ!$B$33:$B$776,H$110)+'СЕТ СН'!$I$11+СВЦЭМ!$D$10+'СЕТ СН'!$I$6-'СЕТ СН'!$I$23</f>
        <v>1788.29072653</v>
      </c>
      <c r="I132" s="36">
        <f>SUMIFS(СВЦЭМ!$D$33:$D$776,СВЦЭМ!$A$33:$A$776,$A132,СВЦЭМ!$B$33:$B$776,I$110)+'СЕТ СН'!$I$11+СВЦЭМ!$D$10+'СЕТ СН'!$I$6-'СЕТ СН'!$I$23</f>
        <v>1774.0590661000001</v>
      </c>
      <c r="J132" s="36">
        <f>SUMIFS(СВЦЭМ!$D$33:$D$776,СВЦЭМ!$A$33:$A$776,$A132,СВЦЭМ!$B$33:$B$776,J$110)+'СЕТ СН'!$I$11+СВЦЭМ!$D$10+'СЕТ СН'!$I$6-'СЕТ СН'!$I$23</f>
        <v>1745.0994380399998</v>
      </c>
      <c r="K132" s="36">
        <f>SUMIFS(СВЦЭМ!$D$33:$D$776,СВЦЭМ!$A$33:$A$776,$A132,СВЦЭМ!$B$33:$B$776,K$110)+'СЕТ СН'!$I$11+СВЦЭМ!$D$10+'СЕТ СН'!$I$6-'СЕТ СН'!$I$23</f>
        <v>1706.8274142199998</v>
      </c>
      <c r="L132" s="36">
        <f>SUMIFS(СВЦЭМ!$D$33:$D$776,СВЦЭМ!$A$33:$A$776,$A132,СВЦЭМ!$B$33:$B$776,L$110)+'СЕТ СН'!$I$11+СВЦЭМ!$D$10+'СЕТ СН'!$I$6-'СЕТ СН'!$I$23</f>
        <v>1686.12223627</v>
      </c>
      <c r="M132" s="36">
        <f>SUMIFS(СВЦЭМ!$D$33:$D$776,СВЦЭМ!$A$33:$A$776,$A132,СВЦЭМ!$B$33:$B$776,M$110)+'СЕТ СН'!$I$11+СВЦЭМ!$D$10+'СЕТ СН'!$I$6-'СЕТ СН'!$I$23</f>
        <v>1689.4439949900002</v>
      </c>
      <c r="N132" s="36">
        <f>SUMIFS(СВЦЭМ!$D$33:$D$776,СВЦЭМ!$A$33:$A$776,$A132,СВЦЭМ!$B$33:$B$776,N$110)+'СЕТ СН'!$I$11+СВЦЭМ!$D$10+'СЕТ СН'!$I$6-'СЕТ СН'!$I$23</f>
        <v>1705.9281997600001</v>
      </c>
      <c r="O132" s="36">
        <f>SUMIFS(СВЦЭМ!$D$33:$D$776,СВЦЭМ!$A$33:$A$776,$A132,СВЦЭМ!$B$33:$B$776,O$110)+'СЕТ СН'!$I$11+СВЦЭМ!$D$10+'СЕТ СН'!$I$6-'СЕТ СН'!$I$23</f>
        <v>1720.94177902</v>
      </c>
      <c r="P132" s="36">
        <f>SUMIFS(СВЦЭМ!$D$33:$D$776,СВЦЭМ!$A$33:$A$776,$A132,СВЦЭМ!$B$33:$B$776,P$110)+'СЕТ СН'!$I$11+СВЦЭМ!$D$10+'СЕТ СН'!$I$6-'СЕТ СН'!$I$23</f>
        <v>1702.44859417</v>
      </c>
      <c r="Q132" s="36">
        <f>SUMIFS(СВЦЭМ!$D$33:$D$776,СВЦЭМ!$A$33:$A$776,$A132,СВЦЭМ!$B$33:$B$776,Q$110)+'СЕТ СН'!$I$11+СВЦЭМ!$D$10+'СЕТ СН'!$I$6-'СЕТ СН'!$I$23</f>
        <v>1712.85850132</v>
      </c>
      <c r="R132" s="36">
        <f>SUMIFS(СВЦЭМ!$D$33:$D$776,СВЦЭМ!$A$33:$A$776,$A132,СВЦЭМ!$B$33:$B$776,R$110)+'СЕТ СН'!$I$11+СВЦЭМ!$D$10+'СЕТ СН'!$I$6-'СЕТ СН'!$I$23</f>
        <v>1731.6741900699999</v>
      </c>
      <c r="S132" s="36">
        <f>SUMIFS(СВЦЭМ!$D$33:$D$776,СВЦЭМ!$A$33:$A$776,$A132,СВЦЭМ!$B$33:$B$776,S$110)+'СЕТ СН'!$I$11+СВЦЭМ!$D$10+'СЕТ СН'!$I$6-'СЕТ СН'!$I$23</f>
        <v>1704.26549686</v>
      </c>
      <c r="T132" s="36">
        <f>SUMIFS(СВЦЭМ!$D$33:$D$776,СВЦЭМ!$A$33:$A$776,$A132,СВЦЭМ!$B$33:$B$776,T$110)+'СЕТ СН'!$I$11+СВЦЭМ!$D$10+'СЕТ СН'!$I$6-'СЕТ СН'!$I$23</f>
        <v>1683.73407782</v>
      </c>
      <c r="U132" s="36">
        <f>SUMIFS(СВЦЭМ!$D$33:$D$776,СВЦЭМ!$A$33:$A$776,$A132,СВЦЭМ!$B$33:$B$776,U$110)+'СЕТ СН'!$I$11+СВЦЭМ!$D$10+'СЕТ СН'!$I$6-'СЕТ СН'!$I$23</f>
        <v>1670.58357166</v>
      </c>
      <c r="V132" s="36">
        <f>SUMIFS(СВЦЭМ!$D$33:$D$776,СВЦЭМ!$A$33:$A$776,$A132,СВЦЭМ!$B$33:$B$776,V$110)+'СЕТ СН'!$I$11+СВЦЭМ!$D$10+'СЕТ СН'!$I$6-'СЕТ СН'!$I$23</f>
        <v>1675.54275284</v>
      </c>
      <c r="W132" s="36">
        <f>SUMIFS(СВЦЭМ!$D$33:$D$776,СВЦЭМ!$A$33:$A$776,$A132,СВЦЭМ!$B$33:$B$776,W$110)+'СЕТ СН'!$I$11+СВЦЭМ!$D$10+'СЕТ СН'!$I$6-'СЕТ СН'!$I$23</f>
        <v>1694.54991707</v>
      </c>
      <c r="X132" s="36">
        <f>SUMIFS(СВЦЭМ!$D$33:$D$776,СВЦЭМ!$A$33:$A$776,$A132,СВЦЭМ!$B$33:$B$776,X$110)+'СЕТ СН'!$I$11+СВЦЭМ!$D$10+'СЕТ СН'!$I$6-'СЕТ СН'!$I$23</f>
        <v>1719.6235828700001</v>
      </c>
      <c r="Y132" s="36">
        <f>SUMIFS(СВЦЭМ!$D$33:$D$776,СВЦЭМ!$A$33:$A$776,$A132,СВЦЭМ!$B$33:$B$776,Y$110)+'СЕТ СН'!$I$11+СВЦЭМ!$D$10+'СЕТ СН'!$I$6-'СЕТ СН'!$I$23</f>
        <v>1761.06369872</v>
      </c>
    </row>
    <row r="133" spans="1:27" ht="15.75" x14ac:dyDescent="0.2">
      <c r="A133" s="35">
        <f t="shared" si="3"/>
        <v>44250</v>
      </c>
      <c r="B133" s="36">
        <f>SUMIFS(СВЦЭМ!$D$33:$D$776,СВЦЭМ!$A$33:$A$776,$A133,СВЦЭМ!$B$33:$B$776,B$110)+'СЕТ СН'!$I$11+СВЦЭМ!$D$10+'СЕТ СН'!$I$6-'СЕТ СН'!$I$23</f>
        <v>1718.6359297399999</v>
      </c>
      <c r="C133" s="36">
        <f>SUMIFS(СВЦЭМ!$D$33:$D$776,СВЦЭМ!$A$33:$A$776,$A133,СВЦЭМ!$B$33:$B$776,C$110)+'СЕТ СН'!$I$11+СВЦЭМ!$D$10+'СЕТ СН'!$I$6-'СЕТ СН'!$I$23</f>
        <v>1742.4072472899998</v>
      </c>
      <c r="D133" s="36">
        <f>SUMIFS(СВЦЭМ!$D$33:$D$776,СВЦЭМ!$A$33:$A$776,$A133,СВЦЭМ!$B$33:$B$776,D$110)+'СЕТ СН'!$I$11+СВЦЭМ!$D$10+'СЕТ СН'!$I$6-'СЕТ СН'!$I$23</f>
        <v>1775.8004575999998</v>
      </c>
      <c r="E133" s="36">
        <f>SUMIFS(СВЦЭМ!$D$33:$D$776,СВЦЭМ!$A$33:$A$776,$A133,СВЦЭМ!$B$33:$B$776,E$110)+'СЕТ СН'!$I$11+СВЦЭМ!$D$10+'СЕТ СН'!$I$6-'СЕТ СН'!$I$23</f>
        <v>1779.22683009</v>
      </c>
      <c r="F133" s="36">
        <f>SUMIFS(СВЦЭМ!$D$33:$D$776,СВЦЭМ!$A$33:$A$776,$A133,СВЦЭМ!$B$33:$B$776,F$110)+'СЕТ СН'!$I$11+СВЦЭМ!$D$10+'СЕТ СН'!$I$6-'СЕТ СН'!$I$23</f>
        <v>1784.92142934</v>
      </c>
      <c r="G133" s="36">
        <f>SUMIFS(СВЦЭМ!$D$33:$D$776,СВЦЭМ!$A$33:$A$776,$A133,СВЦЭМ!$B$33:$B$776,G$110)+'СЕТ СН'!$I$11+СВЦЭМ!$D$10+'СЕТ СН'!$I$6-'СЕТ СН'!$I$23</f>
        <v>1786.6856295600001</v>
      </c>
      <c r="H133" s="36">
        <f>SUMIFS(СВЦЭМ!$D$33:$D$776,СВЦЭМ!$A$33:$A$776,$A133,СВЦЭМ!$B$33:$B$776,H$110)+'СЕТ СН'!$I$11+СВЦЭМ!$D$10+'СЕТ СН'!$I$6-'СЕТ СН'!$I$23</f>
        <v>1775.2198206099997</v>
      </c>
      <c r="I133" s="36">
        <f>SUMIFS(СВЦЭМ!$D$33:$D$776,СВЦЭМ!$A$33:$A$776,$A133,СВЦЭМ!$B$33:$B$776,I$110)+'СЕТ СН'!$I$11+СВЦЭМ!$D$10+'СЕТ СН'!$I$6-'СЕТ СН'!$I$23</f>
        <v>1762.0132784899997</v>
      </c>
      <c r="J133" s="36">
        <f>SUMIFS(СВЦЭМ!$D$33:$D$776,СВЦЭМ!$A$33:$A$776,$A133,СВЦЭМ!$B$33:$B$776,J$110)+'СЕТ СН'!$I$11+СВЦЭМ!$D$10+'СЕТ СН'!$I$6-'СЕТ СН'!$I$23</f>
        <v>1720.7494271699998</v>
      </c>
      <c r="K133" s="36">
        <f>SUMIFS(СВЦЭМ!$D$33:$D$776,СВЦЭМ!$A$33:$A$776,$A133,СВЦЭМ!$B$33:$B$776,K$110)+'СЕТ СН'!$I$11+СВЦЭМ!$D$10+'СЕТ СН'!$I$6-'СЕТ СН'!$I$23</f>
        <v>1683.6688657700001</v>
      </c>
      <c r="L133" s="36">
        <f>SUMIFS(СВЦЭМ!$D$33:$D$776,СВЦЭМ!$A$33:$A$776,$A133,СВЦЭМ!$B$33:$B$776,L$110)+'СЕТ СН'!$I$11+СВЦЭМ!$D$10+'СЕТ СН'!$I$6-'СЕТ СН'!$I$23</f>
        <v>1673.9424341099998</v>
      </c>
      <c r="M133" s="36">
        <f>SUMIFS(СВЦЭМ!$D$33:$D$776,СВЦЭМ!$A$33:$A$776,$A133,СВЦЭМ!$B$33:$B$776,M$110)+'СЕТ СН'!$I$11+СВЦЭМ!$D$10+'СЕТ СН'!$I$6-'СЕТ СН'!$I$23</f>
        <v>1672.6742114099998</v>
      </c>
      <c r="N133" s="36">
        <f>SUMIFS(СВЦЭМ!$D$33:$D$776,СВЦЭМ!$A$33:$A$776,$A133,СВЦЭМ!$B$33:$B$776,N$110)+'СЕТ СН'!$I$11+СВЦЭМ!$D$10+'СЕТ СН'!$I$6-'СЕТ СН'!$I$23</f>
        <v>1698.4520360299998</v>
      </c>
      <c r="O133" s="36">
        <f>SUMIFS(СВЦЭМ!$D$33:$D$776,СВЦЭМ!$A$33:$A$776,$A133,СВЦЭМ!$B$33:$B$776,O$110)+'СЕТ СН'!$I$11+СВЦЭМ!$D$10+'СЕТ СН'!$I$6-'СЕТ СН'!$I$23</f>
        <v>1731.6779189899999</v>
      </c>
      <c r="P133" s="36">
        <f>SUMIFS(СВЦЭМ!$D$33:$D$776,СВЦЭМ!$A$33:$A$776,$A133,СВЦЭМ!$B$33:$B$776,P$110)+'СЕТ СН'!$I$11+СВЦЭМ!$D$10+'СЕТ СН'!$I$6-'СЕТ СН'!$I$23</f>
        <v>1721.4495368899998</v>
      </c>
      <c r="Q133" s="36">
        <f>SUMIFS(СВЦЭМ!$D$33:$D$776,СВЦЭМ!$A$33:$A$776,$A133,СВЦЭМ!$B$33:$B$776,Q$110)+'СЕТ СН'!$I$11+СВЦЭМ!$D$10+'СЕТ СН'!$I$6-'СЕТ СН'!$I$23</f>
        <v>1724.9589967500001</v>
      </c>
      <c r="R133" s="36">
        <f>SUMIFS(СВЦЭМ!$D$33:$D$776,СВЦЭМ!$A$33:$A$776,$A133,СВЦЭМ!$B$33:$B$776,R$110)+'СЕТ СН'!$I$11+СВЦЭМ!$D$10+'СЕТ СН'!$I$6-'СЕТ СН'!$I$23</f>
        <v>1736.95319419</v>
      </c>
      <c r="S133" s="36">
        <f>SUMIFS(СВЦЭМ!$D$33:$D$776,СВЦЭМ!$A$33:$A$776,$A133,СВЦЭМ!$B$33:$B$776,S$110)+'СЕТ СН'!$I$11+СВЦЭМ!$D$10+'СЕТ СН'!$I$6-'СЕТ СН'!$I$23</f>
        <v>1717.7990688999998</v>
      </c>
      <c r="T133" s="36">
        <f>SUMIFS(СВЦЭМ!$D$33:$D$776,СВЦЭМ!$A$33:$A$776,$A133,СВЦЭМ!$B$33:$B$776,T$110)+'СЕТ СН'!$I$11+СВЦЭМ!$D$10+'СЕТ СН'!$I$6-'СЕТ СН'!$I$23</f>
        <v>1696.1030584</v>
      </c>
      <c r="U133" s="36">
        <f>SUMIFS(СВЦЭМ!$D$33:$D$776,СВЦЭМ!$A$33:$A$776,$A133,СВЦЭМ!$B$33:$B$776,U$110)+'СЕТ СН'!$I$11+СВЦЭМ!$D$10+'СЕТ СН'!$I$6-'СЕТ СН'!$I$23</f>
        <v>1679.7498632100001</v>
      </c>
      <c r="V133" s="36">
        <f>SUMIFS(СВЦЭМ!$D$33:$D$776,СВЦЭМ!$A$33:$A$776,$A133,СВЦЭМ!$B$33:$B$776,V$110)+'СЕТ СН'!$I$11+СВЦЭМ!$D$10+'СЕТ СН'!$I$6-'СЕТ СН'!$I$23</f>
        <v>1682.7264422899998</v>
      </c>
      <c r="W133" s="36">
        <f>SUMIFS(СВЦЭМ!$D$33:$D$776,СВЦЭМ!$A$33:$A$776,$A133,СВЦЭМ!$B$33:$B$776,W$110)+'СЕТ СН'!$I$11+СВЦЭМ!$D$10+'СЕТ СН'!$I$6-'СЕТ СН'!$I$23</f>
        <v>1698.4371711600002</v>
      </c>
      <c r="X133" s="36">
        <f>SUMIFS(СВЦЭМ!$D$33:$D$776,СВЦЭМ!$A$33:$A$776,$A133,СВЦЭМ!$B$33:$B$776,X$110)+'СЕТ СН'!$I$11+СВЦЭМ!$D$10+'СЕТ СН'!$I$6-'СЕТ СН'!$I$23</f>
        <v>1726.1492166500002</v>
      </c>
      <c r="Y133" s="36">
        <f>SUMIFS(СВЦЭМ!$D$33:$D$776,СВЦЭМ!$A$33:$A$776,$A133,СВЦЭМ!$B$33:$B$776,Y$110)+'СЕТ СН'!$I$11+СВЦЭМ!$D$10+'СЕТ СН'!$I$6-'СЕТ СН'!$I$23</f>
        <v>1753.4684747599999</v>
      </c>
    </row>
    <row r="134" spans="1:27" ht="15.75" x14ac:dyDescent="0.2">
      <c r="A134" s="35">
        <f t="shared" si="3"/>
        <v>44251</v>
      </c>
      <c r="B134" s="36">
        <f>SUMIFS(СВЦЭМ!$D$33:$D$776,СВЦЭМ!$A$33:$A$776,$A134,СВЦЭМ!$B$33:$B$776,B$110)+'СЕТ СН'!$I$11+СВЦЭМ!$D$10+'СЕТ СН'!$I$6-'СЕТ СН'!$I$23</f>
        <v>1708.2080929899998</v>
      </c>
      <c r="C134" s="36">
        <f>SUMIFS(СВЦЭМ!$D$33:$D$776,СВЦЭМ!$A$33:$A$776,$A134,СВЦЭМ!$B$33:$B$776,C$110)+'СЕТ СН'!$I$11+СВЦЭМ!$D$10+'СЕТ СН'!$I$6-'СЕТ СН'!$I$23</f>
        <v>1719.5585459700001</v>
      </c>
      <c r="D134" s="36">
        <f>SUMIFS(СВЦЭМ!$D$33:$D$776,СВЦЭМ!$A$33:$A$776,$A134,СВЦЭМ!$B$33:$B$776,D$110)+'СЕТ СН'!$I$11+СВЦЭМ!$D$10+'СЕТ СН'!$I$6-'СЕТ СН'!$I$23</f>
        <v>1747.55540698</v>
      </c>
      <c r="E134" s="36">
        <f>SUMIFS(СВЦЭМ!$D$33:$D$776,СВЦЭМ!$A$33:$A$776,$A134,СВЦЭМ!$B$33:$B$776,E$110)+'СЕТ СН'!$I$11+СВЦЭМ!$D$10+'СЕТ СН'!$I$6-'СЕТ СН'!$I$23</f>
        <v>1750.9348822500001</v>
      </c>
      <c r="F134" s="36">
        <f>SUMIFS(СВЦЭМ!$D$33:$D$776,СВЦЭМ!$A$33:$A$776,$A134,СВЦЭМ!$B$33:$B$776,F$110)+'СЕТ СН'!$I$11+СВЦЭМ!$D$10+'СЕТ СН'!$I$6-'СЕТ СН'!$I$23</f>
        <v>1770.0133821099998</v>
      </c>
      <c r="G134" s="36">
        <f>SUMIFS(СВЦЭМ!$D$33:$D$776,СВЦЭМ!$A$33:$A$776,$A134,СВЦЭМ!$B$33:$B$776,G$110)+'СЕТ СН'!$I$11+СВЦЭМ!$D$10+'СЕТ СН'!$I$6-'СЕТ СН'!$I$23</f>
        <v>1759.10010835</v>
      </c>
      <c r="H134" s="36">
        <f>SUMIFS(СВЦЭМ!$D$33:$D$776,СВЦЭМ!$A$33:$A$776,$A134,СВЦЭМ!$B$33:$B$776,H$110)+'СЕТ СН'!$I$11+СВЦЭМ!$D$10+'СЕТ СН'!$I$6-'СЕТ СН'!$I$23</f>
        <v>1745.0950916799998</v>
      </c>
      <c r="I134" s="36">
        <f>SUMIFS(СВЦЭМ!$D$33:$D$776,СВЦЭМ!$A$33:$A$776,$A134,СВЦЭМ!$B$33:$B$776,I$110)+'СЕТ СН'!$I$11+СВЦЭМ!$D$10+'СЕТ СН'!$I$6-'СЕТ СН'!$I$23</f>
        <v>1734.4361931099997</v>
      </c>
      <c r="J134" s="36">
        <f>SUMIFS(СВЦЭМ!$D$33:$D$776,СВЦЭМ!$A$33:$A$776,$A134,СВЦЭМ!$B$33:$B$776,J$110)+'СЕТ СН'!$I$11+СВЦЭМ!$D$10+'СЕТ СН'!$I$6-'СЕТ СН'!$I$23</f>
        <v>1723.3241901299998</v>
      </c>
      <c r="K134" s="36">
        <f>SUMIFS(СВЦЭМ!$D$33:$D$776,СВЦЭМ!$A$33:$A$776,$A134,СВЦЭМ!$B$33:$B$776,K$110)+'СЕТ СН'!$I$11+СВЦЭМ!$D$10+'СЕТ СН'!$I$6-'СЕТ СН'!$I$23</f>
        <v>1711.4937697700002</v>
      </c>
      <c r="L134" s="36">
        <f>SUMIFS(СВЦЭМ!$D$33:$D$776,СВЦЭМ!$A$33:$A$776,$A134,СВЦЭМ!$B$33:$B$776,L$110)+'СЕТ СН'!$I$11+СВЦЭМ!$D$10+'СЕТ СН'!$I$6-'СЕТ СН'!$I$23</f>
        <v>1715.6718034099999</v>
      </c>
      <c r="M134" s="36">
        <f>SUMIFS(СВЦЭМ!$D$33:$D$776,СВЦЭМ!$A$33:$A$776,$A134,СВЦЭМ!$B$33:$B$776,M$110)+'СЕТ СН'!$I$11+СВЦЭМ!$D$10+'СЕТ СН'!$I$6-'СЕТ СН'!$I$23</f>
        <v>1728.7991509899998</v>
      </c>
      <c r="N134" s="36">
        <f>SUMIFS(СВЦЭМ!$D$33:$D$776,СВЦЭМ!$A$33:$A$776,$A134,СВЦЭМ!$B$33:$B$776,N$110)+'СЕТ СН'!$I$11+СВЦЭМ!$D$10+'СЕТ СН'!$I$6-'СЕТ СН'!$I$23</f>
        <v>1748.80406894</v>
      </c>
      <c r="O134" s="36">
        <f>SUMIFS(СВЦЭМ!$D$33:$D$776,СВЦЭМ!$A$33:$A$776,$A134,СВЦЭМ!$B$33:$B$776,O$110)+'СЕТ СН'!$I$11+СВЦЭМ!$D$10+'СЕТ СН'!$I$6-'СЕТ СН'!$I$23</f>
        <v>1763.2539089799998</v>
      </c>
      <c r="P134" s="36">
        <f>SUMIFS(СВЦЭМ!$D$33:$D$776,СВЦЭМ!$A$33:$A$776,$A134,СВЦЭМ!$B$33:$B$776,P$110)+'СЕТ СН'!$I$11+СВЦЭМ!$D$10+'СЕТ СН'!$I$6-'СЕТ СН'!$I$23</f>
        <v>1726.84162655</v>
      </c>
      <c r="Q134" s="36">
        <f>SUMIFS(СВЦЭМ!$D$33:$D$776,СВЦЭМ!$A$33:$A$776,$A134,СВЦЭМ!$B$33:$B$776,Q$110)+'СЕТ СН'!$I$11+СВЦЭМ!$D$10+'СЕТ СН'!$I$6-'СЕТ СН'!$I$23</f>
        <v>1746.54548088</v>
      </c>
      <c r="R134" s="36">
        <f>SUMIFS(СВЦЭМ!$D$33:$D$776,СВЦЭМ!$A$33:$A$776,$A134,СВЦЭМ!$B$33:$B$776,R$110)+'СЕТ СН'!$I$11+СВЦЭМ!$D$10+'СЕТ СН'!$I$6-'СЕТ СН'!$I$23</f>
        <v>1768.1457808999999</v>
      </c>
      <c r="S134" s="36">
        <f>SUMIFS(СВЦЭМ!$D$33:$D$776,СВЦЭМ!$A$33:$A$776,$A134,СВЦЭМ!$B$33:$B$776,S$110)+'СЕТ СН'!$I$11+СВЦЭМ!$D$10+'СЕТ СН'!$I$6-'СЕТ СН'!$I$23</f>
        <v>1744.4625024699999</v>
      </c>
      <c r="T134" s="36">
        <f>SUMIFS(СВЦЭМ!$D$33:$D$776,СВЦЭМ!$A$33:$A$776,$A134,СВЦЭМ!$B$33:$B$776,T$110)+'СЕТ СН'!$I$11+СВЦЭМ!$D$10+'СЕТ СН'!$I$6-'СЕТ СН'!$I$23</f>
        <v>1729.92099293</v>
      </c>
      <c r="U134" s="36">
        <f>SUMIFS(СВЦЭМ!$D$33:$D$776,СВЦЭМ!$A$33:$A$776,$A134,СВЦЭМ!$B$33:$B$776,U$110)+'СЕТ СН'!$I$11+СВЦЭМ!$D$10+'СЕТ СН'!$I$6-'СЕТ СН'!$I$23</f>
        <v>1709.72195143</v>
      </c>
      <c r="V134" s="36">
        <f>SUMIFS(СВЦЭМ!$D$33:$D$776,СВЦЭМ!$A$33:$A$776,$A134,СВЦЭМ!$B$33:$B$776,V$110)+'СЕТ СН'!$I$11+СВЦЭМ!$D$10+'СЕТ СН'!$I$6-'СЕТ СН'!$I$23</f>
        <v>1705.4006556200002</v>
      </c>
      <c r="W134" s="36">
        <f>SUMIFS(СВЦЭМ!$D$33:$D$776,СВЦЭМ!$A$33:$A$776,$A134,СВЦЭМ!$B$33:$B$776,W$110)+'СЕТ СН'!$I$11+СВЦЭМ!$D$10+'СЕТ СН'!$I$6-'СЕТ СН'!$I$23</f>
        <v>1713.38813265</v>
      </c>
      <c r="X134" s="36">
        <f>SUMIFS(СВЦЭМ!$D$33:$D$776,СВЦЭМ!$A$33:$A$776,$A134,СВЦЭМ!$B$33:$B$776,X$110)+'СЕТ СН'!$I$11+СВЦЭМ!$D$10+'СЕТ СН'!$I$6-'СЕТ СН'!$I$23</f>
        <v>1739.1142328699998</v>
      </c>
      <c r="Y134" s="36">
        <f>SUMIFS(СВЦЭМ!$D$33:$D$776,СВЦЭМ!$A$33:$A$776,$A134,СВЦЭМ!$B$33:$B$776,Y$110)+'СЕТ СН'!$I$11+СВЦЭМ!$D$10+'СЕТ СН'!$I$6-'СЕТ СН'!$I$23</f>
        <v>1765.6946856700001</v>
      </c>
    </row>
    <row r="135" spans="1:27" ht="15.75" x14ac:dyDescent="0.2">
      <c r="A135" s="35">
        <f t="shared" si="3"/>
        <v>44252</v>
      </c>
      <c r="B135" s="36">
        <f>SUMIFS(СВЦЭМ!$D$33:$D$776,СВЦЭМ!$A$33:$A$776,$A135,СВЦЭМ!$B$33:$B$776,B$110)+'СЕТ СН'!$I$11+СВЦЭМ!$D$10+'СЕТ СН'!$I$6-'СЕТ СН'!$I$23</f>
        <v>1708.4615032299998</v>
      </c>
      <c r="C135" s="36">
        <f>SUMIFS(СВЦЭМ!$D$33:$D$776,СВЦЭМ!$A$33:$A$776,$A135,СВЦЭМ!$B$33:$B$776,C$110)+'СЕТ СН'!$I$11+СВЦЭМ!$D$10+'СЕТ СН'!$I$6-'СЕТ СН'!$I$23</f>
        <v>1733.1466093899999</v>
      </c>
      <c r="D135" s="36">
        <f>SUMIFS(СВЦЭМ!$D$33:$D$776,СВЦЭМ!$A$33:$A$776,$A135,СВЦЭМ!$B$33:$B$776,D$110)+'СЕТ СН'!$I$11+СВЦЭМ!$D$10+'СЕТ СН'!$I$6-'СЕТ СН'!$I$23</f>
        <v>1757.8873390700001</v>
      </c>
      <c r="E135" s="36">
        <f>SUMIFS(СВЦЭМ!$D$33:$D$776,СВЦЭМ!$A$33:$A$776,$A135,СВЦЭМ!$B$33:$B$776,E$110)+'СЕТ СН'!$I$11+СВЦЭМ!$D$10+'СЕТ СН'!$I$6-'СЕТ СН'!$I$23</f>
        <v>1763.2850586499999</v>
      </c>
      <c r="F135" s="36">
        <f>SUMIFS(СВЦЭМ!$D$33:$D$776,СВЦЭМ!$A$33:$A$776,$A135,СВЦЭМ!$B$33:$B$776,F$110)+'СЕТ СН'!$I$11+СВЦЭМ!$D$10+'СЕТ СН'!$I$6-'СЕТ СН'!$I$23</f>
        <v>1773.86332597</v>
      </c>
      <c r="G135" s="36">
        <f>SUMIFS(СВЦЭМ!$D$33:$D$776,СВЦЭМ!$A$33:$A$776,$A135,СВЦЭМ!$B$33:$B$776,G$110)+'СЕТ СН'!$I$11+СВЦЭМ!$D$10+'СЕТ СН'!$I$6-'СЕТ СН'!$I$23</f>
        <v>1757.7392687500001</v>
      </c>
      <c r="H135" s="36">
        <f>SUMIFS(СВЦЭМ!$D$33:$D$776,СВЦЭМ!$A$33:$A$776,$A135,СВЦЭМ!$B$33:$B$776,H$110)+'СЕТ СН'!$I$11+СВЦЭМ!$D$10+'СЕТ СН'!$I$6-'СЕТ СН'!$I$23</f>
        <v>1718.4402027199999</v>
      </c>
      <c r="I135" s="36">
        <f>SUMIFS(СВЦЭМ!$D$33:$D$776,СВЦЭМ!$A$33:$A$776,$A135,СВЦЭМ!$B$33:$B$776,I$110)+'СЕТ СН'!$I$11+СВЦЭМ!$D$10+'СЕТ СН'!$I$6-'СЕТ СН'!$I$23</f>
        <v>1698.3625603800001</v>
      </c>
      <c r="J135" s="36">
        <f>SUMIFS(СВЦЭМ!$D$33:$D$776,СВЦЭМ!$A$33:$A$776,$A135,СВЦЭМ!$B$33:$B$776,J$110)+'СЕТ СН'!$I$11+СВЦЭМ!$D$10+'СЕТ СН'!$I$6-'СЕТ СН'!$I$23</f>
        <v>1692.8379020500001</v>
      </c>
      <c r="K135" s="36">
        <f>SUMIFS(СВЦЭМ!$D$33:$D$776,СВЦЭМ!$A$33:$A$776,$A135,СВЦЭМ!$B$33:$B$776,K$110)+'СЕТ СН'!$I$11+СВЦЭМ!$D$10+'СЕТ СН'!$I$6-'СЕТ СН'!$I$23</f>
        <v>1694.8241172600001</v>
      </c>
      <c r="L135" s="36">
        <f>SUMIFS(СВЦЭМ!$D$33:$D$776,СВЦЭМ!$A$33:$A$776,$A135,СВЦЭМ!$B$33:$B$776,L$110)+'СЕТ СН'!$I$11+СВЦЭМ!$D$10+'СЕТ СН'!$I$6-'СЕТ СН'!$I$23</f>
        <v>1712.7355822700001</v>
      </c>
      <c r="M135" s="36">
        <f>SUMIFS(СВЦЭМ!$D$33:$D$776,СВЦЭМ!$A$33:$A$776,$A135,СВЦЭМ!$B$33:$B$776,M$110)+'СЕТ СН'!$I$11+СВЦЭМ!$D$10+'СЕТ СН'!$I$6-'СЕТ СН'!$I$23</f>
        <v>1709.0621927100001</v>
      </c>
      <c r="N135" s="36">
        <f>SUMIFS(СВЦЭМ!$D$33:$D$776,СВЦЭМ!$A$33:$A$776,$A135,СВЦЭМ!$B$33:$B$776,N$110)+'СЕТ СН'!$I$11+СВЦЭМ!$D$10+'СЕТ СН'!$I$6-'СЕТ СН'!$I$23</f>
        <v>1730.88463211</v>
      </c>
      <c r="O135" s="36">
        <f>SUMIFS(СВЦЭМ!$D$33:$D$776,СВЦЭМ!$A$33:$A$776,$A135,СВЦЭМ!$B$33:$B$776,O$110)+'СЕТ СН'!$I$11+СВЦЭМ!$D$10+'СЕТ СН'!$I$6-'СЕТ СН'!$I$23</f>
        <v>1771.5259053899999</v>
      </c>
      <c r="P135" s="36">
        <f>SUMIFS(СВЦЭМ!$D$33:$D$776,СВЦЭМ!$A$33:$A$776,$A135,СВЦЭМ!$B$33:$B$776,P$110)+'СЕТ СН'!$I$11+СВЦЭМ!$D$10+'СЕТ СН'!$I$6-'СЕТ СН'!$I$23</f>
        <v>1757.5083934300001</v>
      </c>
      <c r="Q135" s="36">
        <f>SUMIFS(СВЦЭМ!$D$33:$D$776,СВЦЭМ!$A$33:$A$776,$A135,СВЦЭМ!$B$33:$B$776,Q$110)+'СЕТ СН'!$I$11+СВЦЭМ!$D$10+'СЕТ СН'!$I$6-'СЕТ СН'!$I$23</f>
        <v>1754.7907503500001</v>
      </c>
      <c r="R135" s="36">
        <f>SUMIFS(СВЦЭМ!$D$33:$D$776,СВЦЭМ!$A$33:$A$776,$A135,СВЦЭМ!$B$33:$B$776,R$110)+'СЕТ СН'!$I$11+СВЦЭМ!$D$10+'СЕТ СН'!$I$6-'СЕТ СН'!$I$23</f>
        <v>1764.6893187400001</v>
      </c>
      <c r="S135" s="36">
        <f>SUMIFS(СВЦЭМ!$D$33:$D$776,СВЦЭМ!$A$33:$A$776,$A135,СВЦЭМ!$B$33:$B$776,S$110)+'СЕТ СН'!$I$11+СВЦЭМ!$D$10+'СЕТ СН'!$I$6-'СЕТ СН'!$I$23</f>
        <v>1745.2660881799998</v>
      </c>
      <c r="T135" s="36">
        <f>SUMIFS(СВЦЭМ!$D$33:$D$776,СВЦЭМ!$A$33:$A$776,$A135,СВЦЭМ!$B$33:$B$776,T$110)+'СЕТ СН'!$I$11+СВЦЭМ!$D$10+'СЕТ СН'!$I$6-'СЕТ СН'!$I$23</f>
        <v>1736.9219567199998</v>
      </c>
      <c r="U135" s="36">
        <f>SUMIFS(СВЦЭМ!$D$33:$D$776,СВЦЭМ!$A$33:$A$776,$A135,СВЦЭМ!$B$33:$B$776,U$110)+'СЕТ СН'!$I$11+СВЦЭМ!$D$10+'СЕТ СН'!$I$6-'СЕТ СН'!$I$23</f>
        <v>1742.7090705699998</v>
      </c>
      <c r="V135" s="36">
        <f>SUMIFS(СВЦЭМ!$D$33:$D$776,СВЦЭМ!$A$33:$A$776,$A135,СВЦЭМ!$B$33:$B$776,V$110)+'СЕТ СН'!$I$11+СВЦЭМ!$D$10+'СЕТ СН'!$I$6-'СЕТ СН'!$I$23</f>
        <v>1738.03942323</v>
      </c>
      <c r="W135" s="36">
        <f>SUMIFS(СВЦЭМ!$D$33:$D$776,СВЦЭМ!$A$33:$A$776,$A135,СВЦЭМ!$B$33:$B$776,W$110)+'СЕТ СН'!$I$11+СВЦЭМ!$D$10+'СЕТ СН'!$I$6-'СЕТ СН'!$I$23</f>
        <v>1732.6908503599998</v>
      </c>
      <c r="X135" s="36">
        <f>SUMIFS(СВЦЭМ!$D$33:$D$776,СВЦЭМ!$A$33:$A$776,$A135,СВЦЭМ!$B$33:$B$776,X$110)+'СЕТ СН'!$I$11+СВЦЭМ!$D$10+'СЕТ СН'!$I$6-'СЕТ СН'!$I$23</f>
        <v>1738.6429203899997</v>
      </c>
      <c r="Y135" s="36">
        <f>SUMIFS(СВЦЭМ!$D$33:$D$776,СВЦЭМ!$A$33:$A$776,$A135,СВЦЭМ!$B$33:$B$776,Y$110)+'СЕТ СН'!$I$11+СВЦЭМ!$D$10+'СЕТ СН'!$I$6-'СЕТ СН'!$I$23</f>
        <v>1747.31391764</v>
      </c>
    </row>
    <row r="136" spans="1:27" ht="15.75" x14ac:dyDescent="0.2">
      <c r="A136" s="35">
        <f t="shared" si="3"/>
        <v>44253</v>
      </c>
      <c r="B136" s="36">
        <f>SUMIFS(СВЦЭМ!$D$33:$D$776,СВЦЭМ!$A$33:$A$776,$A136,СВЦЭМ!$B$33:$B$776,B$110)+'СЕТ СН'!$I$11+СВЦЭМ!$D$10+'СЕТ СН'!$I$6-'СЕТ СН'!$I$23</f>
        <v>1727.47123732</v>
      </c>
      <c r="C136" s="36">
        <f>SUMIFS(СВЦЭМ!$D$33:$D$776,СВЦЭМ!$A$33:$A$776,$A136,СВЦЭМ!$B$33:$B$776,C$110)+'СЕТ СН'!$I$11+СВЦЭМ!$D$10+'СЕТ СН'!$I$6-'СЕТ СН'!$I$23</f>
        <v>1740.3807757499999</v>
      </c>
      <c r="D136" s="36">
        <f>SUMIFS(СВЦЭМ!$D$33:$D$776,СВЦЭМ!$A$33:$A$776,$A136,СВЦЭМ!$B$33:$B$776,D$110)+'СЕТ СН'!$I$11+СВЦЭМ!$D$10+'СЕТ СН'!$I$6-'СЕТ СН'!$I$23</f>
        <v>1769.9390306999999</v>
      </c>
      <c r="E136" s="36">
        <f>SUMIFS(СВЦЭМ!$D$33:$D$776,СВЦЭМ!$A$33:$A$776,$A136,СВЦЭМ!$B$33:$B$776,E$110)+'СЕТ СН'!$I$11+СВЦЭМ!$D$10+'СЕТ СН'!$I$6-'СЕТ СН'!$I$23</f>
        <v>1775.3078151499999</v>
      </c>
      <c r="F136" s="36">
        <f>SUMIFS(СВЦЭМ!$D$33:$D$776,СВЦЭМ!$A$33:$A$776,$A136,СВЦЭМ!$B$33:$B$776,F$110)+'СЕТ СН'!$I$11+СВЦЭМ!$D$10+'СЕТ СН'!$I$6-'СЕТ СН'!$I$23</f>
        <v>1786.4350251299998</v>
      </c>
      <c r="G136" s="36">
        <f>SUMIFS(СВЦЭМ!$D$33:$D$776,СВЦЭМ!$A$33:$A$776,$A136,СВЦЭМ!$B$33:$B$776,G$110)+'СЕТ СН'!$I$11+СВЦЭМ!$D$10+'СЕТ СН'!$I$6-'СЕТ СН'!$I$23</f>
        <v>1772.0116789099998</v>
      </c>
      <c r="H136" s="36">
        <f>SUMIFS(СВЦЭМ!$D$33:$D$776,СВЦЭМ!$A$33:$A$776,$A136,СВЦЭМ!$B$33:$B$776,H$110)+'СЕТ СН'!$I$11+СВЦЭМ!$D$10+'СЕТ СН'!$I$6-'СЕТ СН'!$I$23</f>
        <v>1742.4990817399998</v>
      </c>
      <c r="I136" s="36">
        <f>SUMIFS(СВЦЭМ!$D$33:$D$776,СВЦЭМ!$A$33:$A$776,$A136,СВЦЭМ!$B$33:$B$776,I$110)+'СЕТ СН'!$I$11+СВЦЭМ!$D$10+'СЕТ СН'!$I$6-'СЕТ СН'!$I$23</f>
        <v>1720.7910701000001</v>
      </c>
      <c r="J136" s="36">
        <f>SUMIFS(СВЦЭМ!$D$33:$D$776,СВЦЭМ!$A$33:$A$776,$A136,СВЦЭМ!$B$33:$B$776,J$110)+'СЕТ СН'!$I$11+СВЦЭМ!$D$10+'СЕТ СН'!$I$6-'СЕТ СН'!$I$23</f>
        <v>1705.4176358999998</v>
      </c>
      <c r="K136" s="36">
        <f>SUMIFS(СВЦЭМ!$D$33:$D$776,СВЦЭМ!$A$33:$A$776,$A136,СВЦЭМ!$B$33:$B$776,K$110)+'СЕТ СН'!$I$11+СВЦЭМ!$D$10+'СЕТ СН'!$I$6-'СЕТ СН'!$I$23</f>
        <v>1715.7494460200001</v>
      </c>
      <c r="L136" s="36">
        <f>SUMIFS(СВЦЭМ!$D$33:$D$776,СВЦЭМ!$A$33:$A$776,$A136,СВЦЭМ!$B$33:$B$776,L$110)+'СЕТ СН'!$I$11+СВЦЭМ!$D$10+'СЕТ СН'!$I$6-'СЕТ СН'!$I$23</f>
        <v>1717.3639158699998</v>
      </c>
      <c r="M136" s="36">
        <f>SUMIFS(СВЦЭМ!$D$33:$D$776,СВЦЭМ!$A$33:$A$776,$A136,СВЦЭМ!$B$33:$B$776,M$110)+'СЕТ СН'!$I$11+СВЦЭМ!$D$10+'СЕТ СН'!$I$6-'СЕТ СН'!$I$23</f>
        <v>1715.2724831999999</v>
      </c>
      <c r="N136" s="36">
        <f>SUMIFS(СВЦЭМ!$D$33:$D$776,СВЦЭМ!$A$33:$A$776,$A136,СВЦЭМ!$B$33:$B$776,N$110)+'СЕТ СН'!$I$11+СВЦЭМ!$D$10+'СЕТ СН'!$I$6-'СЕТ СН'!$I$23</f>
        <v>1734.8979240999997</v>
      </c>
      <c r="O136" s="36">
        <f>SUMIFS(СВЦЭМ!$D$33:$D$776,СВЦЭМ!$A$33:$A$776,$A136,СВЦЭМ!$B$33:$B$776,O$110)+'СЕТ СН'!$I$11+СВЦЭМ!$D$10+'СЕТ СН'!$I$6-'СЕТ СН'!$I$23</f>
        <v>1744.2266486799999</v>
      </c>
      <c r="P136" s="36">
        <f>SUMIFS(СВЦЭМ!$D$33:$D$776,СВЦЭМ!$A$33:$A$776,$A136,СВЦЭМ!$B$33:$B$776,P$110)+'СЕТ СН'!$I$11+СВЦЭМ!$D$10+'СЕТ СН'!$I$6-'СЕТ СН'!$I$23</f>
        <v>1729.4716086899998</v>
      </c>
      <c r="Q136" s="36">
        <f>SUMIFS(СВЦЭМ!$D$33:$D$776,СВЦЭМ!$A$33:$A$776,$A136,СВЦЭМ!$B$33:$B$776,Q$110)+'СЕТ СН'!$I$11+СВЦЭМ!$D$10+'СЕТ СН'!$I$6-'СЕТ СН'!$I$23</f>
        <v>1736.24916308</v>
      </c>
      <c r="R136" s="36">
        <f>SUMIFS(СВЦЭМ!$D$33:$D$776,СВЦЭМ!$A$33:$A$776,$A136,СВЦЭМ!$B$33:$B$776,R$110)+'СЕТ СН'!$I$11+СВЦЭМ!$D$10+'СЕТ СН'!$I$6-'СЕТ СН'!$I$23</f>
        <v>1748.41267926</v>
      </c>
      <c r="S136" s="36">
        <f>SUMIFS(СВЦЭМ!$D$33:$D$776,СВЦЭМ!$A$33:$A$776,$A136,СВЦЭМ!$B$33:$B$776,S$110)+'СЕТ СН'!$I$11+СВЦЭМ!$D$10+'СЕТ СН'!$I$6-'СЕТ СН'!$I$23</f>
        <v>1742.51705322</v>
      </c>
      <c r="T136" s="36">
        <f>SUMIFS(СВЦЭМ!$D$33:$D$776,СВЦЭМ!$A$33:$A$776,$A136,СВЦЭМ!$B$33:$B$776,T$110)+'СЕТ СН'!$I$11+СВЦЭМ!$D$10+'СЕТ СН'!$I$6-'СЕТ СН'!$I$23</f>
        <v>1731.1497927599999</v>
      </c>
      <c r="U136" s="36">
        <f>SUMIFS(СВЦЭМ!$D$33:$D$776,СВЦЭМ!$A$33:$A$776,$A136,СВЦЭМ!$B$33:$B$776,U$110)+'СЕТ СН'!$I$11+СВЦЭМ!$D$10+'СЕТ СН'!$I$6-'СЕТ СН'!$I$23</f>
        <v>1720.3487932100002</v>
      </c>
      <c r="V136" s="36">
        <f>SUMIFS(СВЦЭМ!$D$33:$D$776,СВЦЭМ!$A$33:$A$776,$A136,СВЦЭМ!$B$33:$B$776,V$110)+'СЕТ СН'!$I$11+СВЦЭМ!$D$10+'СЕТ СН'!$I$6-'СЕТ СН'!$I$23</f>
        <v>1724.0503810999999</v>
      </c>
      <c r="W136" s="36">
        <f>SUMIFS(СВЦЭМ!$D$33:$D$776,СВЦЭМ!$A$33:$A$776,$A136,СВЦЭМ!$B$33:$B$776,W$110)+'СЕТ СН'!$I$11+СВЦЭМ!$D$10+'СЕТ СН'!$I$6-'СЕТ СН'!$I$23</f>
        <v>1733.3502982099999</v>
      </c>
      <c r="X136" s="36">
        <f>SUMIFS(СВЦЭМ!$D$33:$D$776,СВЦЭМ!$A$33:$A$776,$A136,СВЦЭМ!$B$33:$B$776,X$110)+'СЕТ СН'!$I$11+СВЦЭМ!$D$10+'СЕТ СН'!$I$6-'СЕТ СН'!$I$23</f>
        <v>1751.7689104000001</v>
      </c>
      <c r="Y136" s="36">
        <f>SUMIFS(СВЦЭМ!$D$33:$D$776,СВЦЭМ!$A$33:$A$776,$A136,СВЦЭМ!$B$33:$B$776,Y$110)+'СЕТ СН'!$I$11+СВЦЭМ!$D$10+'СЕТ СН'!$I$6-'СЕТ СН'!$I$23</f>
        <v>1754.821531</v>
      </c>
    </row>
    <row r="137" spans="1:27" ht="15.75" x14ac:dyDescent="0.2">
      <c r="A137" s="35">
        <f t="shared" si="3"/>
        <v>44254</v>
      </c>
      <c r="B137" s="36">
        <f>SUMIFS(СВЦЭМ!$D$33:$D$776,СВЦЭМ!$A$33:$A$776,$A137,СВЦЭМ!$B$33:$B$776,B$110)+'СЕТ СН'!$I$11+СВЦЭМ!$D$10+'СЕТ СН'!$I$6-'СЕТ СН'!$I$23</f>
        <v>1762.5451728799999</v>
      </c>
      <c r="C137" s="36">
        <f>SUMIFS(СВЦЭМ!$D$33:$D$776,СВЦЭМ!$A$33:$A$776,$A137,СВЦЭМ!$B$33:$B$776,C$110)+'СЕТ СН'!$I$11+СВЦЭМ!$D$10+'СЕТ СН'!$I$6-'СЕТ СН'!$I$23</f>
        <v>1770.6979042799999</v>
      </c>
      <c r="D137" s="36">
        <f>SUMIFS(СВЦЭМ!$D$33:$D$776,СВЦЭМ!$A$33:$A$776,$A137,СВЦЭМ!$B$33:$B$776,D$110)+'СЕТ СН'!$I$11+СВЦЭМ!$D$10+'СЕТ СН'!$I$6-'СЕТ СН'!$I$23</f>
        <v>1802.1207350700001</v>
      </c>
      <c r="E137" s="36">
        <f>SUMIFS(СВЦЭМ!$D$33:$D$776,СВЦЭМ!$A$33:$A$776,$A137,СВЦЭМ!$B$33:$B$776,E$110)+'СЕТ СН'!$I$11+СВЦЭМ!$D$10+'СЕТ СН'!$I$6-'СЕТ СН'!$I$23</f>
        <v>1808.34310469</v>
      </c>
      <c r="F137" s="36">
        <f>SUMIFS(СВЦЭМ!$D$33:$D$776,СВЦЭМ!$A$33:$A$776,$A137,СВЦЭМ!$B$33:$B$776,F$110)+'СЕТ СН'!$I$11+СВЦЭМ!$D$10+'СЕТ СН'!$I$6-'СЕТ СН'!$I$23</f>
        <v>1823.7700640899998</v>
      </c>
      <c r="G137" s="36">
        <f>SUMIFS(СВЦЭМ!$D$33:$D$776,СВЦЭМ!$A$33:$A$776,$A137,СВЦЭМ!$B$33:$B$776,G$110)+'СЕТ СН'!$I$11+СВЦЭМ!$D$10+'СЕТ СН'!$I$6-'СЕТ СН'!$I$23</f>
        <v>1817.0845467300001</v>
      </c>
      <c r="H137" s="36">
        <f>SUMIFS(СВЦЭМ!$D$33:$D$776,СВЦЭМ!$A$33:$A$776,$A137,СВЦЭМ!$B$33:$B$776,H$110)+'СЕТ СН'!$I$11+СВЦЭМ!$D$10+'СЕТ СН'!$I$6-'СЕТ СН'!$I$23</f>
        <v>1803.51563442</v>
      </c>
      <c r="I137" s="36">
        <f>SUMIFS(СВЦЭМ!$D$33:$D$776,СВЦЭМ!$A$33:$A$776,$A137,СВЦЭМ!$B$33:$B$776,I$110)+'СЕТ СН'!$I$11+СВЦЭМ!$D$10+'СЕТ СН'!$I$6-'СЕТ СН'!$I$23</f>
        <v>1787.9327254700002</v>
      </c>
      <c r="J137" s="36">
        <f>SUMIFS(СВЦЭМ!$D$33:$D$776,СВЦЭМ!$A$33:$A$776,$A137,СВЦЭМ!$B$33:$B$776,J$110)+'СЕТ СН'!$I$11+СВЦЭМ!$D$10+'СЕТ СН'!$I$6-'СЕТ СН'!$I$23</f>
        <v>1774.8732353800001</v>
      </c>
      <c r="K137" s="36">
        <f>SUMIFS(СВЦЭМ!$D$33:$D$776,СВЦЭМ!$A$33:$A$776,$A137,СВЦЭМ!$B$33:$B$776,K$110)+'СЕТ СН'!$I$11+СВЦЭМ!$D$10+'СЕТ СН'!$I$6-'СЕТ СН'!$I$23</f>
        <v>1741.4562779299999</v>
      </c>
      <c r="L137" s="36">
        <f>SUMIFS(СВЦЭМ!$D$33:$D$776,СВЦЭМ!$A$33:$A$776,$A137,СВЦЭМ!$B$33:$B$776,L$110)+'СЕТ СН'!$I$11+СВЦЭМ!$D$10+'СЕТ СН'!$I$6-'СЕТ СН'!$I$23</f>
        <v>1739.4272424800001</v>
      </c>
      <c r="M137" s="36">
        <f>SUMIFS(СВЦЭМ!$D$33:$D$776,СВЦЭМ!$A$33:$A$776,$A137,СВЦЭМ!$B$33:$B$776,M$110)+'СЕТ СН'!$I$11+СВЦЭМ!$D$10+'СЕТ СН'!$I$6-'СЕТ СН'!$I$23</f>
        <v>1735.9829036900001</v>
      </c>
      <c r="N137" s="36">
        <f>SUMIFS(СВЦЭМ!$D$33:$D$776,СВЦЭМ!$A$33:$A$776,$A137,СВЦЭМ!$B$33:$B$776,N$110)+'СЕТ СН'!$I$11+СВЦЭМ!$D$10+'СЕТ СН'!$I$6-'СЕТ СН'!$I$23</f>
        <v>1743.3120258200001</v>
      </c>
      <c r="O137" s="36">
        <f>SUMIFS(СВЦЭМ!$D$33:$D$776,СВЦЭМ!$A$33:$A$776,$A137,СВЦЭМ!$B$33:$B$776,O$110)+'СЕТ СН'!$I$11+СВЦЭМ!$D$10+'СЕТ СН'!$I$6-'СЕТ СН'!$I$23</f>
        <v>1757.7831013099999</v>
      </c>
      <c r="P137" s="36">
        <f>SUMIFS(СВЦЭМ!$D$33:$D$776,СВЦЭМ!$A$33:$A$776,$A137,СВЦЭМ!$B$33:$B$776,P$110)+'СЕТ СН'!$I$11+СВЦЭМ!$D$10+'СЕТ СН'!$I$6-'СЕТ СН'!$I$23</f>
        <v>1745.6953433099998</v>
      </c>
      <c r="Q137" s="36">
        <f>SUMIFS(СВЦЭМ!$D$33:$D$776,СВЦЭМ!$A$33:$A$776,$A137,СВЦЭМ!$B$33:$B$776,Q$110)+'СЕТ СН'!$I$11+СВЦЭМ!$D$10+'СЕТ СН'!$I$6-'СЕТ СН'!$I$23</f>
        <v>1758.6728448499998</v>
      </c>
      <c r="R137" s="36">
        <f>SUMIFS(СВЦЭМ!$D$33:$D$776,СВЦЭМ!$A$33:$A$776,$A137,СВЦЭМ!$B$33:$B$776,R$110)+'СЕТ СН'!$I$11+СВЦЭМ!$D$10+'СЕТ СН'!$I$6-'СЕТ СН'!$I$23</f>
        <v>1779.6297828399997</v>
      </c>
      <c r="S137" s="36">
        <f>SUMIFS(СВЦЭМ!$D$33:$D$776,СВЦЭМ!$A$33:$A$776,$A137,СВЦЭМ!$B$33:$B$776,S$110)+'СЕТ СН'!$I$11+СВЦЭМ!$D$10+'СЕТ СН'!$I$6-'СЕТ СН'!$I$23</f>
        <v>1761.6327317099999</v>
      </c>
      <c r="T137" s="36">
        <f>SUMIFS(СВЦЭМ!$D$33:$D$776,СВЦЭМ!$A$33:$A$776,$A137,СВЦЭМ!$B$33:$B$776,T$110)+'СЕТ СН'!$I$11+СВЦЭМ!$D$10+'СЕТ СН'!$I$6-'СЕТ СН'!$I$23</f>
        <v>1757.5642359600001</v>
      </c>
      <c r="U137" s="36">
        <f>SUMIFS(СВЦЭМ!$D$33:$D$776,СВЦЭМ!$A$33:$A$776,$A137,СВЦЭМ!$B$33:$B$776,U$110)+'СЕТ СН'!$I$11+СВЦЭМ!$D$10+'СЕТ СН'!$I$6-'СЕТ СН'!$I$23</f>
        <v>1743.5148563899997</v>
      </c>
      <c r="V137" s="36">
        <f>SUMIFS(СВЦЭМ!$D$33:$D$776,СВЦЭМ!$A$33:$A$776,$A137,СВЦЭМ!$B$33:$B$776,V$110)+'СЕТ СН'!$I$11+СВЦЭМ!$D$10+'СЕТ СН'!$I$6-'СЕТ СН'!$I$23</f>
        <v>1752.7892359299999</v>
      </c>
      <c r="W137" s="36">
        <f>SUMIFS(СВЦЭМ!$D$33:$D$776,СВЦЭМ!$A$33:$A$776,$A137,СВЦЭМ!$B$33:$B$776,W$110)+'СЕТ СН'!$I$11+СВЦЭМ!$D$10+'СЕТ СН'!$I$6-'СЕТ СН'!$I$23</f>
        <v>1771.7054966800001</v>
      </c>
      <c r="X137" s="36">
        <f>SUMIFS(СВЦЭМ!$D$33:$D$776,СВЦЭМ!$A$33:$A$776,$A137,СВЦЭМ!$B$33:$B$776,X$110)+'СЕТ СН'!$I$11+СВЦЭМ!$D$10+'СЕТ СН'!$I$6-'СЕТ СН'!$I$23</f>
        <v>1779.2956736799997</v>
      </c>
      <c r="Y137" s="36">
        <f>SUMIFS(СВЦЭМ!$D$33:$D$776,СВЦЭМ!$A$33:$A$776,$A137,СВЦЭМ!$B$33:$B$776,Y$110)+'СЕТ СН'!$I$11+СВЦЭМ!$D$10+'СЕТ СН'!$I$6-'СЕТ СН'!$I$23</f>
        <v>1807.93399929</v>
      </c>
    </row>
    <row r="138" spans="1:27" ht="15.75" x14ac:dyDescent="0.2">
      <c r="A138" s="35">
        <f t="shared" si="3"/>
        <v>44255</v>
      </c>
      <c r="B138" s="36">
        <f>SUMIFS(СВЦЭМ!$D$33:$D$776,СВЦЭМ!$A$33:$A$776,$A138,СВЦЭМ!$B$33:$B$776,B$110)+'СЕТ СН'!$I$11+СВЦЭМ!$D$10+'СЕТ СН'!$I$6-'СЕТ СН'!$I$23</f>
        <v>1731.6777441599997</v>
      </c>
      <c r="C138" s="36">
        <f>SUMIFS(СВЦЭМ!$D$33:$D$776,СВЦЭМ!$A$33:$A$776,$A138,СВЦЭМ!$B$33:$B$776,C$110)+'СЕТ СН'!$I$11+СВЦЭМ!$D$10+'СЕТ СН'!$I$6-'СЕТ СН'!$I$23</f>
        <v>1768.7428585600001</v>
      </c>
      <c r="D138" s="36">
        <f>SUMIFS(СВЦЭМ!$D$33:$D$776,СВЦЭМ!$A$33:$A$776,$A138,СВЦЭМ!$B$33:$B$776,D$110)+'СЕТ СН'!$I$11+СВЦЭМ!$D$10+'СЕТ СН'!$I$6-'СЕТ СН'!$I$23</f>
        <v>1799.61153569</v>
      </c>
      <c r="E138" s="36">
        <f>SUMIFS(СВЦЭМ!$D$33:$D$776,СВЦЭМ!$A$33:$A$776,$A138,СВЦЭМ!$B$33:$B$776,E$110)+'СЕТ СН'!$I$11+СВЦЭМ!$D$10+'СЕТ СН'!$I$6-'СЕТ СН'!$I$23</f>
        <v>1812.9059150899998</v>
      </c>
      <c r="F138" s="36">
        <f>SUMIFS(СВЦЭМ!$D$33:$D$776,СВЦЭМ!$A$33:$A$776,$A138,СВЦЭМ!$B$33:$B$776,F$110)+'СЕТ СН'!$I$11+СВЦЭМ!$D$10+'СЕТ СН'!$I$6-'СЕТ СН'!$I$23</f>
        <v>1827.31982543</v>
      </c>
      <c r="G138" s="36">
        <f>SUMIFS(СВЦЭМ!$D$33:$D$776,СВЦЭМ!$A$33:$A$776,$A138,СВЦЭМ!$B$33:$B$776,G$110)+'СЕТ СН'!$I$11+СВЦЭМ!$D$10+'СЕТ СН'!$I$6-'СЕТ СН'!$I$23</f>
        <v>1820.15291338</v>
      </c>
      <c r="H138" s="36">
        <f>SUMIFS(СВЦЭМ!$D$33:$D$776,СВЦЭМ!$A$33:$A$776,$A138,СВЦЭМ!$B$33:$B$776,H$110)+'СЕТ СН'!$I$11+СВЦЭМ!$D$10+'СЕТ СН'!$I$6-'СЕТ СН'!$I$23</f>
        <v>1804.1323352999998</v>
      </c>
      <c r="I138" s="36">
        <f>SUMIFS(СВЦЭМ!$D$33:$D$776,СВЦЭМ!$A$33:$A$776,$A138,СВЦЭМ!$B$33:$B$776,I$110)+'СЕТ СН'!$I$11+СВЦЭМ!$D$10+'СЕТ СН'!$I$6-'СЕТ СН'!$I$23</f>
        <v>1780.7513711900001</v>
      </c>
      <c r="J138" s="36">
        <f>SUMIFS(СВЦЭМ!$D$33:$D$776,СВЦЭМ!$A$33:$A$776,$A138,СВЦЭМ!$B$33:$B$776,J$110)+'СЕТ СН'!$I$11+СВЦЭМ!$D$10+'СЕТ СН'!$I$6-'СЕТ СН'!$I$23</f>
        <v>1735.87265772</v>
      </c>
      <c r="K138" s="36">
        <f>SUMIFS(СВЦЭМ!$D$33:$D$776,СВЦЭМ!$A$33:$A$776,$A138,СВЦЭМ!$B$33:$B$776,K$110)+'СЕТ СН'!$I$11+СВЦЭМ!$D$10+'СЕТ СН'!$I$6-'СЕТ СН'!$I$23</f>
        <v>1702.9171022800001</v>
      </c>
      <c r="L138" s="36">
        <f>SUMIFS(СВЦЭМ!$D$33:$D$776,СВЦЭМ!$A$33:$A$776,$A138,СВЦЭМ!$B$33:$B$776,L$110)+'СЕТ СН'!$I$11+СВЦЭМ!$D$10+'СЕТ СН'!$I$6-'СЕТ СН'!$I$23</f>
        <v>1702.7899349999998</v>
      </c>
      <c r="M138" s="36">
        <f>SUMIFS(СВЦЭМ!$D$33:$D$776,СВЦЭМ!$A$33:$A$776,$A138,СВЦЭМ!$B$33:$B$776,M$110)+'СЕТ СН'!$I$11+СВЦЭМ!$D$10+'СЕТ СН'!$I$6-'СЕТ СН'!$I$23</f>
        <v>1716.3177934700002</v>
      </c>
      <c r="N138" s="36">
        <f>SUMIFS(СВЦЭМ!$D$33:$D$776,СВЦЭМ!$A$33:$A$776,$A138,СВЦЭМ!$B$33:$B$776,N$110)+'СЕТ СН'!$I$11+СВЦЭМ!$D$10+'СЕТ СН'!$I$6-'СЕТ СН'!$I$23</f>
        <v>1749.3005314699999</v>
      </c>
      <c r="O138" s="36">
        <f>SUMIFS(СВЦЭМ!$D$33:$D$776,СВЦЭМ!$A$33:$A$776,$A138,СВЦЭМ!$B$33:$B$776,O$110)+'СЕТ СН'!$I$11+СВЦЭМ!$D$10+'СЕТ СН'!$I$6-'СЕТ СН'!$I$23</f>
        <v>1773.1455520700001</v>
      </c>
      <c r="P138" s="36">
        <f>SUMIFS(СВЦЭМ!$D$33:$D$776,СВЦЭМ!$A$33:$A$776,$A138,СВЦЭМ!$B$33:$B$776,P$110)+'СЕТ СН'!$I$11+СВЦЭМ!$D$10+'СЕТ СН'!$I$6-'СЕТ СН'!$I$23</f>
        <v>1758.5425016700001</v>
      </c>
      <c r="Q138" s="36">
        <f>SUMIFS(СВЦЭМ!$D$33:$D$776,СВЦЭМ!$A$33:$A$776,$A138,СВЦЭМ!$B$33:$B$776,Q$110)+'СЕТ СН'!$I$11+СВЦЭМ!$D$10+'СЕТ СН'!$I$6-'СЕТ СН'!$I$23</f>
        <v>1765.1031705400001</v>
      </c>
      <c r="R138" s="36">
        <f>SUMIFS(СВЦЭМ!$D$33:$D$776,СВЦЭМ!$A$33:$A$776,$A138,СВЦЭМ!$B$33:$B$776,R$110)+'СЕТ СН'!$I$11+СВЦЭМ!$D$10+'СЕТ СН'!$I$6-'СЕТ СН'!$I$23</f>
        <v>1777.2971513799998</v>
      </c>
      <c r="S138" s="36">
        <f>SUMIFS(СВЦЭМ!$D$33:$D$776,СВЦЭМ!$A$33:$A$776,$A138,СВЦЭМ!$B$33:$B$776,S$110)+'СЕТ СН'!$I$11+СВЦЭМ!$D$10+'СЕТ СН'!$I$6-'СЕТ СН'!$I$23</f>
        <v>1751.4539319400001</v>
      </c>
      <c r="T138" s="36">
        <f>SUMIFS(СВЦЭМ!$D$33:$D$776,СВЦЭМ!$A$33:$A$776,$A138,СВЦЭМ!$B$33:$B$776,T$110)+'СЕТ СН'!$I$11+СВЦЭМ!$D$10+'СЕТ СН'!$I$6-'СЕТ СН'!$I$23</f>
        <v>1735.5624359399999</v>
      </c>
      <c r="U138" s="36">
        <f>SUMIFS(СВЦЭМ!$D$33:$D$776,СВЦЭМ!$A$33:$A$776,$A138,СВЦЭМ!$B$33:$B$776,U$110)+'СЕТ СН'!$I$11+СВЦЭМ!$D$10+'СЕТ СН'!$I$6-'СЕТ СН'!$I$23</f>
        <v>1721.40278988</v>
      </c>
      <c r="V138" s="36">
        <f>SUMIFS(СВЦЭМ!$D$33:$D$776,СВЦЭМ!$A$33:$A$776,$A138,СВЦЭМ!$B$33:$B$776,V$110)+'СЕТ СН'!$I$11+СВЦЭМ!$D$10+'СЕТ СН'!$I$6-'СЕТ СН'!$I$23</f>
        <v>1735.0984300599998</v>
      </c>
      <c r="W138" s="36">
        <f>SUMIFS(СВЦЭМ!$D$33:$D$776,СВЦЭМ!$A$33:$A$776,$A138,СВЦЭМ!$B$33:$B$776,W$110)+'СЕТ СН'!$I$11+СВЦЭМ!$D$10+'СЕТ СН'!$I$6-'СЕТ СН'!$I$23</f>
        <v>1764.42269489</v>
      </c>
      <c r="X138" s="36">
        <f>SUMIFS(СВЦЭМ!$D$33:$D$776,СВЦЭМ!$A$33:$A$776,$A138,СВЦЭМ!$B$33:$B$776,X$110)+'СЕТ СН'!$I$11+СВЦЭМ!$D$10+'СЕТ СН'!$I$6-'СЕТ СН'!$I$23</f>
        <v>1784.97102632</v>
      </c>
      <c r="Y138" s="36">
        <f>SUMIFS(СВЦЭМ!$D$33:$D$776,СВЦЭМ!$A$33:$A$776,$A138,СВЦЭМ!$B$33:$B$776,Y$110)+'СЕТ СН'!$I$11+СВЦЭМ!$D$10+'СЕТ СН'!$I$6-'СЕТ СН'!$I$23</f>
        <v>1822.18661415</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21" t="s">
        <v>7</v>
      </c>
      <c r="B141" s="124" t="s">
        <v>138</v>
      </c>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6"/>
    </row>
    <row r="142" spans="1:27" ht="12.75" customHeight="1" x14ac:dyDescent="0.2">
      <c r="A142" s="122"/>
      <c r="B142" s="127"/>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9"/>
    </row>
    <row r="143" spans="1:27" s="46" customFormat="1" ht="12.75" customHeight="1" x14ac:dyDescent="0.2">
      <c r="A143" s="123"/>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01.02.2021</v>
      </c>
      <c r="B144" s="36">
        <f>SUMIFS(СВЦЭМ!$E$33:$E$776,СВЦЭМ!$A$33:$A$776,$A144,СВЦЭМ!$B$33:$B$776,B$143)+'СЕТ СН'!$F$12</f>
        <v>145.27392413000001</v>
      </c>
      <c r="C144" s="36">
        <f>SUMIFS(СВЦЭМ!$E$33:$E$776,СВЦЭМ!$A$33:$A$776,$A144,СВЦЭМ!$B$33:$B$776,C$143)+'СЕТ СН'!$F$12</f>
        <v>151.44599947</v>
      </c>
      <c r="D144" s="36">
        <f>SUMIFS(СВЦЭМ!$E$33:$E$776,СВЦЭМ!$A$33:$A$776,$A144,СВЦЭМ!$B$33:$B$776,D$143)+'СЕТ СН'!$F$12</f>
        <v>154.86137371999999</v>
      </c>
      <c r="E144" s="36">
        <f>SUMIFS(СВЦЭМ!$E$33:$E$776,СВЦЭМ!$A$33:$A$776,$A144,СВЦЭМ!$B$33:$B$776,E$143)+'СЕТ СН'!$F$12</f>
        <v>156.42636327</v>
      </c>
      <c r="F144" s="36">
        <f>SUMIFS(СВЦЭМ!$E$33:$E$776,СВЦЭМ!$A$33:$A$776,$A144,СВЦЭМ!$B$33:$B$776,F$143)+'СЕТ СН'!$F$12</f>
        <v>158.68309957</v>
      </c>
      <c r="G144" s="36">
        <f>SUMIFS(СВЦЭМ!$E$33:$E$776,СВЦЭМ!$A$33:$A$776,$A144,СВЦЭМ!$B$33:$B$776,G$143)+'СЕТ СН'!$F$12</f>
        <v>156.24428455</v>
      </c>
      <c r="H144" s="36">
        <f>SUMIFS(СВЦЭМ!$E$33:$E$776,СВЦЭМ!$A$33:$A$776,$A144,СВЦЭМ!$B$33:$B$776,H$143)+'СЕТ СН'!$F$12</f>
        <v>152.77284048999999</v>
      </c>
      <c r="I144" s="36">
        <f>SUMIFS(СВЦЭМ!$E$33:$E$776,СВЦЭМ!$A$33:$A$776,$A144,СВЦЭМ!$B$33:$B$776,I$143)+'СЕТ СН'!$F$12</f>
        <v>149.47399639</v>
      </c>
      <c r="J144" s="36">
        <f>SUMIFS(СВЦЭМ!$E$33:$E$776,СВЦЭМ!$A$33:$A$776,$A144,СВЦЭМ!$B$33:$B$776,J$143)+'СЕТ СН'!$F$12</f>
        <v>145.6667788</v>
      </c>
      <c r="K144" s="36">
        <f>SUMIFS(СВЦЭМ!$E$33:$E$776,СВЦЭМ!$A$33:$A$776,$A144,СВЦЭМ!$B$33:$B$776,K$143)+'СЕТ СН'!$F$12</f>
        <v>145.12327461999999</v>
      </c>
      <c r="L144" s="36">
        <f>SUMIFS(СВЦЭМ!$E$33:$E$776,СВЦЭМ!$A$33:$A$776,$A144,СВЦЭМ!$B$33:$B$776,L$143)+'СЕТ СН'!$F$12</f>
        <v>145.38587695000001</v>
      </c>
      <c r="M144" s="36">
        <f>SUMIFS(СВЦЭМ!$E$33:$E$776,СВЦЭМ!$A$33:$A$776,$A144,СВЦЭМ!$B$33:$B$776,M$143)+'СЕТ СН'!$F$12</f>
        <v>146.66413039</v>
      </c>
      <c r="N144" s="36">
        <f>SUMIFS(СВЦЭМ!$E$33:$E$776,СВЦЭМ!$A$33:$A$776,$A144,СВЦЭМ!$B$33:$B$776,N$143)+'СЕТ СН'!$F$12</f>
        <v>148.71788860999999</v>
      </c>
      <c r="O144" s="36">
        <f>SUMIFS(СВЦЭМ!$E$33:$E$776,СВЦЭМ!$A$33:$A$776,$A144,СВЦЭМ!$B$33:$B$776,O$143)+'СЕТ СН'!$F$12</f>
        <v>150.98818603999999</v>
      </c>
      <c r="P144" s="36">
        <f>SUMIFS(СВЦЭМ!$E$33:$E$776,СВЦЭМ!$A$33:$A$776,$A144,СВЦЭМ!$B$33:$B$776,P$143)+'СЕТ СН'!$F$12</f>
        <v>152.74899690999999</v>
      </c>
      <c r="Q144" s="36">
        <f>SUMIFS(СВЦЭМ!$E$33:$E$776,СВЦЭМ!$A$33:$A$776,$A144,СВЦЭМ!$B$33:$B$776,Q$143)+'СЕТ СН'!$F$12</f>
        <v>153.42116922</v>
      </c>
      <c r="R144" s="36">
        <f>SUMIFS(СВЦЭМ!$E$33:$E$776,СВЦЭМ!$A$33:$A$776,$A144,СВЦЭМ!$B$33:$B$776,R$143)+'СЕТ СН'!$F$12</f>
        <v>152.56521074</v>
      </c>
      <c r="S144" s="36">
        <f>SUMIFS(СВЦЭМ!$E$33:$E$776,СВЦЭМ!$A$33:$A$776,$A144,СВЦЭМ!$B$33:$B$776,S$143)+'СЕТ СН'!$F$12</f>
        <v>150.3346378</v>
      </c>
      <c r="T144" s="36">
        <f>SUMIFS(СВЦЭМ!$E$33:$E$776,СВЦЭМ!$A$33:$A$776,$A144,СВЦЭМ!$B$33:$B$776,T$143)+'СЕТ СН'!$F$12</f>
        <v>146.74602748999999</v>
      </c>
      <c r="U144" s="36">
        <f>SUMIFS(СВЦЭМ!$E$33:$E$776,СВЦЭМ!$A$33:$A$776,$A144,СВЦЭМ!$B$33:$B$776,U$143)+'СЕТ СН'!$F$12</f>
        <v>146.18066121999999</v>
      </c>
      <c r="V144" s="36">
        <f>SUMIFS(СВЦЭМ!$E$33:$E$776,СВЦЭМ!$A$33:$A$776,$A144,СВЦЭМ!$B$33:$B$776,V$143)+'СЕТ СН'!$F$12</f>
        <v>147.35420335000001</v>
      </c>
      <c r="W144" s="36">
        <f>SUMIFS(СВЦЭМ!$E$33:$E$776,СВЦЭМ!$A$33:$A$776,$A144,СВЦЭМ!$B$33:$B$776,W$143)+'СЕТ СН'!$F$12</f>
        <v>149.55662441000001</v>
      </c>
      <c r="X144" s="36">
        <f>SUMIFS(СВЦЭМ!$E$33:$E$776,СВЦЭМ!$A$33:$A$776,$A144,СВЦЭМ!$B$33:$B$776,X$143)+'СЕТ СН'!$F$12</f>
        <v>153.43142125</v>
      </c>
      <c r="Y144" s="36">
        <f>SUMIFS(СВЦЭМ!$E$33:$E$776,СВЦЭМ!$A$33:$A$776,$A144,СВЦЭМ!$B$33:$B$776,Y$143)+'СЕТ СН'!$F$12</f>
        <v>155.32380061999999</v>
      </c>
      <c r="AA144" s="45"/>
    </row>
    <row r="145" spans="1:25" ht="15.75" x14ac:dyDescent="0.2">
      <c r="A145" s="35">
        <f>A144+1</f>
        <v>44229</v>
      </c>
      <c r="B145" s="36">
        <f>SUMIFS(СВЦЭМ!$E$33:$E$776,СВЦЭМ!$A$33:$A$776,$A145,СВЦЭМ!$B$33:$B$776,B$143)+'СЕТ СН'!$F$12</f>
        <v>150.62759373</v>
      </c>
      <c r="C145" s="36">
        <f>SUMIFS(СВЦЭМ!$E$33:$E$776,СВЦЭМ!$A$33:$A$776,$A145,СВЦЭМ!$B$33:$B$776,C$143)+'СЕТ СН'!$F$12</f>
        <v>153.77969304999999</v>
      </c>
      <c r="D145" s="36">
        <f>SUMIFS(СВЦЭМ!$E$33:$E$776,СВЦЭМ!$A$33:$A$776,$A145,СВЦЭМ!$B$33:$B$776,D$143)+'СЕТ СН'!$F$12</f>
        <v>155.63632874999999</v>
      </c>
      <c r="E145" s="36">
        <f>SUMIFS(СВЦЭМ!$E$33:$E$776,СВЦЭМ!$A$33:$A$776,$A145,СВЦЭМ!$B$33:$B$776,E$143)+'СЕТ СН'!$F$12</f>
        <v>156.40464784</v>
      </c>
      <c r="F145" s="36">
        <f>SUMIFS(СВЦЭМ!$E$33:$E$776,СВЦЭМ!$A$33:$A$776,$A145,СВЦЭМ!$B$33:$B$776,F$143)+'СЕТ СН'!$F$12</f>
        <v>157.25331715999999</v>
      </c>
      <c r="G145" s="36">
        <f>SUMIFS(СВЦЭМ!$E$33:$E$776,СВЦЭМ!$A$33:$A$776,$A145,СВЦЭМ!$B$33:$B$776,G$143)+'СЕТ СН'!$F$12</f>
        <v>153.88949468000001</v>
      </c>
      <c r="H145" s="36">
        <f>SUMIFS(СВЦЭМ!$E$33:$E$776,СВЦЭМ!$A$33:$A$776,$A145,СВЦЭМ!$B$33:$B$776,H$143)+'СЕТ СН'!$F$12</f>
        <v>148.14197694999999</v>
      </c>
      <c r="I145" s="36">
        <f>SUMIFS(СВЦЭМ!$E$33:$E$776,СВЦЭМ!$A$33:$A$776,$A145,СВЦЭМ!$B$33:$B$776,I$143)+'СЕТ СН'!$F$12</f>
        <v>145.47885964</v>
      </c>
      <c r="J145" s="36">
        <f>SUMIFS(СВЦЭМ!$E$33:$E$776,СВЦЭМ!$A$33:$A$776,$A145,СВЦЭМ!$B$33:$B$776,J$143)+'СЕТ СН'!$F$12</f>
        <v>141.77385448999999</v>
      </c>
      <c r="K145" s="36">
        <f>SUMIFS(СВЦЭМ!$E$33:$E$776,СВЦЭМ!$A$33:$A$776,$A145,СВЦЭМ!$B$33:$B$776,K$143)+'СЕТ СН'!$F$12</f>
        <v>139.91085455999999</v>
      </c>
      <c r="L145" s="36">
        <f>SUMIFS(СВЦЭМ!$E$33:$E$776,СВЦЭМ!$A$33:$A$776,$A145,СВЦЭМ!$B$33:$B$776,L$143)+'СЕТ СН'!$F$12</f>
        <v>140.11484941000001</v>
      </c>
      <c r="M145" s="36">
        <f>SUMIFS(СВЦЭМ!$E$33:$E$776,СВЦЭМ!$A$33:$A$776,$A145,СВЦЭМ!$B$33:$B$776,M$143)+'СЕТ СН'!$F$12</f>
        <v>145.19602202999999</v>
      </c>
      <c r="N145" s="36">
        <f>SUMIFS(СВЦЭМ!$E$33:$E$776,СВЦЭМ!$A$33:$A$776,$A145,СВЦЭМ!$B$33:$B$776,N$143)+'СЕТ СН'!$F$12</f>
        <v>150.84409048000001</v>
      </c>
      <c r="O145" s="36">
        <f>SUMIFS(СВЦЭМ!$E$33:$E$776,СВЦЭМ!$A$33:$A$776,$A145,СВЦЭМ!$B$33:$B$776,O$143)+'СЕТ СН'!$F$12</f>
        <v>153.31413386</v>
      </c>
      <c r="P145" s="36">
        <f>SUMIFS(СВЦЭМ!$E$33:$E$776,СВЦЭМ!$A$33:$A$776,$A145,СВЦЭМ!$B$33:$B$776,P$143)+'СЕТ СН'!$F$12</f>
        <v>155.71877925000001</v>
      </c>
      <c r="Q145" s="36">
        <f>SUMIFS(СВЦЭМ!$E$33:$E$776,СВЦЭМ!$A$33:$A$776,$A145,СВЦЭМ!$B$33:$B$776,Q$143)+'СЕТ СН'!$F$12</f>
        <v>156.11775835</v>
      </c>
      <c r="R145" s="36">
        <f>SUMIFS(СВЦЭМ!$E$33:$E$776,СВЦЭМ!$A$33:$A$776,$A145,СВЦЭМ!$B$33:$B$776,R$143)+'СЕТ СН'!$F$12</f>
        <v>156.11555283999999</v>
      </c>
      <c r="S145" s="36">
        <f>SUMIFS(СВЦЭМ!$E$33:$E$776,СВЦЭМ!$A$33:$A$776,$A145,СВЦЭМ!$B$33:$B$776,S$143)+'СЕТ СН'!$F$12</f>
        <v>154.39285470999999</v>
      </c>
      <c r="T145" s="36">
        <f>SUMIFS(СВЦЭМ!$E$33:$E$776,СВЦЭМ!$A$33:$A$776,$A145,СВЦЭМ!$B$33:$B$776,T$143)+'СЕТ СН'!$F$12</f>
        <v>150.07091450999999</v>
      </c>
      <c r="U145" s="36">
        <f>SUMIFS(СВЦЭМ!$E$33:$E$776,СВЦЭМ!$A$33:$A$776,$A145,СВЦЭМ!$B$33:$B$776,U$143)+'СЕТ СН'!$F$12</f>
        <v>149.65909295</v>
      </c>
      <c r="V145" s="36">
        <f>SUMIFS(СВЦЭМ!$E$33:$E$776,СВЦЭМ!$A$33:$A$776,$A145,СВЦЭМ!$B$33:$B$776,V$143)+'СЕТ СН'!$F$12</f>
        <v>151.89897705000001</v>
      </c>
      <c r="W145" s="36">
        <f>SUMIFS(СВЦЭМ!$E$33:$E$776,СВЦЭМ!$A$33:$A$776,$A145,СВЦЭМ!$B$33:$B$776,W$143)+'СЕТ СН'!$F$12</f>
        <v>155.14094521999999</v>
      </c>
      <c r="X145" s="36">
        <f>SUMIFS(СВЦЭМ!$E$33:$E$776,СВЦЭМ!$A$33:$A$776,$A145,СВЦЭМ!$B$33:$B$776,X$143)+'СЕТ СН'!$F$12</f>
        <v>159.43834308999999</v>
      </c>
      <c r="Y145" s="36">
        <f>SUMIFS(СВЦЭМ!$E$33:$E$776,СВЦЭМ!$A$33:$A$776,$A145,СВЦЭМ!$B$33:$B$776,Y$143)+'СЕТ СН'!$F$12</f>
        <v>161.27334404999999</v>
      </c>
    </row>
    <row r="146" spans="1:25" ht="15.75" x14ac:dyDescent="0.2">
      <c r="A146" s="35">
        <f t="shared" ref="A146:A171" si="4">A145+1</f>
        <v>44230</v>
      </c>
      <c r="B146" s="36">
        <f>SUMIFS(СВЦЭМ!$E$33:$E$776,СВЦЭМ!$A$33:$A$776,$A146,СВЦЭМ!$B$33:$B$776,B$143)+'СЕТ СН'!$F$12</f>
        <v>147.75408780999999</v>
      </c>
      <c r="C146" s="36">
        <f>SUMIFS(СВЦЭМ!$E$33:$E$776,СВЦЭМ!$A$33:$A$776,$A146,СВЦЭМ!$B$33:$B$776,C$143)+'СЕТ СН'!$F$12</f>
        <v>151.82952594</v>
      </c>
      <c r="D146" s="36">
        <f>SUMIFS(СВЦЭМ!$E$33:$E$776,СВЦЭМ!$A$33:$A$776,$A146,СВЦЭМ!$B$33:$B$776,D$143)+'СЕТ СН'!$F$12</f>
        <v>152.77495737999999</v>
      </c>
      <c r="E146" s="36">
        <f>SUMIFS(СВЦЭМ!$E$33:$E$776,СВЦЭМ!$A$33:$A$776,$A146,СВЦЭМ!$B$33:$B$776,E$143)+'СЕТ СН'!$F$12</f>
        <v>152.58251114000001</v>
      </c>
      <c r="F146" s="36">
        <f>SUMIFS(СВЦЭМ!$E$33:$E$776,СВЦЭМ!$A$33:$A$776,$A146,СВЦЭМ!$B$33:$B$776,F$143)+'СЕТ СН'!$F$12</f>
        <v>151.67793398000001</v>
      </c>
      <c r="G146" s="36">
        <f>SUMIFS(СВЦЭМ!$E$33:$E$776,СВЦЭМ!$A$33:$A$776,$A146,СВЦЭМ!$B$33:$B$776,G$143)+'СЕТ СН'!$F$12</f>
        <v>150.43794439000001</v>
      </c>
      <c r="H146" s="36">
        <f>SUMIFS(СВЦЭМ!$E$33:$E$776,СВЦЭМ!$A$33:$A$776,$A146,СВЦЭМ!$B$33:$B$776,H$143)+'СЕТ СН'!$F$12</f>
        <v>146.29140906000001</v>
      </c>
      <c r="I146" s="36">
        <f>SUMIFS(СВЦЭМ!$E$33:$E$776,СВЦЭМ!$A$33:$A$776,$A146,СВЦЭМ!$B$33:$B$776,I$143)+'СЕТ СН'!$F$12</f>
        <v>147.80289743</v>
      </c>
      <c r="J146" s="36">
        <f>SUMIFS(СВЦЭМ!$E$33:$E$776,СВЦЭМ!$A$33:$A$776,$A146,СВЦЭМ!$B$33:$B$776,J$143)+'СЕТ СН'!$F$12</f>
        <v>147.71482313999999</v>
      </c>
      <c r="K146" s="36">
        <f>SUMIFS(СВЦЭМ!$E$33:$E$776,СВЦЭМ!$A$33:$A$776,$A146,СВЦЭМ!$B$33:$B$776,K$143)+'СЕТ СН'!$F$12</f>
        <v>144.99830907</v>
      </c>
      <c r="L146" s="36">
        <f>SUMIFS(СВЦЭМ!$E$33:$E$776,СВЦЭМ!$A$33:$A$776,$A146,СВЦЭМ!$B$33:$B$776,L$143)+'СЕТ СН'!$F$12</f>
        <v>145.78908852999999</v>
      </c>
      <c r="M146" s="36">
        <f>SUMIFS(СВЦЭМ!$E$33:$E$776,СВЦЭМ!$A$33:$A$776,$A146,СВЦЭМ!$B$33:$B$776,M$143)+'СЕТ СН'!$F$12</f>
        <v>145.50440893999999</v>
      </c>
      <c r="N146" s="36">
        <f>SUMIFS(СВЦЭМ!$E$33:$E$776,СВЦЭМ!$A$33:$A$776,$A146,СВЦЭМ!$B$33:$B$776,N$143)+'СЕТ СН'!$F$12</f>
        <v>147.98884272000001</v>
      </c>
      <c r="O146" s="36">
        <f>SUMIFS(СВЦЭМ!$E$33:$E$776,СВЦЭМ!$A$33:$A$776,$A146,СВЦЭМ!$B$33:$B$776,O$143)+'СЕТ СН'!$F$12</f>
        <v>148.15844224</v>
      </c>
      <c r="P146" s="36">
        <f>SUMIFS(СВЦЭМ!$E$33:$E$776,СВЦЭМ!$A$33:$A$776,$A146,СВЦЭМ!$B$33:$B$776,P$143)+'СЕТ СН'!$F$12</f>
        <v>147.64672988999999</v>
      </c>
      <c r="Q146" s="36">
        <f>SUMIFS(СВЦЭМ!$E$33:$E$776,СВЦЭМ!$A$33:$A$776,$A146,СВЦЭМ!$B$33:$B$776,Q$143)+'СЕТ СН'!$F$12</f>
        <v>148.0620892</v>
      </c>
      <c r="R146" s="36">
        <f>SUMIFS(СВЦЭМ!$E$33:$E$776,СВЦЭМ!$A$33:$A$776,$A146,СВЦЭМ!$B$33:$B$776,R$143)+'СЕТ СН'!$F$12</f>
        <v>148.17527071999999</v>
      </c>
      <c r="S146" s="36">
        <f>SUMIFS(СВЦЭМ!$E$33:$E$776,СВЦЭМ!$A$33:$A$776,$A146,СВЦЭМ!$B$33:$B$776,S$143)+'СЕТ СН'!$F$12</f>
        <v>148.53299931999999</v>
      </c>
      <c r="T146" s="36">
        <f>SUMIFS(СВЦЭМ!$E$33:$E$776,СВЦЭМ!$A$33:$A$776,$A146,СВЦЭМ!$B$33:$B$776,T$143)+'СЕТ СН'!$F$12</f>
        <v>148.20098833</v>
      </c>
      <c r="U146" s="36">
        <f>SUMIFS(СВЦЭМ!$E$33:$E$776,СВЦЭМ!$A$33:$A$776,$A146,СВЦЭМ!$B$33:$B$776,U$143)+'СЕТ СН'!$F$12</f>
        <v>148.09095872</v>
      </c>
      <c r="V146" s="36">
        <f>SUMIFS(СВЦЭМ!$E$33:$E$776,СВЦЭМ!$A$33:$A$776,$A146,СВЦЭМ!$B$33:$B$776,V$143)+'СЕТ СН'!$F$12</f>
        <v>147.89885136999999</v>
      </c>
      <c r="W146" s="36">
        <f>SUMIFS(СВЦЭМ!$E$33:$E$776,СВЦЭМ!$A$33:$A$776,$A146,СВЦЭМ!$B$33:$B$776,W$143)+'СЕТ СН'!$F$12</f>
        <v>148.80792939</v>
      </c>
      <c r="X146" s="36">
        <f>SUMIFS(СВЦЭМ!$E$33:$E$776,СВЦЭМ!$A$33:$A$776,$A146,СВЦЭМ!$B$33:$B$776,X$143)+'СЕТ СН'!$F$12</f>
        <v>148.98090725</v>
      </c>
      <c r="Y146" s="36">
        <f>SUMIFS(СВЦЭМ!$E$33:$E$776,СВЦЭМ!$A$33:$A$776,$A146,СВЦЭМ!$B$33:$B$776,Y$143)+'СЕТ СН'!$F$12</f>
        <v>152.38744689999999</v>
      </c>
    </row>
    <row r="147" spans="1:25" ht="15.75" x14ac:dyDescent="0.2">
      <c r="A147" s="35">
        <f t="shared" si="4"/>
        <v>44231</v>
      </c>
      <c r="B147" s="36">
        <f>SUMIFS(СВЦЭМ!$E$33:$E$776,СВЦЭМ!$A$33:$A$776,$A147,СВЦЭМ!$B$33:$B$776,B$143)+'СЕТ СН'!$F$12</f>
        <v>159.32481193999999</v>
      </c>
      <c r="C147" s="36">
        <f>SUMIFS(СВЦЭМ!$E$33:$E$776,СВЦЭМ!$A$33:$A$776,$A147,СВЦЭМ!$B$33:$B$776,C$143)+'СЕТ СН'!$F$12</f>
        <v>162.45207069</v>
      </c>
      <c r="D147" s="36">
        <f>SUMIFS(СВЦЭМ!$E$33:$E$776,СВЦЭМ!$A$33:$A$776,$A147,СВЦЭМ!$B$33:$B$776,D$143)+'СЕТ СН'!$F$12</f>
        <v>163.06554925</v>
      </c>
      <c r="E147" s="36">
        <f>SUMIFS(СВЦЭМ!$E$33:$E$776,СВЦЭМ!$A$33:$A$776,$A147,СВЦЭМ!$B$33:$B$776,E$143)+'СЕТ СН'!$F$12</f>
        <v>162.57021230000001</v>
      </c>
      <c r="F147" s="36">
        <f>SUMIFS(СВЦЭМ!$E$33:$E$776,СВЦЭМ!$A$33:$A$776,$A147,СВЦЭМ!$B$33:$B$776,F$143)+'СЕТ СН'!$F$12</f>
        <v>161.87251674000001</v>
      </c>
      <c r="G147" s="36">
        <f>SUMIFS(СВЦЭМ!$E$33:$E$776,СВЦЭМ!$A$33:$A$776,$A147,СВЦЭМ!$B$33:$B$776,G$143)+'СЕТ СН'!$F$12</f>
        <v>161.69916988</v>
      </c>
      <c r="H147" s="36">
        <f>SUMIFS(СВЦЭМ!$E$33:$E$776,СВЦЭМ!$A$33:$A$776,$A147,СВЦЭМ!$B$33:$B$776,H$143)+'СЕТ СН'!$F$12</f>
        <v>156.18650127999999</v>
      </c>
      <c r="I147" s="36">
        <f>SUMIFS(СВЦЭМ!$E$33:$E$776,СВЦЭМ!$A$33:$A$776,$A147,СВЦЭМ!$B$33:$B$776,I$143)+'СЕТ СН'!$F$12</f>
        <v>152.93176498</v>
      </c>
      <c r="J147" s="36">
        <f>SUMIFS(СВЦЭМ!$E$33:$E$776,СВЦЭМ!$A$33:$A$776,$A147,СВЦЭМ!$B$33:$B$776,J$143)+'СЕТ СН'!$F$12</f>
        <v>149.20580358999999</v>
      </c>
      <c r="K147" s="36">
        <f>SUMIFS(СВЦЭМ!$E$33:$E$776,СВЦЭМ!$A$33:$A$776,$A147,СВЦЭМ!$B$33:$B$776,K$143)+'СЕТ СН'!$F$12</f>
        <v>148.88616930000001</v>
      </c>
      <c r="L147" s="36">
        <f>SUMIFS(СВЦЭМ!$E$33:$E$776,СВЦЭМ!$A$33:$A$776,$A147,СВЦЭМ!$B$33:$B$776,L$143)+'СЕТ СН'!$F$12</f>
        <v>147.68273403000001</v>
      </c>
      <c r="M147" s="36">
        <f>SUMIFS(СВЦЭМ!$E$33:$E$776,СВЦЭМ!$A$33:$A$776,$A147,СВЦЭМ!$B$33:$B$776,M$143)+'СЕТ СН'!$F$12</f>
        <v>149.95037278999999</v>
      </c>
      <c r="N147" s="36">
        <f>SUMIFS(СВЦЭМ!$E$33:$E$776,СВЦЭМ!$A$33:$A$776,$A147,СВЦЭМ!$B$33:$B$776,N$143)+'СЕТ СН'!$F$12</f>
        <v>153.80666189999999</v>
      </c>
      <c r="O147" s="36">
        <f>SUMIFS(СВЦЭМ!$E$33:$E$776,СВЦЭМ!$A$33:$A$776,$A147,СВЦЭМ!$B$33:$B$776,O$143)+'СЕТ СН'!$F$12</f>
        <v>153.79644682</v>
      </c>
      <c r="P147" s="36">
        <f>SUMIFS(СВЦЭМ!$E$33:$E$776,СВЦЭМ!$A$33:$A$776,$A147,СВЦЭМ!$B$33:$B$776,P$143)+'СЕТ СН'!$F$12</f>
        <v>154.93991602</v>
      </c>
      <c r="Q147" s="36">
        <f>SUMIFS(СВЦЭМ!$E$33:$E$776,СВЦЭМ!$A$33:$A$776,$A147,СВЦЭМ!$B$33:$B$776,Q$143)+'СЕТ СН'!$F$12</f>
        <v>154.8174076</v>
      </c>
      <c r="R147" s="36">
        <f>SUMIFS(СВЦЭМ!$E$33:$E$776,СВЦЭМ!$A$33:$A$776,$A147,СВЦЭМ!$B$33:$B$776,R$143)+'СЕТ СН'!$F$12</f>
        <v>154.49321886000001</v>
      </c>
      <c r="S147" s="36">
        <f>SUMIFS(СВЦЭМ!$E$33:$E$776,СВЦЭМ!$A$33:$A$776,$A147,СВЦЭМ!$B$33:$B$776,S$143)+'СЕТ СН'!$F$12</f>
        <v>154.22199653000001</v>
      </c>
      <c r="T147" s="36">
        <f>SUMIFS(СВЦЭМ!$E$33:$E$776,СВЦЭМ!$A$33:$A$776,$A147,СВЦЭМ!$B$33:$B$776,T$143)+'СЕТ СН'!$F$12</f>
        <v>150.01176900999999</v>
      </c>
      <c r="U147" s="36">
        <f>SUMIFS(СВЦЭМ!$E$33:$E$776,СВЦЭМ!$A$33:$A$776,$A147,СВЦЭМ!$B$33:$B$776,U$143)+'СЕТ СН'!$F$12</f>
        <v>148.69259983000001</v>
      </c>
      <c r="V147" s="36">
        <f>SUMIFS(СВЦЭМ!$E$33:$E$776,СВЦЭМ!$A$33:$A$776,$A147,СВЦЭМ!$B$33:$B$776,V$143)+'СЕТ СН'!$F$12</f>
        <v>151.94054781</v>
      </c>
      <c r="W147" s="36">
        <f>SUMIFS(СВЦЭМ!$E$33:$E$776,СВЦЭМ!$A$33:$A$776,$A147,СВЦЭМ!$B$33:$B$776,W$143)+'СЕТ СН'!$F$12</f>
        <v>155.72108850000001</v>
      </c>
      <c r="X147" s="36">
        <f>SUMIFS(СВЦЭМ!$E$33:$E$776,СВЦЭМ!$A$33:$A$776,$A147,СВЦЭМ!$B$33:$B$776,X$143)+'СЕТ СН'!$F$12</f>
        <v>157.38784505000001</v>
      </c>
      <c r="Y147" s="36">
        <f>SUMIFS(СВЦЭМ!$E$33:$E$776,СВЦЭМ!$A$33:$A$776,$A147,СВЦЭМ!$B$33:$B$776,Y$143)+'СЕТ СН'!$F$12</f>
        <v>160.81551257999999</v>
      </c>
    </row>
    <row r="148" spans="1:25" ht="15.75" x14ac:dyDescent="0.2">
      <c r="A148" s="35">
        <f t="shared" si="4"/>
        <v>44232</v>
      </c>
      <c r="B148" s="36">
        <f>SUMIFS(СВЦЭМ!$E$33:$E$776,СВЦЭМ!$A$33:$A$776,$A148,СВЦЭМ!$B$33:$B$776,B$143)+'СЕТ СН'!$F$12</f>
        <v>161.69509317999999</v>
      </c>
      <c r="C148" s="36">
        <f>SUMIFS(СВЦЭМ!$E$33:$E$776,СВЦЭМ!$A$33:$A$776,$A148,СВЦЭМ!$B$33:$B$776,C$143)+'СЕТ СН'!$F$12</f>
        <v>165.05149302000001</v>
      </c>
      <c r="D148" s="36">
        <f>SUMIFS(СВЦЭМ!$E$33:$E$776,СВЦЭМ!$A$33:$A$776,$A148,СВЦЭМ!$B$33:$B$776,D$143)+'СЕТ СН'!$F$12</f>
        <v>165.72351587</v>
      </c>
      <c r="E148" s="36">
        <f>SUMIFS(СВЦЭМ!$E$33:$E$776,СВЦЭМ!$A$33:$A$776,$A148,СВЦЭМ!$B$33:$B$776,E$143)+'СЕТ СН'!$F$12</f>
        <v>165.96617692999999</v>
      </c>
      <c r="F148" s="36">
        <f>SUMIFS(СВЦЭМ!$E$33:$E$776,СВЦЭМ!$A$33:$A$776,$A148,СВЦЭМ!$B$33:$B$776,F$143)+'СЕТ СН'!$F$12</f>
        <v>164.62705416</v>
      </c>
      <c r="G148" s="36">
        <f>SUMIFS(СВЦЭМ!$E$33:$E$776,СВЦЭМ!$A$33:$A$776,$A148,СВЦЭМ!$B$33:$B$776,G$143)+'СЕТ СН'!$F$12</f>
        <v>164.16099657999999</v>
      </c>
      <c r="H148" s="36">
        <f>SUMIFS(СВЦЭМ!$E$33:$E$776,СВЦЭМ!$A$33:$A$776,$A148,СВЦЭМ!$B$33:$B$776,H$143)+'СЕТ СН'!$F$12</f>
        <v>159.07988986000001</v>
      </c>
      <c r="I148" s="36">
        <f>SUMIFS(СВЦЭМ!$E$33:$E$776,СВЦЭМ!$A$33:$A$776,$A148,СВЦЭМ!$B$33:$B$776,I$143)+'СЕТ СН'!$F$12</f>
        <v>157.10079175000001</v>
      </c>
      <c r="J148" s="36">
        <f>SUMIFS(СВЦЭМ!$E$33:$E$776,СВЦЭМ!$A$33:$A$776,$A148,СВЦЭМ!$B$33:$B$776,J$143)+'СЕТ СН'!$F$12</f>
        <v>151.80271034</v>
      </c>
      <c r="K148" s="36">
        <f>SUMIFS(СВЦЭМ!$E$33:$E$776,СВЦЭМ!$A$33:$A$776,$A148,СВЦЭМ!$B$33:$B$776,K$143)+'СЕТ СН'!$F$12</f>
        <v>149.84361454</v>
      </c>
      <c r="L148" s="36">
        <f>SUMIFS(СВЦЭМ!$E$33:$E$776,СВЦЭМ!$A$33:$A$776,$A148,СВЦЭМ!$B$33:$B$776,L$143)+'СЕТ СН'!$F$12</f>
        <v>148.40244883</v>
      </c>
      <c r="M148" s="36">
        <f>SUMIFS(СВЦЭМ!$E$33:$E$776,СВЦЭМ!$A$33:$A$776,$A148,СВЦЭМ!$B$33:$B$776,M$143)+'СЕТ СН'!$F$12</f>
        <v>147.41965658000001</v>
      </c>
      <c r="N148" s="36">
        <f>SUMIFS(СВЦЭМ!$E$33:$E$776,СВЦЭМ!$A$33:$A$776,$A148,СВЦЭМ!$B$33:$B$776,N$143)+'СЕТ СН'!$F$12</f>
        <v>150.12749954</v>
      </c>
      <c r="O148" s="36">
        <f>SUMIFS(СВЦЭМ!$E$33:$E$776,СВЦЭМ!$A$33:$A$776,$A148,СВЦЭМ!$B$33:$B$776,O$143)+'СЕТ СН'!$F$12</f>
        <v>150.30167861000001</v>
      </c>
      <c r="P148" s="36">
        <f>SUMIFS(СВЦЭМ!$E$33:$E$776,СВЦЭМ!$A$33:$A$776,$A148,СВЦЭМ!$B$33:$B$776,P$143)+'СЕТ СН'!$F$12</f>
        <v>151.76191073000001</v>
      </c>
      <c r="Q148" s="36">
        <f>SUMIFS(СВЦЭМ!$E$33:$E$776,СВЦЭМ!$A$33:$A$776,$A148,СВЦЭМ!$B$33:$B$776,Q$143)+'СЕТ СН'!$F$12</f>
        <v>152.88254773</v>
      </c>
      <c r="R148" s="36">
        <f>SUMIFS(СВЦЭМ!$E$33:$E$776,СВЦЭМ!$A$33:$A$776,$A148,СВЦЭМ!$B$33:$B$776,R$143)+'СЕТ СН'!$F$12</f>
        <v>152.70945044000001</v>
      </c>
      <c r="S148" s="36">
        <f>SUMIFS(СВЦЭМ!$E$33:$E$776,СВЦЭМ!$A$33:$A$776,$A148,СВЦЭМ!$B$33:$B$776,S$143)+'СЕТ СН'!$F$12</f>
        <v>151.05655429999999</v>
      </c>
      <c r="T148" s="36">
        <f>SUMIFS(СВЦЭМ!$E$33:$E$776,СВЦЭМ!$A$33:$A$776,$A148,СВЦЭМ!$B$33:$B$776,T$143)+'СЕТ СН'!$F$12</f>
        <v>147.33598205000001</v>
      </c>
      <c r="U148" s="36">
        <f>SUMIFS(СВЦЭМ!$E$33:$E$776,СВЦЭМ!$A$33:$A$776,$A148,СВЦЭМ!$B$33:$B$776,U$143)+'СЕТ СН'!$F$12</f>
        <v>144.08148460999999</v>
      </c>
      <c r="V148" s="36">
        <f>SUMIFS(СВЦЭМ!$E$33:$E$776,СВЦЭМ!$A$33:$A$776,$A148,СВЦЭМ!$B$33:$B$776,V$143)+'СЕТ СН'!$F$12</f>
        <v>144.51747208</v>
      </c>
      <c r="W148" s="36">
        <f>SUMIFS(СВЦЭМ!$E$33:$E$776,СВЦЭМ!$A$33:$A$776,$A148,СВЦЭМ!$B$33:$B$776,W$143)+'СЕТ СН'!$F$12</f>
        <v>146.65796277000001</v>
      </c>
      <c r="X148" s="36">
        <f>SUMIFS(СВЦЭМ!$E$33:$E$776,СВЦЭМ!$A$33:$A$776,$A148,СВЦЭМ!$B$33:$B$776,X$143)+'СЕТ СН'!$F$12</f>
        <v>149.68560231000001</v>
      </c>
      <c r="Y148" s="36">
        <f>SUMIFS(СВЦЭМ!$E$33:$E$776,СВЦЭМ!$A$33:$A$776,$A148,СВЦЭМ!$B$33:$B$776,Y$143)+'СЕТ СН'!$F$12</f>
        <v>151.82142765</v>
      </c>
    </row>
    <row r="149" spans="1:25" ht="15.75" x14ac:dyDescent="0.2">
      <c r="A149" s="35">
        <f t="shared" si="4"/>
        <v>44233</v>
      </c>
      <c r="B149" s="36">
        <f>SUMIFS(СВЦЭМ!$E$33:$E$776,СВЦЭМ!$A$33:$A$776,$A149,СВЦЭМ!$B$33:$B$776,B$143)+'СЕТ СН'!$F$12</f>
        <v>156.11076775000001</v>
      </c>
      <c r="C149" s="36">
        <f>SUMIFS(СВЦЭМ!$E$33:$E$776,СВЦЭМ!$A$33:$A$776,$A149,СВЦЭМ!$B$33:$B$776,C$143)+'СЕТ СН'!$F$12</f>
        <v>159.46501049</v>
      </c>
      <c r="D149" s="36">
        <f>SUMIFS(СВЦЭМ!$E$33:$E$776,СВЦЭМ!$A$33:$A$776,$A149,СВЦЭМ!$B$33:$B$776,D$143)+'СЕТ СН'!$F$12</f>
        <v>159.33442535</v>
      </c>
      <c r="E149" s="36">
        <f>SUMIFS(СВЦЭМ!$E$33:$E$776,СВЦЭМ!$A$33:$A$776,$A149,СВЦЭМ!$B$33:$B$776,E$143)+'СЕТ СН'!$F$12</f>
        <v>160.78751427</v>
      </c>
      <c r="F149" s="36">
        <f>SUMIFS(СВЦЭМ!$E$33:$E$776,СВЦЭМ!$A$33:$A$776,$A149,СВЦЭМ!$B$33:$B$776,F$143)+'СЕТ СН'!$F$12</f>
        <v>162.94948812000001</v>
      </c>
      <c r="G149" s="36">
        <f>SUMIFS(СВЦЭМ!$E$33:$E$776,СВЦЭМ!$A$33:$A$776,$A149,СВЦЭМ!$B$33:$B$776,G$143)+'СЕТ СН'!$F$12</f>
        <v>162.25473779000001</v>
      </c>
      <c r="H149" s="36">
        <f>SUMIFS(СВЦЭМ!$E$33:$E$776,СВЦЭМ!$A$33:$A$776,$A149,СВЦЭМ!$B$33:$B$776,H$143)+'СЕТ СН'!$F$12</f>
        <v>160.30714248000001</v>
      </c>
      <c r="I149" s="36">
        <f>SUMIFS(СВЦЭМ!$E$33:$E$776,СВЦЭМ!$A$33:$A$776,$A149,СВЦЭМ!$B$33:$B$776,I$143)+'СЕТ СН'!$F$12</f>
        <v>156.66113633000001</v>
      </c>
      <c r="J149" s="36">
        <f>SUMIFS(СВЦЭМ!$E$33:$E$776,СВЦЭМ!$A$33:$A$776,$A149,СВЦЭМ!$B$33:$B$776,J$143)+'СЕТ СН'!$F$12</f>
        <v>151.16731562000001</v>
      </c>
      <c r="K149" s="36">
        <f>SUMIFS(СВЦЭМ!$E$33:$E$776,СВЦЭМ!$A$33:$A$776,$A149,СВЦЭМ!$B$33:$B$776,K$143)+'СЕТ СН'!$F$12</f>
        <v>145.91756240000001</v>
      </c>
      <c r="L149" s="36">
        <f>SUMIFS(СВЦЭМ!$E$33:$E$776,СВЦЭМ!$A$33:$A$776,$A149,СВЦЭМ!$B$33:$B$776,L$143)+'СЕТ СН'!$F$12</f>
        <v>144.26738080999999</v>
      </c>
      <c r="M149" s="36">
        <f>SUMIFS(СВЦЭМ!$E$33:$E$776,СВЦЭМ!$A$33:$A$776,$A149,СВЦЭМ!$B$33:$B$776,M$143)+'СЕТ СН'!$F$12</f>
        <v>144.50408493</v>
      </c>
      <c r="N149" s="36">
        <f>SUMIFS(СВЦЭМ!$E$33:$E$776,СВЦЭМ!$A$33:$A$776,$A149,СВЦЭМ!$B$33:$B$776,N$143)+'СЕТ СН'!$F$12</f>
        <v>146.80475267</v>
      </c>
      <c r="O149" s="36">
        <f>SUMIFS(СВЦЭМ!$E$33:$E$776,СВЦЭМ!$A$33:$A$776,$A149,СВЦЭМ!$B$33:$B$776,O$143)+'СЕТ СН'!$F$12</f>
        <v>149.12593265000001</v>
      </c>
      <c r="P149" s="36">
        <f>SUMIFS(СВЦЭМ!$E$33:$E$776,СВЦЭМ!$A$33:$A$776,$A149,СВЦЭМ!$B$33:$B$776,P$143)+'СЕТ СН'!$F$12</f>
        <v>150.08655105</v>
      </c>
      <c r="Q149" s="36">
        <f>SUMIFS(СВЦЭМ!$E$33:$E$776,СВЦЭМ!$A$33:$A$776,$A149,СВЦЭМ!$B$33:$B$776,Q$143)+'СЕТ СН'!$F$12</f>
        <v>152.04557041000001</v>
      </c>
      <c r="R149" s="36">
        <f>SUMIFS(СВЦЭМ!$E$33:$E$776,СВЦЭМ!$A$33:$A$776,$A149,СВЦЭМ!$B$33:$B$776,R$143)+'СЕТ СН'!$F$12</f>
        <v>151.75135528999999</v>
      </c>
      <c r="S149" s="36">
        <f>SUMIFS(СВЦЭМ!$E$33:$E$776,СВЦЭМ!$A$33:$A$776,$A149,СВЦЭМ!$B$33:$B$776,S$143)+'СЕТ СН'!$F$12</f>
        <v>149.08351705000001</v>
      </c>
      <c r="T149" s="36">
        <f>SUMIFS(СВЦЭМ!$E$33:$E$776,СВЦЭМ!$A$33:$A$776,$A149,СВЦЭМ!$B$33:$B$776,T$143)+'СЕТ СН'!$F$12</f>
        <v>145.54638387</v>
      </c>
      <c r="U149" s="36">
        <f>SUMIFS(СВЦЭМ!$E$33:$E$776,СВЦЭМ!$A$33:$A$776,$A149,СВЦЭМ!$B$33:$B$776,U$143)+'СЕТ СН'!$F$12</f>
        <v>146.10932002000001</v>
      </c>
      <c r="V149" s="36">
        <f>SUMIFS(СВЦЭМ!$E$33:$E$776,СВЦЭМ!$A$33:$A$776,$A149,СВЦЭМ!$B$33:$B$776,V$143)+'СЕТ СН'!$F$12</f>
        <v>148.57013846999999</v>
      </c>
      <c r="W149" s="36">
        <f>SUMIFS(СВЦЭМ!$E$33:$E$776,СВЦЭМ!$A$33:$A$776,$A149,СВЦЭМ!$B$33:$B$776,W$143)+'СЕТ СН'!$F$12</f>
        <v>150.98149119999999</v>
      </c>
      <c r="X149" s="36">
        <f>SUMIFS(СВЦЭМ!$E$33:$E$776,СВЦЭМ!$A$33:$A$776,$A149,СВЦЭМ!$B$33:$B$776,X$143)+'СЕТ СН'!$F$12</f>
        <v>153.58422095</v>
      </c>
      <c r="Y149" s="36">
        <f>SUMIFS(СВЦЭМ!$E$33:$E$776,СВЦЭМ!$A$33:$A$776,$A149,СВЦЭМ!$B$33:$B$776,Y$143)+'СЕТ СН'!$F$12</f>
        <v>156.61383938</v>
      </c>
    </row>
    <row r="150" spans="1:25" ht="15.75" x14ac:dyDescent="0.2">
      <c r="A150" s="35">
        <f t="shared" si="4"/>
        <v>44234</v>
      </c>
      <c r="B150" s="36">
        <f>SUMIFS(СВЦЭМ!$E$33:$E$776,СВЦЭМ!$A$33:$A$776,$A150,СВЦЭМ!$B$33:$B$776,B$143)+'СЕТ СН'!$F$12</f>
        <v>156.01045674</v>
      </c>
      <c r="C150" s="36">
        <f>SUMIFS(СВЦЭМ!$E$33:$E$776,СВЦЭМ!$A$33:$A$776,$A150,СВЦЭМ!$B$33:$B$776,C$143)+'СЕТ СН'!$F$12</f>
        <v>159.03536584</v>
      </c>
      <c r="D150" s="36">
        <f>SUMIFS(СВЦЭМ!$E$33:$E$776,СВЦЭМ!$A$33:$A$776,$A150,СВЦЭМ!$B$33:$B$776,D$143)+'СЕТ СН'!$F$12</f>
        <v>158.9292987</v>
      </c>
      <c r="E150" s="36">
        <f>SUMIFS(СВЦЭМ!$E$33:$E$776,СВЦЭМ!$A$33:$A$776,$A150,СВЦЭМ!$B$33:$B$776,E$143)+'СЕТ СН'!$F$12</f>
        <v>159.88012713000001</v>
      </c>
      <c r="F150" s="36">
        <f>SUMIFS(СВЦЭМ!$E$33:$E$776,СВЦЭМ!$A$33:$A$776,$A150,СВЦЭМ!$B$33:$B$776,F$143)+'СЕТ СН'!$F$12</f>
        <v>161.42262203999999</v>
      </c>
      <c r="G150" s="36">
        <f>SUMIFS(СВЦЭМ!$E$33:$E$776,СВЦЭМ!$A$33:$A$776,$A150,СВЦЭМ!$B$33:$B$776,G$143)+'СЕТ СН'!$F$12</f>
        <v>160.30756498</v>
      </c>
      <c r="H150" s="36">
        <f>SUMIFS(СВЦЭМ!$E$33:$E$776,СВЦЭМ!$A$33:$A$776,$A150,СВЦЭМ!$B$33:$B$776,H$143)+'СЕТ СН'!$F$12</f>
        <v>159.27397894000001</v>
      </c>
      <c r="I150" s="36">
        <f>SUMIFS(СВЦЭМ!$E$33:$E$776,СВЦЭМ!$A$33:$A$776,$A150,СВЦЭМ!$B$33:$B$776,I$143)+'СЕТ СН'!$F$12</f>
        <v>157.24124639999999</v>
      </c>
      <c r="J150" s="36">
        <f>SUMIFS(СВЦЭМ!$E$33:$E$776,СВЦЭМ!$A$33:$A$776,$A150,СВЦЭМ!$B$33:$B$776,J$143)+'СЕТ СН'!$F$12</f>
        <v>154.11214615</v>
      </c>
      <c r="K150" s="36">
        <f>SUMIFS(СВЦЭМ!$E$33:$E$776,СВЦЭМ!$A$33:$A$776,$A150,СВЦЭМ!$B$33:$B$776,K$143)+'СЕТ СН'!$F$12</f>
        <v>151.11823572</v>
      </c>
      <c r="L150" s="36">
        <f>SUMIFS(СВЦЭМ!$E$33:$E$776,СВЦЭМ!$A$33:$A$776,$A150,СВЦЭМ!$B$33:$B$776,L$143)+'СЕТ СН'!$F$12</f>
        <v>148.37038423000001</v>
      </c>
      <c r="M150" s="36">
        <f>SUMIFS(СВЦЭМ!$E$33:$E$776,СВЦЭМ!$A$33:$A$776,$A150,СВЦЭМ!$B$33:$B$776,M$143)+'СЕТ СН'!$F$12</f>
        <v>146.94632007000001</v>
      </c>
      <c r="N150" s="36">
        <f>SUMIFS(СВЦЭМ!$E$33:$E$776,СВЦЭМ!$A$33:$A$776,$A150,СВЦЭМ!$B$33:$B$776,N$143)+'СЕТ СН'!$F$12</f>
        <v>148.91189431999999</v>
      </c>
      <c r="O150" s="36">
        <f>SUMIFS(СВЦЭМ!$E$33:$E$776,СВЦЭМ!$A$33:$A$776,$A150,СВЦЭМ!$B$33:$B$776,O$143)+'СЕТ СН'!$F$12</f>
        <v>151.67802517000001</v>
      </c>
      <c r="P150" s="36">
        <f>SUMIFS(СВЦЭМ!$E$33:$E$776,СВЦЭМ!$A$33:$A$776,$A150,СВЦЭМ!$B$33:$B$776,P$143)+'СЕТ СН'!$F$12</f>
        <v>153.98235525000001</v>
      </c>
      <c r="Q150" s="36">
        <f>SUMIFS(СВЦЭМ!$E$33:$E$776,СВЦЭМ!$A$33:$A$776,$A150,СВЦЭМ!$B$33:$B$776,Q$143)+'СЕТ СН'!$F$12</f>
        <v>154.71427524000001</v>
      </c>
      <c r="R150" s="36">
        <f>SUMIFS(СВЦЭМ!$E$33:$E$776,СВЦЭМ!$A$33:$A$776,$A150,СВЦЭМ!$B$33:$B$776,R$143)+'СЕТ СН'!$F$12</f>
        <v>153.20330860999999</v>
      </c>
      <c r="S150" s="36">
        <f>SUMIFS(СВЦЭМ!$E$33:$E$776,СВЦЭМ!$A$33:$A$776,$A150,СВЦЭМ!$B$33:$B$776,S$143)+'СЕТ СН'!$F$12</f>
        <v>150.42253371999999</v>
      </c>
      <c r="T150" s="36">
        <f>SUMIFS(СВЦЭМ!$E$33:$E$776,СВЦЭМ!$A$33:$A$776,$A150,СВЦЭМ!$B$33:$B$776,T$143)+'СЕТ СН'!$F$12</f>
        <v>145.8591783</v>
      </c>
      <c r="U150" s="36">
        <f>SUMIFS(СВЦЭМ!$E$33:$E$776,СВЦЭМ!$A$33:$A$776,$A150,СВЦЭМ!$B$33:$B$776,U$143)+'СЕТ СН'!$F$12</f>
        <v>147.52197533</v>
      </c>
      <c r="V150" s="36">
        <f>SUMIFS(СВЦЭМ!$E$33:$E$776,СВЦЭМ!$A$33:$A$776,$A150,СВЦЭМ!$B$33:$B$776,V$143)+'СЕТ СН'!$F$12</f>
        <v>149.34838525000001</v>
      </c>
      <c r="W150" s="36">
        <f>SUMIFS(СВЦЭМ!$E$33:$E$776,СВЦЭМ!$A$33:$A$776,$A150,СВЦЭМ!$B$33:$B$776,W$143)+'СЕТ СН'!$F$12</f>
        <v>151.32552003999999</v>
      </c>
      <c r="X150" s="36">
        <f>SUMIFS(СВЦЭМ!$E$33:$E$776,СВЦЭМ!$A$33:$A$776,$A150,СВЦЭМ!$B$33:$B$776,X$143)+'СЕТ СН'!$F$12</f>
        <v>154.48674876000001</v>
      </c>
      <c r="Y150" s="36">
        <f>SUMIFS(СВЦЭМ!$E$33:$E$776,СВЦЭМ!$A$33:$A$776,$A150,СВЦЭМ!$B$33:$B$776,Y$143)+'СЕТ СН'!$F$12</f>
        <v>158.31848769000001</v>
      </c>
    </row>
    <row r="151" spans="1:25" ht="15.75" x14ac:dyDescent="0.2">
      <c r="A151" s="35">
        <f t="shared" si="4"/>
        <v>44235</v>
      </c>
      <c r="B151" s="36">
        <f>SUMIFS(СВЦЭМ!$E$33:$E$776,СВЦЭМ!$A$33:$A$776,$A151,СВЦЭМ!$B$33:$B$776,B$143)+'СЕТ СН'!$F$12</f>
        <v>157.34380917999999</v>
      </c>
      <c r="C151" s="36">
        <f>SUMIFS(СВЦЭМ!$E$33:$E$776,СВЦЭМ!$A$33:$A$776,$A151,СВЦЭМ!$B$33:$B$776,C$143)+'СЕТ СН'!$F$12</f>
        <v>162.45985293000001</v>
      </c>
      <c r="D151" s="36">
        <f>SUMIFS(СВЦЭМ!$E$33:$E$776,СВЦЭМ!$A$33:$A$776,$A151,СВЦЭМ!$B$33:$B$776,D$143)+'СЕТ СН'!$F$12</f>
        <v>165.03203758999999</v>
      </c>
      <c r="E151" s="36">
        <f>SUMIFS(СВЦЭМ!$E$33:$E$776,СВЦЭМ!$A$33:$A$776,$A151,СВЦЭМ!$B$33:$B$776,E$143)+'СЕТ СН'!$F$12</f>
        <v>165.89454072999999</v>
      </c>
      <c r="F151" s="36">
        <f>SUMIFS(СВЦЭМ!$E$33:$E$776,СВЦЭМ!$A$33:$A$776,$A151,СВЦЭМ!$B$33:$B$776,F$143)+'СЕТ СН'!$F$12</f>
        <v>166.1422614</v>
      </c>
      <c r="G151" s="36">
        <f>SUMIFS(СВЦЭМ!$E$33:$E$776,СВЦЭМ!$A$33:$A$776,$A151,СВЦЭМ!$B$33:$B$776,G$143)+'СЕТ СН'!$F$12</f>
        <v>163.55752794</v>
      </c>
      <c r="H151" s="36">
        <f>SUMIFS(СВЦЭМ!$E$33:$E$776,СВЦЭМ!$A$33:$A$776,$A151,СВЦЭМ!$B$33:$B$776,H$143)+'СЕТ СН'!$F$12</f>
        <v>158.60086286000001</v>
      </c>
      <c r="I151" s="36">
        <f>SUMIFS(СВЦЭМ!$E$33:$E$776,СВЦЭМ!$A$33:$A$776,$A151,СВЦЭМ!$B$33:$B$776,I$143)+'СЕТ СН'!$F$12</f>
        <v>154.40036827</v>
      </c>
      <c r="J151" s="36">
        <f>SUMIFS(СВЦЭМ!$E$33:$E$776,СВЦЭМ!$A$33:$A$776,$A151,СВЦЭМ!$B$33:$B$776,J$143)+'СЕТ СН'!$F$12</f>
        <v>153.33220267999999</v>
      </c>
      <c r="K151" s="36">
        <f>SUMIFS(СВЦЭМ!$E$33:$E$776,СВЦЭМ!$A$33:$A$776,$A151,СВЦЭМ!$B$33:$B$776,K$143)+'СЕТ СН'!$F$12</f>
        <v>152.40405601000001</v>
      </c>
      <c r="L151" s="36">
        <f>SUMIFS(СВЦЭМ!$E$33:$E$776,СВЦЭМ!$A$33:$A$776,$A151,СВЦЭМ!$B$33:$B$776,L$143)+'СЕТ СН'!$F$12</f>
        <v>151.77748869999999</v>
      </c>
      <c r="M151" s="36">
        <f>SUMIFS(СВЦЭМ!$E$33:$E$776,СВЦЭМ!$A$33:$A$776,$A151,СВЦЭМ!$B$33:$B$776,M$143)+'СЕТ СН'!$F$12</f>
        <v>153.08892677</v>
      </c>
      <c r="N151" s="36">
        <f>SUMIFS(СВЦЭМ!$E$33:$E$776,СВЦЭМ!$A$33:$A$776,$A151,СВЦЭМ!$B$33:$B$776,N$143)+'СЕТ СН'!$F$12</f>
        <v>154.4574518</v>
      </c>
      <c r="O151" s="36">
        <f>SUMIFS(СВЦЭМ!$E$33:$E$776,СВЦЭМ!$A$33:$A$776,$A151,СВЦЭМ!$B$33:$B$776,O$143)+'СЕТ СН'!$F$12</f>
        <v>156.52037869</v>
      </c>
      <c r="P151" s="36">
        <f>SUMIFS(СВЦЭМ!$E$33:$E$776,СВЦЭМ!$A$33:$A$776,$A151,СВЦЭМ!$B$33:$B$776,P$143)+'СЕТ СН'!$F$12</f>
        <v>157.90596156000001</v>
      </c>
      <c r="Q151" s="36">
        <f>SUMIFS(СВЦЭМ!$E$33:$E$776,СВЦЭМ!$A$33:$A$776,$A151,СВЦЭМ!$B$33:$B$776,Q$143)+'СЕТ СН'!$F$12</f>
        <v>158.27474881000001</v>
      </c>
      <c r="R151" s="36">
        <f>SUMIFS(СВЦЭМ!$E$33:$E$776,СВЦЭМ!$A$33:$A$776,$A151,СВЦЭМ!$B$33:$B$776,R$143)+'СЕТ СН'!$F$12</f>
        <v>157.4135823</v>
      </c>
      <c r="S151" s="36">
        <f>SUMIFS(СВЦЭМ!$E$33:$E$776,СВЦЭМ!$A$33:$A$776,$A151,СВЦЭМ!$B$33:$B$776,S$143)+'СЕТ СН'!$F$12</f>
        <v>155.40529265999999</v>
      </c>
      <c r="T151" s="36">
        <f>SUMIFS(СВЦЭМ!$E$33:$E$776,СВЦЭМ!$A$33:$A$776,$A151,СВЦЭМ!$B$33:$B$776,T$143)+'СЕТ СН'!$F$12</f>
        <v>151.07978699</v>
      </c>
      <c r="U151" s="36">
        <f>SUMIFS(СВЦЭМ!$E$33:$E$776,СВЦЭМ!$A$33:$A$776,$A151,СВЦЭМ!$B$33:$B$776,U$143)+'СЕТ СН'!$F$12</f>
        <v>151.91677451000001</v>
      </c>
      <c r="V151" s="36">
        <f>SUMIFS(СВЦЭМ!$E$33:$E$776,СВЦЭМ!$A$33:$A$776,$A151,СВЦЭМ!$B$33:$B$776,V$143)+'СЕТ СН'!$F$12</f>
        <v>153.98840551000001</v>
      </c>
      <c r="W151" s="36">
        <f>SUMIFS(СВЦЭМ!$E$33:$E$776,СВЦЭМ!$A$33:$A$776,$A151,СВЦЭМ!$B$33:$B$776,W$143)+'СЕТ СН'!$F$12</f>
        <v>156.77622638</v>
      </c>
      <c r="X151" s="36">
        <f>SUMIFS(СВЦЭМ!$E$33:$E$776,СВЦЭМ!$A$33:$A$776,$A151,СВЦЭМ!$B$33:$B$776,X$143)+'СЕТ СН'!$F$12</f>
        <v>159.80591471</v>
      </c>
      <c r="Y151" s="36">
        <f>SUMIFS(СВЦЭМ!$E$33:$E$776,СВЦЭМ!$A$33:$A$776,$A151,СВЦЭМ!$B$33:$B$776,Y$143)+'СЕТ СН'!$F$12</f>
        <v>162.00204158</v>
      </c>
    </row>
    <row r="152" spans="1:25" ht="15.75" x14ac:dyDescent="0.2">
      <c r="A152" s="35">
        <f t="shared" si="4"/>
        <v>44236</v>
      </c>
      <c r="B152" s="36">
        <f>SUMIFS(СВЦЭМ!$E$33:$E$776,СВЦЭМ!$A$33:$A$776,$A152,СВЦЭМ!$B$33:$B$776,B$143)+'СЕТ СН'!$F$12</f>
        <v>157.49112711000001</v>
      </c>
      <c r="C152" s="36">
        <f>SUMIFS(СВЦЭМ!$E$33:$E$776,СВЦЭМ!$A$33:$A$776,$A152,СВЦЭМ!$B$33:$B$776,C$143)+'СЕТ СН'!$F$12</f>
        <v>161.39804874000001</v>
      </c>
      <c r="D152" s="36">
        <f>SUMIFS(СВЦЭМ!$E$33:$E$776,СВЦЭМ!$A$33:$A$776,$A152,СВЦЭМ!$B$33:$B$776,D$143)+'СЕТ СН'!$F$12</f>
        <v>166.11781993</v>
      </c>
      <c r="E152" s="36">
        <f>SUMIFS(СВЦЭМ!$E$33:$E$776,СВЦЭМ!$A$33:$A$776,$A152,СВЦЭМ!$B$33:$B$776,E$143)+'СЕТ СН'!$F$12</f>
        <v>167.59722174000001</v>
      </c>
      <c r="F152" s="36">
        <f>SUMIFS(СВЦЭМ!$E$33:$E$776,СВЦЭМ!$A$33:$A$776,$A152,СВЦЭМ!$B$33:$B$776,F$143)+'СЕТ СН'!$F$12</f>
        <v>165.67484053999999</v>
      </c>
      <c r="G152" s="36">
        <f>SUMIFS(СВЦЭМ!$E$33:$E$776,СВЦЭМ!$A$33:$A$776,$A152,СВЦЭМ!$B$33:$B$776,G$143)+'СЕТ СН'!$F$12</f>
        <v>162.36580874000001</v>
      </c>
      <c r="H152" s="36">
        <f>SUMIFS(СВЦЭМ!$E$33:$E$776,СВЦЭМ!$A$33:$A$776,$A152,СВЦЭМ!$B$33:$B$776,H$143)+'СЕТ СН'!$F$12</f>
        <v>157.0612016</v>
      </c>
      <c r="I152" s="36">
        <f>SUMIFS(СВЦЭМ!$E$33:$E$776,СВЦЭМ!$A$33:$A$776,$A152,СВЦЭМ!$B$33:$B$776,I$143)+'СЕТ СН'!$F$12</f>
        <v>151.53849414999999</v>
      </c>
      <c r="J152" s="36">
        <f>SUMIFS(СВЦЭМ!$E$33:$E$776,СВЦЭМ!$A$33:$A$776,$A152,СВЦЭМ!$B$33:$B$776,J$143)+'СЕТ СН'!$F$12</f>
        <v>148.09147408000001</v>
      </c>
      <c r="K152" s="36">
        <f>SUMIFS(СВЦЭМ!$E$33:$E$776,СВЦЭМ!$A$33:$A$776,$A152,СВЦЭМ!$B$33:$B$776,K$143)+'СЕТ СН'!$F$12</f>
        <v>147.42181052999999</v>
      </c>
      <c r="L152" s="36">
        <f>SUMIFS(СВЦЭМ!$E$33:$E$776,СВЦЭМ!$A$33:$A$776,$A152,СВЦЭМ!$B$33:$B$776,L$143)+'СЕТ СН'!$F$12</f>
        <v>146.33867803999999</v>
      </c>
      <c r="M152" s="36">
        <f>SUMIFS(СВЦЭМ!$E$33:$E$776,СВЦЭМ!$A$33:$A$776,$A152,СВЦЭМ!$B$33:$B$776,M$143)+'СЕТ СН'!$F$12</f>
        <v>147.60227957999999</v>
      </c>
      <c r="N152" s="36">
        <f>SUMIFS(СВЦЭМ!$E$33:$E$776,СВЦЭМ!$A$33:$A$776,$A152,СВЦЭМ!$B$33:$B$776,N$143)+'СЕТ СН'!$F$12</f>
        <v>149.31876409</v>
      </c>
      <c r="O152" s="36">
        <f>SUMIFS(СВЦЭМ!$E$33:$E$776,СВЦЭМ!$A$33:$A$776,$A152,СВЦЭМ!$B$33:$B$776,O$143)+'СЕТ СН'!$F$12</f>
        <v>151.71569758999999</v>
      </c>
      <c r="P152" s="36">
        <f>SUMIFS(СВЦЭМ!$E$33:$E$776,СВЦЭМ!$A$33:$A$776,$A152,СВЦЭМ!$B$33:$B$776,P$143)+'СЕТ СН'!$F$12</f>
        <v>154.72888218</v>
      </c>
      <c r="Q152" s="36">
        <f>SUMIFS(СВЦЭМ!$E$33:$E$776,СВЦЭМ!$A$33:$A$776,$A152,СВЦЭМ!$B$33:$B$776,Q$143)+'СЕТ СН'!$F$12</f>
        <v>155.55488432999999</v>
      </c>
      <c r="R152" s="36">
        <f>SUMIFS(СВЦЭМ!$E$33:$E$776,СВЦЭМ!$A$33:$A$776,$A152,СВЦЭМ!$B$33:$B$776,R$143)+'СЕТ СН'!$F$12</f>
        <v>155.56922684</v>
      </c>
      <c r="S152" s="36">
        <f>SUMIFS(СВЦЭМ!$E$33:$E$776,СВЦЭМ!$A$33:$A$776,$A152,СВЦЭМ!$B$33:$B$776,S$143)+'СЕТ СН'!$F$12</f>
        <v>153.27027661</v>
      </c>
      <c r="T152" s="36">
        <f>SUMIFS(СВЦЭМ!$E$33:$E$776,СВЦЭМ!$A$33:$A$776,$A152,СВЦЭМ!$B$33:$B$776,T$143)+'СЕТ СН'!$F$12</f>
        <v>148.71962467</v>
      </c>
      <c r="U152" s="36">
        <f>SUMIFS(СВЦЭМ!$E$33:$E$776,СВЦЭМ!$A$33:$A$776,$A152,СВЦЭМ!$B$33:$B$776,U$143)+'СЕТ СН'!$F$12</f>
        <v>148.21576381</v>
      </c>
      <c r="V152" s="36">
        <f>SUMIFS(СВЦЭМ!$E$33:$E$776,СВЦЭМ!$A$33:$A$776,$A152,СВЦЭМ!$B$33:$B$776,V$143)+'СЕТ СН'!$F$12</f>
        <v>150.18219937999999</v>
      </c>
      <c r="W152" s="36">
        <f>SUMIFS(СВЦЭМ!$E$33:$E$776,СВЦЭМ!$A$33:$A$776,$A152,СВЦЭМ!$B$33:$B$776,W$143)+'СЕТ СН'!$F$12</f>
        <v>153.33453947999999</v>
      </c>
      <c r="X152" s="36">
        <f>SUMIFS(СВЦЭМ!$E$33:$E$776,СВЦЭМ!$A$33:$A$776,$A152,СВЦЭМ!$B$33:$B$776,X$143)+'СЕТ СН'!$F$12</f>
        <v>156.84692917999999</v>
      </c>
      <c r="Y152" s="36">
        <f>SUMIFS(СВЦЭМ!$E$33:$E$776,СВЦЭМ!$A$33:$A$776,$A152,СВЦЭМ!$B$33:$B$776,Y$143)+'СЕТ СН'!$F$12</f>
        <v>158.36940271</v>
      </c>
    </row>
    <row r="153" spans="1:25" ht="15.75" x14ac:dyDescent="0.2">
      <c r="A153" s="35">
        <f t="shared" si="4"/>
        <v>44237</v>
      </c>
      <c r="B153" s="36">
        <f>SUMIFS(СВЦЭМ!$E$33:$E$776,СВЦЭМ!$A$33:$A$776,$A153,СВЦЭМ!$B$33:$B$776,B$143)+'СЕТ СН'!$F$12</f>
        <v>150.16808979000001</v>
      </c>
      <c r="C153" s="36">
        <f>SUMIFS(СВЦЭМ!$E$33:$E$776,СВЦЭМ!$A$33:$A$776,$A153,СВЦЭМ!$B$33:$B$776,C$143)+'СЕТ СН'!$F$12</f>
        <v>152.60526820999999</v>
      </c>
      <c r="D153" s="36">
        <f>SUMIFS(СВЦЭМ!$E$33:$E$776,СВЦЭМ!$A$33:$A$776,$A153,СВЦЭМ!$B$33:$B$776,D$143)+'СЕТ СН'!$F$12</f>
        <v>155.80242985999999</v>
      </c>
      <c r="E153" s="36">
        <f>SUMIFS(СВЦЭМ!$E$33:$E$776,СВЦЭМ!$A$33:$A$776,$A153,СВЦЭМ!$B$33:$B$776,E$143)+'СЕТ СН'!$F$12</f>
        <v>156.45326868999999</v>
      </c>
      <c r="F153" s="36">
        <f>SUMIFS(СВЦЭМ!$E$33:$E$776,СВЦЭМ!$A$33:$A$776,$A153,СВЦЭМ!$B$33:$B$776,F$143)+'СЕТ СН'!$F$12</f>
        <v>155.27981600000001</v>
      </c>
      <c r="G153" s="36">
        <f>SUMIFS(СВЦЭМ!$E$33:$E$776,СВЦЭМ!$A$33:$A$776,$A153,СВЦЭМ!$B$33:$B$776,G$143)+'СЕТ СН'!$F$12</f>
        <v>152.88536877999999</v>
      </c>
      <c r="H153" s="36">
        <f>SUMIFS(СВЦЭМ!$E$33:$E$776,СВЦЭМ!$A$33:$A$776,$A153,СВЦЭМ!$B$33:$B$776,H$143)+'СЕТ СН'!$F$12</f>
        <v>149.82700790000001</v>
      </c>
      <c r="I153" s="36">
        <f>SUMIFS(СВЦЭМ!$E$33:$E$776,СВЦЭМ!$A$33:$A$776,$A153,СВЦЭМ!$B$33:$B$776,I$143)+'СЕТ СН'!$F$12</f>
        <v>153.68510785999999</v>
      </c>
      <c r="J153" s="36">
        <f>SUMIFS(СВЦЭМ!$E$33:$E$776,СВЦЭМ!$A$33:$A$776,$A153,СВЦЭМ!$B$33:$B$776,J$143)+'СЕТ СН'!$F$12</f>
        <v>150.03291931999999</v>
      </c>
      <c r="K153" s="36">
        <f>SUMIFS(СВЦЭМ!$E$33:$E$776,СВЦЭМ!$A$33:$A$776,$A153,СВЦЭМ!$B$33:$B$776,K$143)+'СЕТ СН'!$F$12</f>
        <v>148.07752837999999</v>
      </c>
      <c r="L153" s="36">
        <f>SUMIFS(СВЦЭМ!$E$33:$E$776,СВЦЭМ!$A$33:$A$776,$A153,СВЦЭМ!$B$33:$B$776,L$143)+'СЕТ СН'!$F$12</f>
        <v>147.82352510000001</v>
      </c>
      <c r="M153" s="36">
        <f>SUMIFS(СВЦЭМ!$E$33:$E$776,СВЦЭМ!$A$33:$A$776,$A153,СВЦЭМ!$B$33:$B$776,M$143)+'СЕТ СН'!$F$12</f>
        <v>149.11967111999999</v>
      </c>
      <c r="N153" s="36">
        <f>SUMIFS(СВЦЭМ!$E$33:$E$776,СВЦЭМ!$A$33:$A$776,$A153,СВЦЭМ!$B$33:$B$776,N$143)+'СЕТ СН'!$F$12</f>
        <v>150.97491503000001</v>
      </c>
      <c r="O153" s="36">
        <f>SUMIFS(СВЦЭМ!$E$33:$E$776,СВЦЭМ!$A$33:$A$776,$A153,СВЦЭМ!$B$33:$B$776,O$143)+'СЕТ СН'!$F$12</f>
        <v>153.83659426</v>
      </c>
      <c r="P153" s="36">
        <f>SUMIFS(СВЦЭМ!$E$33:$E$776,СВЦЭМ!$A$33:$A$776,$A153,СВЦЭМ!$B$33:$B$776,P$143)+'СЕТ СН'!$F$12</f>
        <v>155.39363165</v>
      </c>
      <c r="Q153" s="36">
        <f>SUMIFS(СВЦЭМ!$E$33:$E$776,СВЦЭМ!$A$33:$A$776,$A153,СВЦЭМ!$B$33:$B$776,Q$143)+'СЕТ СН'!$F$12</f>
        <v>156.53912672000001</v>
      </c>
      <c r="R153" s="36">
        <f>SUMIFS(СВЦЭМ!$E$33:$E$776,СВЦЭМ!$A$33:$A$776,$A153,СВЦЭМ!$B$33:$B$776,R$143)+'СЕТ СН'!$F$12</f>
        <v>156.06597228999999</v>
      </c>
      <c r="S153" s="36">
        <f>SUMIFS(СВЦЭМ!$E$33:$E$776,СВЦЭМ!$A$33:$A$776,$A153,СВЦЭМ!$B$33:$B$776,S$143)+'СЕТ СН'!$F$12</f>
        <v>154.20773138000001</v>
      </c>
      <c r="T153" s="36">
        <f>SUMIFS(СВЦЭМ!$E$33:$E$776,СВЦЭМ!$A$33:$A$776,$A153,СВЦЭМ!$B$33:$B$776,T$143)+'СЕТ СН'!$F$12</f>
        <v>148.79911981999999</v>
      </c>
      <c r="U153" s="36">
        <f>SUMIFS(СВЦЭМ!$E$33:$E$776,СВЦЭМ!$A$33:$A$776,$A153,СВЦЭМ!$B$33:$B$776,U$143)+'СЕТ СН'!$F$12</f>
        <v>148.00093805</v>
      </c>
      <c r="V153" s="36">
        <f>SUMIFS(СВЦЭМ!$E$33:$E$776,СВЦЭМ!$A$33:$A$776,$A153,СВЦЭМ!$B$33:$B$776,V$143)+'СЕТ СН'!$F$12</f>
        <v>149.897029</v>
      </c>
      <c r="W153" s="36">
        <f>SUMIFS(СВЦЭМ!$E$33:$E$776,СВЦЭМ!$A$33:$A$776,$A153,СВЦЭМ!$B$33:$B$776,W$143)+'СЕТ СН'!$F$12</f>
        <v>152.68824558</v>
      </c>
      <c r="X153" s="36">
        <f>SUMIFS(СВЦЭМ!$E$33:$E$776,СВЦЭМ!$A$33:$A$776,$A153,СВЦЭМ!$B$33:$B$776,X$143)+'СЕТ СН'!$F$12</f>
        <v>155.74173722</v>
      </c>
      <c r="Y153" s="36">
        <f>SUMIFS(СВЦЭМ!$E$33:$E$776,СВЦЭМ!$A$33:$A$776,$A153,СВЦЭМ!$B$33:$B$776,Y$143)+'СЕТ СН'!$F$12</f>
        <v>157.41982597000001</v>
      </c>
    </row>
    <row r="154" spans="1:25" ht="15.75" x14ac:dyDescent="0.2">
      <c r="A154" s="35">
        <f t="shared" si="4"/>
        <v>44238</v>
      </c>
      <c r="B154" s="36">
        <f>SUMIFS(СВЦЭМ!$E$33:$E$776,СВЦЭМ!$A$33:$A$776,$A154,СВЦЭМ!$B$33:$B$776,B$143)+'СЕТ СН'!$F$12</f>
        <v>152.33523733999999</v>
      </c>
      <c r="C154" s="36">
        <f>SUMIFS(СВЦЭМ!$E$33:$E$776,СВЦЭМ!$A$33:$A$776,$A154,СВЦЭМ!$B$33:$B$776,C$143)+'СЕТ СН'!$F$12</f>
        <v>159.20496829000001</v>
      </c>
      <c r="D154" s="36">
        <f>SUMIFS(СВЦЭМ!$E$33:$E$776,СВЦЭМ!$A$33:$A$776,$A154,СВЦЭМ!$B$33:$B$776,D$143)+'СЕТ СН'!$F$12</f>
        <v>161.45974131</v>
      </c>
      <c r="E154" s="36">
        <f>SUMIFS(СВЦЭМ!$E$33:$E$776,СВЦЭМ!$A$33:$A$776,$A154,СВЦЭМ!$B$33:$B$776,E$143)+'СЕТ СН'!$F$12</f>
        <v>161.98350121999999</v>
      </c>
      <c r="F154" s="36">
        <f>SUMIFS(СВЦЭМ!$E$33:$E$776,СВЦЭМ!$A$33:$A$776,$A154,СВЦЭМ!$B$33:$B$776,F$143)+'СЕТ СН'!$F$12</f>
        <v>165.15472817</v>
      </c>
      <c r="G154" s="36">
        <f>SUMIFS(СВЦЭМ!$E$33:$E$776,СВЦЭМ!$A$33:$A$776,$A154,СВЦЭМ!$B$33:$B$776,G$143)+'СЕТ СН'!$F$12</f>
        <v>163.79086591000001</v>
      </c>
      <c r="H154" s="36">
        <f>SUMIFS(СВЦЭМ!$E$33:$E$776,СВЦЭМ!$A$33:$A$776,$A154,СВЦЭМ!$B$33:$B$776,H$143)+'СЕТ СН'!$F$12</f>
        <v>159.57120136</v>
      </c>
      <c r="I154" s="36">
        <f>SUMIFS(СВЦЭМ!$E$33:$E$776,СВЦЭМ!$A$33:$A$776,$A154,СВЦЭМ!$B$33:$B$776,I$143)+'СЕТ СН'!$F$12</f>
        <v>153.53627233</v>
      </c>
      <c r="J154" s="36">
        <f>SUMIFS(СВЦЭМ!$E$33:$E$776,СВЦЭМ!$A$33:$A$776,$A154,СВЦЭМ!$B$33:$B$776,J$143)+'СЕТ СН'!$F$12</f>
        <v>148.80976974999999</v>
      </c>
      <c r="K154" s="36">
        <f>SUMIFS(СВЦЭМ!$E$33:$E$776,СВЦЭМ!$A$33:$A$776,$A154,СВЦЭМ!$B$33:$B$776,K$143)+'СЕТ СН'!$F$12</f>
        <v>147.91762394</v>
      </c>
      <c r="L154" s="36">
        <f>SUMIFS(СВЦЭМ!$E$33:$E$776,СВЦЭМ!$A$33:$A$776,$A154,СВЦЭМ!$B$33:$B$776,L$143)+'СЕТ СН'!$F$12</f>
        <v>148.19126711000001</v>
      </c>
      <c r="M154" s="36">
        <f>SUMIFS(СВЦЭМ!$E$33:$E$776,СВЦЭМ!$A$33:$A$776,$A154,СВЦЭМ!$B$33:$B$776,M$143)+'СЕТ СН'!$F$12</f>
        <v>149.69727288000001</v>
      </c>
      <c r="N154" s="36">
        <f>SUMIFS(СВЦЭМ!$E$33:$E$776,СВЦЭМ!$A$33:$A$776,$A154,СВЦЭМ!$B$33:$B$776,N$143)+'СЕТ СН'!$F$12</f>
        <v>152.89870185999999</v>
      </c>
      <c r="O154" s="36">
        <f>SUMIFS(СВЦЭМ!$E$33:$E$776,СВЦЭМ!$A$33:$A$776,$A154,СВЦЭМ!$B$33:$B$776,O$143)+'СЕТ СН'!$F$12</f>
        <v>155.46934698999999</v>
      </c>
      <c r="P154" s="36">
        <f>SUMIFS(СВЦЭМ!$E$33:$E$776,СВЦЭМ!$A$33:$A$776,$A154,СВЦЭМ!$B$33:$B$776,P$143)+'СЕТ СН'!$F$12</f>
        <v>157.79883663000001</v>
      </c>
      <c r="Q154" s="36">
        <f>SUMIFS(СВЦЭМ!$E$33:$E$776,СВЦЭМ!$A$33:$A$776,$A154,СВЦЭМ!$B$33:$B$776,Q$143)+'СЕТ СН'!$F$12</f>
        <v>158.79962162000001</v>
      </c>
      <c r="R154" s="36">
        <f>SUMIFS(СВЦЭМ!$E$33:$E$776,СВЦЭМ!$A$33:$A$776,$A154,СВЦЭМ!$B$33:$B$776,R$143)+'СЕТ СН'!$F$12</f>
        <v>157.84444239999999</v>
      </c>
      <c r="S154" s="36">
        <f>SUMIFS(СВЦЭМ!$E$33:$E$776,СВЦЭМ!$A$33:$A$776,$A154,СВЦЭМ!$B$33:$B$776,S$143)+'СЕТ СН'!$F$12</f>
        <v>155.12365903</v>
      </c>
      <c r="T154" s="36">
        <f>SUMIFS(СВЦЭМ!$E$33:$E$776,СВЦЭМ!$A$33:$A$776,$A154,СВЦЭМ!$B$33:$B$776,T$143)+'СЕТ СН'!$F$12</f>
        <v>150.36277521</v>
      </c>
      <c r="U154" s="36">
        <f>SUMIFS(СВЦЭМ!$E$33:$E$776,СВЦЭМ!$A$33:$A$776,$A154,СВЦЭМ!$B$33:$B$776,U$143)+'СЕТ СН'!$F$12</f>
        <v>149.13866257999999</v>
      </c>
      <c r="V154" s="36">
        <f>SUMIFS(СВЦЭМ!$E$33:$E$776,СВЦЭМ!$A$33:$A$776,$A154,СВЦЭМ!$B$33:$B$776,V$143)+'СЕТ СН'!$F$12</f>
        <v>149.12858975</v>
      </c>
      <c r="W154" s="36">
        <f>SUMIFS(СВЦЭМ!$E$33:$E$776,СВЦЭМ!$A$33:$A$776,$A154,СВЦЭМ!$B$33:$B$776,W$143)+'СЕТ СН'!$F$12</f>
        <v>152.39621921</v>
      </c>
      <c r="X154" s="36">
        <f>SUMIFS(СВЦЭМ!$E$33:$E$776,СВЦЭМ!$A$33:$A$776,$A154,СВЦЭМ!$B$33:$B$776,X$143)+'СЕТ СН'!$F$12</f>
        <v>155.37443843</v>
      </c>
      <c r="Y154" s="36">
        <f>SUMIFS(СВЦЭМ!$E$33:$E$776,СВЦЭМ!$A$33:$A$776,$A154,СВЦЭМ!$B$33:$B$776,Y$143)+'СЕТ СН'!$F$12</f>
        <v>157.31452379999999</v>
      </c>
    </row>
    <row r="155" spans="1:25" ht="15.75" x14ac:dyDescent="0.2">
      <c r="A155" s="35">
        <f t="shared" si="4"/>
        <v>44239</v>
      </c>
      <c r="B155" s="36">
        <f>SUMIFS(СВЦЭМ!$E$33:$E$776,СВЦЭМ!$A$33:$A$776,$A155,СВЦЭМ!$B$33:$B$776,B$143)+'СЕТ СН'!$F$12</f>
        <v>159.14135503</v>
      </c>
      <c r="C155" s="36">
        <f>SUMIFS(СВЦЭМ!$E$33:$E$776,СВЦЭМ!$A$33:$A$776,$A155,СВЦЭМ!$B$33:$B$776,C$143)+'СЕТ СН'!$F$12</f>
        <v>162.40522920000001</v>
      </c>
      <c r="D155" s="36">
        <f>SUMIFS(СВЦЭМ!$E$33:$E$776,СВЦЭМ!$A$33:$A$776,$A155,СВЦЭМ!$B$33:$B$776,D$143)+'СЕТ СН'!$F$12</f>
        <v>163.06005916000001</v>
      </c>
      <c r="E155" s="36">
        <f>SUMIFS(СВЦЭМ!$E$33:$E$776,СВЦЭМ!$A$33:$A$776,$A155,СВЦЭМ!$B$33:$B$776,E$143)+'СЕТ СН'!$F$12</f>
        <v>163.52814212999999</v>
      </c>
      <c r="F155" s="36">
        <f>SUMIFS(СВЦЭМ!$E$33:$E$776,СВЦЭМ!$A$33:$A$776,$A155,СВЦЭМ!$B$33:$B$776,F$143)+'СЕТ СН'!$F$12</f>
        <v>163.81035396999999</v>
      </c>
      <c r="G155" s="36">
        <f>SUMIFS(СВЦЭМ!$E$33:$E$776,СВЦЭМ!$A$33:$A$776,$A155,СВЦЭМ!$B$33:$B$776,G$143)+'СЕТ СН'!$F$12</f>
        <v>161.37114188999999</v>
      </c>
      <c r="H155" s="36">
        <f>SUMIFS(СВЦЭМ!$E$33:$E$776,СВЦЭМ!$A$33:$A$776,$A155,СВЦЭМ!$B$33:$B$776,H$143)+'СЕТ СН'!$F$12</f>
        <v>157.29707256</v>
      </c>
      <c r="I155" s="36">
        <f>SUMIFS(СВЦЭМ!$E$33:$E$776,СВЦЭМ!$A$33:$A$776,$A155,СВЦЭМ!$B$33:$B$776,I$143)+'СЕТ СН'!$F$12</f>
        <v>155.09863304000001</v>
      </c>
      <c r="J155" s="36">
        <f>SUMIFS(СВЦЭМ!$E$33:$E$776,СВЦЭМ!$A$33:$A$776,$A155,СВЦЭМ!$B$33:$B$776,J$143)+'СЕТ СН'!$F$12</f>
        <v>151.11957182</v>
      </c>
      <c r="K155" s="36">
        <f>SUMIFS(СВЦЭМ!$E$33:$E$776,СВЦЭМ!$A$33:$A$776,$A155,СВЦЭМ!$B$33:$B$776,K$143)+'СЕТ СН'!$F$12</f>
        <v>149.61397305</v>
      </c>
      <c r="L155" s="36">
        <f>SUMIFS(СВЦЭМ!$E$33:$E$776,СВЦЭМ!$A$33:$A$776,$A155,СВЦЭМ!$B$33:$B$776,L$143)+'СЕТ СН'!$F$12</f>
        <v>148.80131007</v>
      </c>
      <c r="M155" s="36">
        <f>SUMIFS(СВЦЭМ!$E$33:$E$776,СВЦЭМ!$A$33:$A$776,$A155,СВЦЭМ!$B$33:$B$776,M$143)+'СЕТ СН'!$F$12</f>
        <v>151.95975308999999</v>
      </c>
      <c r="N155" s="36">
        <f>SUMIFS(СВЦЭМ!$E$33:$E$776,СВЦЭМ!$A$33:$A$776,$A155,СВЦЭМ!$B$33:$B$776,N$143)+'СЕТ СН'!$F$12</f>
        <v>153.86491480000001</v>
      </c>
      <c r="O155" s="36">
        <f>SUMIFS(СВЦЭМ!$E$33:$E$776,СВЦЭМ!$A$33:$A$776,$A155,СВЦЭМ!$B$33:$B$776,O$143)+'СЕТ СН'!$F$12</f>
        <v>154.77696827</v>
      </c>
      <c r="P155" s="36">
        <f>SUMIFS(СВЦЭМ!$E$33:$E$776,СВЦЭМ!$A$33:$A$776,$A155,СВЦЭМ!$B$33:$B$776,P$143)+'СЕТ СН'!$F$12</f>
        <v>156.15347172</v>
      </c>
      <c r="Q155" s="36">
        <f>SUMIFS(СВЦЭМ!$E$33:$E$776,СВЦЭМ!$A$33:$A$776,$A155,СВЦЭМ!$B$33:$B$776,Q$143)+'СЕТ СН'!$F$12</f>
        <v>156.95661207000001</v>
      </c>
      <c r="R155" s="36">
        <f>SUMIFS(СВЦЭМ!$E$33:$E$776,СВЦЭМ!$A$33:$A$776,$A155,СВЦЭМ!$B$33:$B$776,R$143)+'СЕТ СН'!$F$12</f>
        <v>156.36670989999999</v>
      </c>
      <c r="S155" s="36">
        <f>SUMIFS(СВЦЭМ!$E$33:$E$776,СВЦЭМ!$A$33:$A$776,$A155,СВЦЭМ!$B$33:$B$776,S$143)+'СЕТ СН'!$F$12</f>
        <v>155.45340196000001</v>
      </c>
      <c r="T155" s="36">
        <f>SUMIFS(СВЦЭМ!$E$33:$E$776,СВЦЭМ!$A$33:$A$776,$A155,СВЦЭМ!$B$33:$B$776,T$143)+'СЕТ СН'!$F$12</f>
        <v>153.28686676000001</v>
      </c>
      <c r="U155" s="36">
        <f>SUMIFS(СВЦЭМ!$E$33:$E$776,СВЦЭМ!$A$33:$A$776,$A155,СВЦЭМ!$B$33:$B$776,U$143)+'СЕТ СН'!$F$12</f>
        <v>151.02029098</v>
      </c>
      <c r="V155" s="36">
        <f>SUMIFS(СВЦЭМ!$E$33:$E$776,СВЦЭМ!$A$33:$A$776,$A155,СВЦЭМ!$B$33:$B$776,V$143)+'СЕТ СН'!$F$12</f>
        <v>152.22659576000001</v>
      </c>
      <c r="W155" s="36">
        <f>SUMIFS(СВЦЭМ!$E$33:$E$776,СВЦЭМ!$A$33:$A$776,$A155,СВЦЭМ!$B$33:$B$776,W$143)+'СЕТ СН'!$F$12</f>
        <v>156.24185123000001</v>
      </c>
      <c r="X155" s="36">
        <f>SUMIFS(СВЦЭМ!$E$33:$E$776,СВЦЭМ!$A$33:$A$776,$A155,СВЦЭМ!$B$33:$B$776,X$143)+'СЕТ СН'!$F$12</f>
        <v>157.37236902000001</v>
      </c>
      <c r="Y155" s="36">
        <f>SUMIFS(СВЦЭМ!$E$33:$E$776,СВЦЭМ!$A$33:$A$776,$A155,СВЦЭМ!$B$33:$B$776,Y$143)+'СЕТ СН'!$F$12</f>
        <v>157.27949089000001</v>
      </c>
    </row>
    <row r="156" spans="1:25" ht="15.75" x14ac:dyDescent="0.2">
      <c r="A156" s="35">
        <f t="shared" si="4"/>
        <v>44240</v>
      </c>
      <c r="B156" s="36">
        <f>SUMIFS(СВЦЭМ!$E$33:$E$776,СВЦЭМ!$A$33:$A$776,$A156,СВЦЭМ!$B$33:$B$776,B$143)+'СЕТ СН'!$F$12</f>
        <v>153.54346901</v>
      </c>
      <c r="C156" s="36">
        <f>SUMIFS(СВЦЭМ!$E$33:$E$776,СВЦЭМ!$A$33:$A$776,$A156,СВЦЭМ!$B$33:$B$776,C$143)+'СЕТ СН'!$F$12</f>
        <v>155.85271795</v>
      </c>
      <c r="D156" s="36">
        <f>SUMIFS(СВЦЭМ!$E$33:$E$776,СВЦЭМ!$A$33:$A$776,$A156,СВЦЭМ!$B$33:$B$776,D$143)+'СЕТ СН'!$F$12</f>
        <v>153.49524516</v>
      </c>
      <c r="E156" s="36">
        <f>SUMIFS(СВЦЭМ!$E$33:$E$776,СВЦЭМ!$A$33:$A$776,$A156,СВЦЭМ!$B$33:$B$776,E$143)+'СЕТ СН'!$F$12</f>
        <v>154.36075622999999</v>
      </c>
      <c r="F156" s="36">
        <f>SUMIFS(СВЦЭМ!$E$33:$E$776,СВЦЭМ!$A$33:$A$776,$A156,СВЦЭМ!$B$33:$B$776,F$143)+'СЕТ СН'!$F$12</f>
        <v>156.46937122</v>
      </c>
      <c r="G156" s="36">
        <f>SUMIFS(СВЦЭМ!$E$33:$E$776,СВЦЭМ!$A$33:$A$776,$A156,СВЦЭМ!$B$33:$B$776,G$143)+'СЕТ СН'!$F$12</f>
        <v>155.00841148000001</v>
      </c>
      <c r="H156" s="36">
        <f>SUMIFS(СВЦЭМ!$E$33:$E$776,СВЦЭМ!$A$33:$A$776,$A156,СВЦЭМ!$B$33:$B$776,H$143)+'СЕТ СН'!$F$12</f>
        <v>154.61905084</v>
      </c>
      <c r="I156" s="36">
        <f>SUMIFS(СВЦЭМ!$E$33:$E$776,СВЦЭМ!$A$33:$A$776,$A156,СВЦЭМ!$B$33:$B$776,I$143)+'СЕТ СН'!$F$12</f>
        <v>150.99732410999999</v>
      </c>
      <c r="J156" s="36">
        <f>SUMIFS(СВЦЭМ!$E$33:$E$776,СВЦЭМ!$A$33:$A$776,$A156,СВЦЭМ!$B$33:$B$776,J$143)+'СЕТ СН'!$F$12</f>
        <v>149.49849143</v>
      </c>
      <c r="K156" s="36">
        <f>SUMIFS(СВЦЭМ!$E$33:$E$776,СВЦЭМ!$A$33:$A$776,$A156,СВЦЭМ!$B$33:$B$776,K$143)+'СЕТ СН'!$F$12</f>
        <v>145.92271163000001</v>
      </c>
      <c r="L156" s="36">
        <f>SUMIFS(СВЦЭМ!$E$33:$E$776,СВЦЭМ!$A$33:$A$776,$A156,СВЦЭМ!$B$33:$B$776,L$143)+'СЕТ СН'!$F$12</f>
        <v>149.04352876999999</v>
      </c>
      <c r="M156" s="36">
        <f>SUMIFS(СВЦЭМ!$E$33:$E$776,СВЦЭМ!$A$33:$A$776,$A156,СВЦЭМ!$B$33:$B$776,M$143)+'СЕТ СН'!$F$12</f>
        <v>149.13839494999999</v>
      </c>
      <c r="N156" s="36">
        <f>SUMIFS(СВЦЭМ!$E$33:$E$776,СВЦЭМ!$A$33:$A$776,$A156,СВЦЭМ!$B$33:$B$776,N$143)+'СЕТ СН'!$F$12</f>
        <v>148.10193303</v>
      </c>
      <c r="O156" s="36">
        <f>SUMIFS(СВЦЭМ!$E$33:$E$776,СВЦЭМ!$A$33:$A$776,$A156,СВЦЭМ!$B$33:$B$776,O$143)+'СЕТ СН'!$F$12</f>
        <v>149.16908122999999</v>
      </c>
      <c r="P156" s="36">
        <f>SUMIFS(СВЦЭМ!$E$33:$E$776,СВЦЭМ!$A$33:$A$776,$A156,СВЦЭМ!$B$33:$B$776,P$143)+'СЕТ СН'!$F$12</f>
        <v>150.73228531999999</v>
      </c>
      <c r="Q156" s="36">
        <f>SUMIFS(СВЦЭМ!$E$33:$E$776,СВЦЭМ!$A$33:$A$776,$A156,СВЦЭМ!$B$33:$B$776,Q$143)+'СЕТ СН'!$F$12</f>
        <v>151.73455199</v>
      </c>
      <c r="R156" s="36">
        <f>SUMIFS(СВЦЭМ!$E$33:$E$776,СВЦЭМ!$A$33:$A$776,$A156,СВЦЭМ!$B$33:$B$776,R$143)+'СЕТ СН'!$F$12</f>
        <v>151.84238299</v>
      </c>
      <c r="S156" s="36">
        <f>SUMIFS(СВЦЭМ!$E$33:$E$776,СВЦЭМ!$A$33:$A$776,$A156,СВЦЭМ!$B$33:$B$776,S$143)+'СЕТ СН'!$F$12</f>
        <v>153.96088531999999</v>
      </c>
      <c r="T156" s="36">
        <f>SUMIFS(СВЦЭМ!$E$33:$E$776,СВЦЭМ!$A$33:$A$776,$A156,СВЦЭМ!$B$33:$B$776,T$143)+'СЕТ СН'!$F$12</f>
        <v>148.75641016</v>
      </c>
      <c r="U156" s="36">
        <f>SUMIFS(СВЦЭМ!$E$33:$E$776,СВЦЭМ!$A$33:$A$776,$A156,СВЦЭМ!$B$33:$B$776,U$143)+'СЕТ СН'!$F$12</f>
        <v>144.53216569</v>
      </c>
      <c r="V156" s="36">
        <f>SUMIFS(СВЦЭМ!$E$33:$E$776,СВЦЭМ!$A$33:$A$776,$A156,СВЦЭМ!$B$33:$B$776,V$143)+'СЕТ СН'!$F$12</f>
        <v>146.51411596</v>
      </c>
      <c r="W156" s="36">
        <f>SUMIFS(СВЦЭМ!$E$33:$E$776,СВЦЭМ!$A$33:$A$776,$A156,СВЦЭМ!$B$33:$B$776,W$143)+'СЕТ СН'!$F$12</f>
        <v>148.88160189000001</v>
      </c>
      <c r="X156" s="36">
        <f>SUMIFS(СВЦЭМ!$E$33:$E$776,СВЦЭМ!$A$33:$A$776,$A156,СВЦЭМ!$B$33:$B$776,X$143)+'СЕТ СН'!$F$12</f>
        <v>150.62142911000001</v>
      </c>
      <c r="Y156" s="36">
        <f>SUMIFS(СВЦЭМ!$E$33:$E$776,СВЦЭМ!$A$33:$A$776,$A156,СВЦЭМ!$B$33:$B$776,Y$143)+'СЕТ СН'!$F$12</f>
        <v>151.75457785</v>
      </c>
    </row>
    <row r="157" spans="1:25" ht="15.75" x14ac:dyDescent="0.2">
      <c r="A157" s="35">
        <f t="shared" si="4"/>
        <v>44241</v>
      </c>
      <c r="B157" s="36">
        <f>SUMIFS(СВЦЭМ!$E$33:$E$776,СВЦЭМ!$A$33:$A$776,$A157,СВЦЭМ!$B$33:$B$776,B$143)+'СЕТ СН'!$F$12</f>
        <v>160.09457666</v>
      </c>
      <c r="C157" s="36">
        <f>SUMIFS(СВЦЭМ!$E$33:$E$776,СВЦЭМ!$A$33:$A$776,$A157,СВЦЭМ!$B$33:$B$776,C$143)+'СЕТ СН'!$F$12</f>
        <v>163.16931160999999</v>
      </c>
      <c r="D157" s="36">
        <f>SUMIFS(СВЦЭМ!$E$33:$E$776,СВЦЭМ!$A$33:$A$776,$A157,СВЦЭМ!$B$33:$B$776,D$143)+'СЕТ СН'!$F$12</f>
        <v>162.18411459000001</v>
      </c>
      <c r="E157" s="36">
        <f>SUMIFS(СВЦЭМ!$E$33:$E$776,СВЦЭМ!$A$33:$A$776,$A157,СВЦЭМ!$B$33:$B$776,E$143)+'СЕТ СН'!$F$12</f>
        <v>162.93966368</v>
      </c>
      <c r="F157" s="36">
        <f>SUMIFS(СВЦЭМ!$E$33:$E$776,СВЦЭМ!$A$33:$A$776,$A157,СВЦЭМ!$B$33:$B$776,F$143)+'СЕТ СН'!$F$12</f>
        <v>164.16430994000001</v>
      </c>
      <c r="G157" s="36">
        <f>SUMIFS(СВЦЭМ!$E$33:$E$776,СВЦЭМ!$A$33:$A$776,$A157,СВЦЭМ!$B$33:$B$776,G$143)+'СЕТ СН'!$F$12</f>
        <v>163.94670565000001</v>
      </c>
      <c r="H157" s="36">
        <f>SUMIFS(СВЦЭМ!$E$33:$E$776,СВЦЭМ!$A$33:$A$776,$A157,СВЦЭМ!$B$33:$B$776,H$143)+'СЕТ СН'!$F$12</f>
        <v>163.64628796</v>
      </c>
      <c r="I157" s="36">
        <f>SUMIFS(СВЦЭМ!$E$33:$E$776,СВЦЭМ!$A$33:$A$776,$A157,СВЦЭМ!$B$33:$B$776,I$143)+'СЕТ СН'!$F$12</f>
        <v>160.95947185</v>
      </c>
      <c r="J157" s="36">
        <f>SUMIFS(СВЦЭМ!$E$33:$E$776,СВЦЭМ!$A$33:$A$776,$A157,СВЦЭМ!$B$33:$B$776,J$143)+'СЕТ СН'!$F$12</f>
        <v>157.16015787000001</v>
      </c>
      <c r="K157" s="36">
        <f>SUMIFS(СВЦЭМ!$E$33:$E$776,СВЦЭМ!$A$33:$A$776,$A157,СВЦЭМ!$B$33:$B$776,K$143)+'СЕТ СН'!$F$12</f>
        <v>150.80631683999999</v>
      </c>
      <c r="L157" s="36">
        <f>SUMIFS(СВЦЭМ!$E$33:$E$776,СВЦЭМ!$A$33:$A$776,$A157,СВЦЭМ!$B$33:$B$776,L$143)+'СЕТ СН'!$F$12</f>
        <v>148.86589724000001</v>
      </c>
      <c r="M157" s="36">
        <f>SUMIFS(СВЦЭМ!$E$33:$E$776,СВЦЭМ!$A$33:$A$776,$A157,СВЦЭМ!$B$33:$B$776,M$143)+'СЕТ СН'!$F$12</f>
        <v>149.01729305000001</v>
      </c>
      <c r="N157" s="36">
        <f>SUMIFS(СВЦЭМ!$E$33:$E$776,СВЦЭМ!$A$33:$A$776,$A157,СВЦЭМ!$B$33:$B$776,N$143)+'СЕТ СН'!$F$12</f>
        <v>151.06126147000001</v>
      </c>
      <c r="O157" s="36">
        <f>SUMIFS(СВЦЭМ!$E$33:$E$776,СВЦЭМ!$A$33:$A$776,$A157,СВЦЭМ!$B$33:$B$776,O$143)+'СЕТ СН'!$F$12</f>
        <v>152.95356434999999</v>
      </c>
      <c r="P157" s="36">
        <f>SUMIFS(СВЦЭМ!$E$33:$E$776,СВЦЭМ!$A$33:$A$776,$A157,СВЦЭМ!$B$33:$B$776,P$143)+'СЕТ СН'!$F$12</f>
        <v>154.79230876</v>
      </c>
      <c r="Q157" s="36">
        <f>SUMIFS(СВЦЭМ!$E$33:$E$776,СВЦЭМ!$A$33:$A$776,$A157,СВЦЭМ!$B$33:$B$776,Q$143)+'СЕТ СН'!$F$12</f>
        <v>155.39174980999999</v>
      </c>
      <c r="R157" s="36">
        <f>SUMIFS(СВЦЭМ!$E$33:$E$776,СВЦЭМ!$A$33:$A$776,$A157,СВЦЭМ!$B$33:$B$776,R$143)+'СЕТ СН'!$F$12</f>
        <v>154.92476375000001</v>
      </c>
      <c r="S157" s="36">
        <f>SUMIFS(СВЦЭМ!$E$33:$E$776,СВЦЭМ!$A$33:$A$776,$A157,СВЦЭМ!$B$33:$B$776,S$143)+'СЕТ СН'!$F$12</f>
        <v>150.65387529</v>
      </c>
      <c r="T157" s="36">
        <f>SUMIFS(СВЦЭМ!$E$33:$E$776,СВЦЭМ!$A$33:$A$776,$A157,СВЦЭМ!$B$33:$B$776,T$143)+'СЕТ СН'!$F$12</f>
        <v>145.56962475</v>
      </c>
      <c r="U157" s="36">
        <f>SUMIFS(СВЦЭМ!$E$33:$E$776,СВЦЭМ!$A$33:$A$776,$A157,СВЦЭМ!$B$33:$B$776,U$143)+'СЕТ СН'!$F$12</f>
        <v>145.77198031</v>
      </c>
      <c r="V157" s="36">
        <f>SUMIFS(СВЦЭМ!$E$33:$E$776,СВЦЭМ!$A$33:$A$776,$A157,СВЦЭМ!$B$33:$B$776,V$143)+'СЕТ СН'!$F$12</f>
        <v>149.80785650000001</v>
      </c>
      <c r="W157" s="36">
        <f>SUMIFS(СВЦЭМ!$E$33:$E$776,СВЦЭМ!$A$33:$A$776,$A157,СВЦЭМ!$B$33:$B$776,W$143)+'СЕТ СН'!$F$12</f>
        <v>152.91824611000001</v>
      </c>
      <c r="X157" s="36">
        <f>SUMIFS(СВЦЭМ!$E$33:$E$776,СВЦЭМ!$A$33:$A$776,$A157,СВЦЭМ!$B$33:$B$776,X$143)+'СЕТ СН'!$F$12</f>
        <v>155.92849864999999</v>
      </c>
      <c r="Y157" s="36">
        <f>SUMIFS(СВЦЭМ!$E$33:$E$776,СВЦЭМ!$A$33:$A$776,$A157,СВЦЭМ!$B$33:$B$776,Y$143)+'СЕТ СН'!$F$12</f>
        <v>159.61484404000001</v>
      </c>
    </row>
    <row r="158" spans="1:25" ht="15.75" x14ac:dyDescent="0.2">
      <c r="A158" s="35">
        <f t="shared" si="4"/>
        <v>44242</v>
      </c>
      <c r="B158" s="36">
        <f>SUMIFS(СВЦЭМ!$E$33:$E$776,СВЦЭМ!$A$33:$A$776,$A158,СВЦЭМ!$B$33:$B$776,B$143)+'СЕТ СН'!$F$12</f>
        <v>164.08569266000001</v>
      </c>
      <c r="C158" s="36">
        <f>SUMIFS(СВЦЭМ!$E$33:$E$776,СВЦЭМ!$A$33:$A$776,$A158,СВЦЭМ!$B$33:$B$776,C$143)+'СЕТ СН'!$F$12</f>
        <v>164.96882941000001</v>
      </c>
      <c r="D158" s="36">
        <f>SUMIFS(СВЦЭМ!$E$33:$E$776,СВЦЭМ!$A$33:$A$776,$A158,СВЦЭМ!$B$33:$B$776,D$143)+'СЕТ СН'!$F$12</f>
        <v>164.26381025000001</v>
      </c>
      <c r="E158" s="36">
        <f>SUMIFS(СВЦЭМ!$E$33:$E$776,СВЦЭМ!$A$33:$A$776,$A158,СВЦЭМ!$B$33:$B$776,E$143)+'СЕТ СН'!$F$12</f>
        <v>164.21636547</v>
      </c>
      <c r="F158" s="36">
        <f>SUMIFS(СВЦЭМ!$E$33:$E$776,СВЦЭМ!$A$33:$A$776,$A158,СВЦЭМ!$B$33:$B$776,F$143)+'СЕТ СН'!$F$12</f>
        <v>165.01115852000001</v>
      </c>
      <c r="G158" s="36">
        <f>SUMIFS(СВЦЭМ!$E$33:$E$776,СВЦЭМ!$A$33:$A$776,$A158,СВЦЭМ!$B$33:$B$776,G$143)+'СЕТ СН'!$F$12</f>
        <v>165.54880108</v>
      </c>
      <c r="H158" s="36">
        <f>SUMIFS(СВЦЭМ!$E$33:$E$776,СВЦЭМ!$A$33:$A$776,$A158,СВЦЭМ!$B$33:$B$776,H$143)+'СЕТ СН'!$F$12</f>
        <v>164.95013424999999</v>
      </c>
      <c r="I158" s="36">
        <f>SUMIFS(СВЦЭМ!$E$33:$E$776,СВЦЭМ!$A$33:$A$776,$A158,СВЦЭМ!$B$33:$B$776,I$143)+'СЕТ СН'!$F$12</f>
        <v>158.29437838000001</v>
      </c>
      <c r="J158" s="36">
        <f>SUMIFS(СВЦЭМ!$E$33:$E$776,СВЦЭМ!$A$33:$A$776,$A158,СВЦЭМ!$B$33:$B$776,J$143)+'СЕТ СН'!$F$12</f>
        <v>155.11335029</v>
      </c>
      <c r="K158" s="36">
        <f>SUMIFS(СВЦЭМ!$E$33:$E$776,СВЦЭМ!$A$33:$A$776,$A158,СВЦЭМ!$B$33:$B$776,K$143)+'СЕТ СН'!$F$12</f>
        <v>154.54523954000001</v>
      </c>
      <c r="L158" s="36">
        <f>SUMIFS(СВЦЭМ!$E$33:$E$776,СВЦЭМ!$A$33:$A$776,$A158,СВЦЭМ!$B$33:$B$776,L$143)+'СЕТ СН'!$F$12</f>
        <v>153.56922495000001</v>
      </c>
      <c r="M158" s="36">
        <f>SUMIFS(СВЦЭМ!$E$33:$E$776,СВЦЭМ!$A$33:$A$776,$A158,СВЦЭМ!$B$33:$B$776,M$143)+'СЕТ СН'!$F$12</f>
        <v>154.87904444</v>
      </c>
      <c r="N158" s="36">
        <f>SUMIFS(СВЦЭМ!$E$33:$E$776,СВЦЭМ!$A$33:$A$776,$A158,СВЦЭМ!$B$33:$B$776,N$143)+'СЕТ СН'!$F$12</f>
        <v>156.20611656</v>
      </c>
      <c r="O158" s="36">
        <f>SUMIFS(СВЦЭМ!$E$33:$E$776,СВЦЭМ!$A$33:$A$776,$A158,СВЦЭМ!$B$33:$B$776,O$143)+'СЕТ СН'!$F$12</f>
        <v>157.23484802999999</v>
      </c>
      <c r="P158" s="36">
        <f>SUMIFS(СВЦЭМ!$E$33:$E$776,СВЦЭМ!$A$33:$A$776,$A158,СВЦЭМ!$B$33:$B$776,P$143)+'СЕТ СН'!$F$12</f>
        <v>156.22027932</v>
      </c>
      <c r="Q158" s="36">
        <f>SUMIFS(СВЦЭМ!$E$33:$E$776,СВЦЭМ!$A$33:$A$776,$A158,СВЦЭМ!$B$33:$B$776,Q$143)+'СЕТ СН'!$F$12</f>
        <v>155.66291939999999</v>
      </c>
      <c r="R158" s="36">
        <f>SUMIFS(СВЦЭМ!$E$33:$E$776,СВЦЭМ!$A$33:$A$776,$A158,СВЦЭМ!$B$33:$B$776,R$143)+'СЕТ СН'!$F$12</f>
        <v>154.67871818</v>
      </c>
      <c r="S158" s="36">
        <f>SUMIFS(СВЦЭМ!$E$33:$E$776,СВЦЭМ!$A$33:$A$776,$A158,СВЦЭМ!$B$33:$B$776,S$143)+'СЕТ СН'!$F$12</f>
        <v>153.06335505000001</v>
      </c>
      <c r="T158" s="36">
        <f>SUMIFS(СВЦЭМ!$E$33:$E$776,СВЦЭМ!$A$33:$A$776,$A158,СВЦЭМ!$B$33:$B$776,T$143)+'СЕТ СН'!$F$12</f>
        <v>150.01737718999999</v>
      </c>
      <c r="U158" s="36">
        <f>SUMIFS(СВЦЭМ!$E$33:$E$776,СВЦЭМ!$A$33:$A$776,$A158,СВЦЭМ!$B$33:$B$776,U$143)+'СЕТ СН'!$F$12</f>
        <v>149.26327051000001</v>
      </c>
      <c r="V158" s="36">
        <f>SUMIFS(СВЦЭМ!$E$33:$E$776,СВЦЭМ!$A$33:$A$776,$A158,СВЦЭМ!$B$33:$B$776,V$143)+'СЕТ СН'!$F$12</f>
        <v>150.53586301999999</v>
      </c>
      <c r="W158" s="36">
        <f>SUMIFS(СВЦЭМ!$E$33:$E$776,СВЦЭМ!$A$33:$A$776,$A158,СВЦЭМ!$B$33:$B$776,W$143)+'СЕТ СН'!$F$12</f>
        <v>154.89484153999999</v>
      </c>
      <c r="X158" s="36">
        <f>SUMIFS(СВЦЭМ!$E$33:$E$776,СВЦЭМ!$A$33:$A$776,$A158,СВЦЭМ!$B$33:$B$776,X$143)+'СЕТ СН'!$F$12</f>
        <v>156.55049424000001</v>
      </c>
      <c r="Y158" s="36">
        <f>SUMIFS(СВЦЭМ!$E$33:$E$776,СВЦЭМ!$A$33:$A$776,$A158,СВЦЭМ!$B$33:$B$776,Y$143)+'СЕТ СН'!$F$12</f>
        <v>156.24242598000001</v>
      </c>
    </row>
    <row r="159" spans="1:25" ht="15.75" x14ac:dyDescent="0.2">
      <c r="A159" s="35">
        <f t="shared" si="4"/>
        <v>44243</v>
      </c>
      <c r="B159" s="36">
        <f>SUMIFS(СВЦЭМ!$E$33:$E$776,СВЦЭМ!$A$33:$A$776,$A159,СВЦЭМ!$B$33:$B$776,B$143)+'СЕТ СН'!$F$12</f>
        <v>149.42127429999999</v>
      </c>
      <c r="C159" s="36">
        <f>SUMIFS(СВЦЭМ!$E$33:$E$776,СВЦЭМ!$A$33:$A$776,$A159,СВЦЭМ!$B$33:$B$776,C$143)+'СЕТ СН'!$F$12</f>
        <v>153.78130053000001</v>
      </c>
      <c r="D159" s="36">
        <f>SUMIFS(СВЦЭМ!$E$33:$E$776,СВЦЭМ!$A$33:$A$776,$A159,СВЦЭМ!$B$33:$B$776,D$143)+'СЕТ СН'!$F$12</f>
        <v>153.78113198</v>
      </c>
      <c r="E159" s="36">
        <f>SUMIFS(СВЦЭМ!$E$33:$E$776,СВЦЭМ!$A$33:$A$776,$A159,СВЦЭМ!$B$33:$B$776,E$143)+'СЕТ СН'!$F$12</f>
        <v>154.8466746</v>
      </c>
      <c r="F159" s="36">
        <f>SUMIFS(СВЦЭМ!$E$33:$E$776,СВЦЭМ!$A$33:$A$776,$A159,СВЦЭМ!$B$33:$B$776,F$143)+'СЕТ СН'!$F$12</f>
        <v>152.88676876</v>
      </c>
      <c r="G159" s="36">
        <f>SUMIFS(СВЦЭМ!$E$33:$E$776,СВЦЭМ!$A$33:$A$776,$A159,СВЦЭМ!$B$33:$B$776,G$143)+'СЕТ СН'!$F$12</f>
        <v>147.60376726999999</v>
      </c>
      <c r="H159" s="36">
        <f>SUMIFS(СВЦЭМ!$E$33:$E$776,СВЦЭМ!$A$33:$A$776,$A159,СВЦЭМ!$B$33:$B$776,H$143)+'СЕТ СН'!$F$12</f>
        <v>145.79603743999999</v>
      </c>
      <c r="I159" s="36">
        <f>SUMIFS(СВЦЭМ!$E$33:$E$776,СВЦЭМ!$A$33:$A$776,$A159,СВЦЭМ!$B$33:$B$776,I$143)+'СЕТ СН'!$F$12</f>
        <v>147.06861272</v>
      </c>
      <c r="J159" s="36">
        <f>SUMIFS(СВЦЭМ!$E$33:$E$776,СВЦЭМ!$A$33:$A$776,$A159,СВЦЭМ!$B$33:$B$776,J$143)+'СЕТ СН'!$F$12</f>
        <v>148.79414858999999</v>
      </c>
      <c r="K159" s="36">
        <f>SUMIFS(СВЦЭМ!$E$33:$E$776,СВЦЭМ!$A$33:$A$776,$A159,СВЦЭМ!$B$33:$B$776,K$143)+'СЕТ СН'!$F$12</f>
        <v>149.04996421000001</v>
      </c>
      <c r="L159" s="36">
        <f>SUMIFS(СВЦЭМ!$E$33:$E$776,СВЦЭМ!$A$33:$A$776,$A159,СВЦЭМ!$B$33:$B$776,L$143)+'СЕТ СН'!$F$12</f>
        <v>148.22822744000001</v>
      </c>
      <c r="M159" s="36">
        <f>SUMIFS(СВЦЭМ!$E$33:$E$776,СВЦЭМ!$A$33:$A$776,$A159,СВЦЭМ!$B$33:$B$776,M$143)+'СЕТ СН'!$F$12</f>
        <v>147.06121331</v>
      </c>
      <c r="N159" s="36">
        <f>SUMIFS(СВЦЭМ!$E$33:$E$776,СВЦЭМ!$A$33:$A$776,$A159,СВЦЭМ!$B$33:$B$776,N$143)+'СЕТ СН'!$F$12</f>
        <v>145.58642128</v>
      </c>
      <c r="O159" s="36">
        <f>SUMIFS(СВЦЭМ!$E$33:$E$776,СВЦЭМ!$A$33:$A$776,$A159,СВЦЭМ!$B$33:$B$776,O$143)+'СЕТ СН'!$F$12</f>
        <v>144.31576353</v>
      </c>
      <c r="P159" s="36">
        <f>SUMIFS(СВЦЭМ!$E$33:$E$776,СВЦЭМ!$A$33:$A$776,$A159,СВЦЭМ!$B$33:$B$776,P$143)+'СЕТ СН'!$F$12</f>
        <v>145.40633013999999</v>
      </c>
      <c r="Q159" s="36">
        <f>SUMIFS(СВЦЭМ!$E$33:$E$776,СВЦЭМ!$A$33:$A$776,$A159,СВЦЭМ!$B$33:$B$776,Q$143)+'СЕТ СН'!$F$12</f>
        <v>144.94536944000001</v>
      </c>
      <c r="R159" s="36">
        <f>SUMIFS(СВЦЭМ!$E$33:$E$776,СВЦЭМ!$A$33:$A$776,$A159,СВЦЭМ!$B$33:$B$776,R$143)+'СЕТ СН'!$F$12</f>
        <v>143.96198221</v>
      </c>
      <c r="S159" s="36">
        <f>SUMIFS(СВЦЭМ!$E$33:$E$776,СВЦЭМ!$A$33:$A$776,$A159,СВЦЭМ!$B$33:$B$776,S$143)+'СЕТ СН'!$F$12</f>
        <v>143.15739746</v>
      </c>
      <c r="T159" s="36">
        <f>SUMIFS(СВЦЭМ!$E$33:$E$776,СВЦЭМ!$A$33:$A$776,$A159,СВЦЭМ!$B$33:$B$776,T$143)+'СЕТ СН'!$F$12</f>
        <v>147.32204813000001</v>
      </c>
      <c r="U159" s="36">
        <f>SUMIFS(СВЦЭМ!$E$33:$E$776,СВЦЭМ!$A$33:$A$776,$A159,СВЦЭМ!$B$33:$B$776,U$143)+'СЕТ СН'!$F$12</f>
        <v>148.33091028000001</v>
      </c>
      <c r="V159" s="36">
        <f>SUMIFS(СВЦЭМ!$E$33:$E$776,СВЦЭМ!$A$33:$A$776,$A159,СВЦЭМ!$B$33:$B$776,V$143)+'СЕТ СН'!$F$12</f>
        <v>149.10008958</v>
      </c>
      <c r="W159" s="36">
        <f>SUMIFS(СВЦЭМ!$E$33:$E$776,СВЦЭМ!$A$33:$A$776,$A159,СВЦЭМ!$B$33:$B$776,W$143)+'СЕТ СН'!$F$12</f>
        <v>149.38903879</v>
      </c>
      <c r="X159" s="36">
        <f>SUMIFS(СВЦЭМ!$E$33:$E$776,СВЦЭМ!$A$33:$A$776,$A159,СВЦЭМ!$B$33:$B$776,X$143)+'СЕТ СН'!$F$12</f>
        <v>146.40843733</v>
      </c>
      <c r="Y159" s="36">
        <f>SUMIFS(СВЦЭМ!$E$33:$E$776,СВЦЭМ!$A$33:$A$776,$A159,СВЦЭМ!$B$33:$B$776,Y$143)+'СЕТ СН'!$F$12</f>
        <v>149.27339731999999</v>
      </c>
    </row>
    <row r="160" spans="1:25" ht="15.75" x14ac:dyDescent="0.2">
      <c r="A160" s="35">
        <f t="shared" si="4"/>
        <v>44244</v>
      </c>
      <c r="B160" s="36">
        <f>SUMIFS(СВЦЭМ!$E$33:$E$776,СВЦЭМ!$A$33:$A$776,$A160,СВЦЭМ!$B$33:$B$776,B$143)+'СЕТ СН'!$F$12</f>
        <v>149.99008099</v>
      </c>
      <c r="C160" s="36">
        <f>SUMIFS(СВЦЭМ!$E$33:$E$776,СВЦЭМ!$A$33:$A$776,$A160,СВЦЭМ!$B$33:$B$776,C$143)+'СЕТ СН'!$F$12</f>
        <v>155.13881631999999</v>
      </c>
      <c r="D160" s="36">
        <f>SUMIFS(СВЦЭМ!$E$33:$E$776,СВЦЭМ!$A$33:$A$776,$A160,СВЦЭМ!$B$33:$B$776,D$143)+'СЕТ СН'!$F$12</f>
        <v>159.38928448999999</v>
      </c>
      <c r="E160" s="36">
        <f>SUMIFS(СВЦЭМ!$E$33:$E$776,СВЦЭМ!$A$33:$A$776,$A160,СВЦЭМ!$B$33:$B$776,E$143)+'СЕТ СН'!$F$12</f>
        <v>159.02017380000001</v>
      </c>
      <c r="F160" s="36">
        <f>SUMIFS(СВЦЭМ!$E$33:$E$776,СВЦЭМ!$A$33:$A$776,$A160,СВЦЭМ!$B$33:$B$776,F$143)+'СЕТ СН'!$F$12</f>
        <v>156.59407017999999</v>
      </c>
      <c r="G160" s="36">
        <f>SUMIFS(СВЦЭМ!$E$33:$E$776,СВЦЭМ!$A$33:$A$776,$A160,СВЦЭМ!$B$33:$B$776,G$143)+'СЕТ СН'!$F$12</f>
        <v>150.90753158000001</v>
      </c>
      <c r="H160" s="36">
        <f>SUMIFS(СВЦЭМ!$E$33:$E$776,СВЦЭМ!$A$33:$A$776,$A160,СВЦЭМ!$B$33:$B$776,H$143)+'СЕТ СН'!$F$12</f>
        <v>148.0607158</v>
      </c>
      <c r="I160" s="36">
        <f>SUMIFS(СВЦЭМ!$E$33:$E$776,СВЦЭМ!$A$33:$A$776,$A160,СВЦЭМ!$B$33:$B$776,I$143)+'СЕТ СН'!$F$12</f>
        <v>147.48704443</v>
      </c>
      <c r="J160" s="36">
        <f>SUMIFS(СВЦЭМ!$E$33:$E$776,СВЦЭМ!$A$33:$A$776,$A160,СВЦЭМ!$B$33:$B$776,J$143)+'СЕТ СН'!$F$12</f>
        <v>148.46045255999999</v>
      </c>
      <c r="K160" s="36">
        <f>SUMIFS(СВЦЭМ!$E$33:$E$776,СВЦЭМ!$A$33:$A$776,$A160,СВЦЭМ!$B$33:$B$776,K$143)+'СЕТ СН'!$F$12</f>
        <v>148.22832775000001</v>
      </c>
      <c r="L160" s="36">
        <f>SUMIFS(СВЦЭМ!$E$33:$E$776,СВЦЭМ!$A$33:$A$776,$A160,СВЦЭМ!$B$33:$B$776,L$143)+'СЕТ СН'!$F$12</f>
        <v>147.30395960999999</v>
      </c>
      <c r="M160" s="36">
        <f>SUMIFS(СВЦЭМ!$E$33:$E$776,СВЦЭМ!$A$33:$A$776,$A160,СВЦЭМ!$B$33:$B$776,M$143)+'СЕТ СН'!$F$12</f>
        <v>147.04761468000001</v>
      </c>
      <c r="N160" s="36">
        <f>SUMIFS(СВЦЭМ!$E$33:$E$776,СВЦЭМ!$A$33:$A$776,$A160,СВЦЭМ!$B$33:$B$776,N$143)+'СЕТ СН'!$F$12</f>
        <v>146.70339951</v>
      </c>
      <c r="O160" s="36">
        <f>SUMIFS(СВЦЭМ!$E$33:$E$776,СВЦЭМ!$A$33:$A$776,$A160,СВЦЭМ!$B$33:$B$776,O$143)+'СЕТ СН'!$F$12</f>
        <v>144.20130301</v>
      </c>
      <c r="P160" s="36">
        <f>SUMIFS(СВЦЭМ!$E$33:$E$776,СВЦЭМ!$A$33:$A$776,$A160,СВЦЭМ!$B$33:$B$776,P$143)+'СЕТ СН'!$F$12</f>
        <v>144.23482706999999</v>
      </c>
      <c r="Q160" s="36">
        <f>SUMIFS(СВЦЭМ!$E$33:$E$776,СВЦЭМ!$A$33:$A$776,$A160,СВЦЭМ!$B$33:$B$776,Q$143)+'СЕТ СН'!$F$12</f>
        <v>147.45034075000001</v>
      </c>
      <c r="R160" s="36">
        <f>SUMIFS(СВЦЭМ!$E$33:$E$776,СВЦЭМ!$A$33:$A$776,$A160,СВЦЭМ!$B$33:$B$776,R$143)+'СЕТ СН'!$F$12</f>
        <v>146.58806697</v>
      </c>
      <c r="S160" s="36">
        <f>SUMIFS(СВЦЭМ!$E$33:$E$776,СВЦЭМ!$A$33:$A$776,$A160,СВЦЭМ!$B$33:$B$776,S$143)+'СЕТ СН'!$F$12</f>
        <v>144.97073370999999</v>
      </c>
      <c r="T160" s="36">
        <f>SUMIFS(СВЦЭМ!$E$33:$E$776,СВЦЭМ!$A$33:$A$776,$A160,СВЦЭМ!$B$33:$B$776,T$143)+'СЕТ СН'!$F$12</f>
        <v>146.28263956000001</v>
      </c>
      <c r="U160" s="36">
        <f>SUMIFS(СВЦЭМ!$E$33:$E$776,СВЦЭМ!$A$33:$A$776,$A160,СВЦЭМ!$B$33:$B$776,U$143)+'СЕТ СН'!$F$12</f>
        <v>147.71928921</v>
      </c>
      <c r="V160" s="36">
        <f>SUMIFS(СВЦЭМ!$E$33:$E$776,СВЦЭМ!$A$33:$A$776,$A160,СВЦЭМ!$B$33:$B$776,V$143)+'СЕТ СН'!$F$12</f>
        <v>147.36891797999999</v>
      </c>
      <c r="W160" s="36">
        <f>SUMIFS(СВЦЭМ!$E$33:$E$776,СВЦЭМ!$A$33:$A$776,$A160,СВЦЭМ!$B$33:$B$776,W$143)+'СЕТ СН'!$F$12</f>
        <v>146.59928976</v>
      </c>
      <c r="X160" s="36">
        <f>SUMIFS(СВЦЭМ!$E$33:$E$776,СВЦЭМ!$A$33:$A$776,$A160,СВЦЭМ!$B$33:$B$776,X$143)+'СЕТ СН'!$F$12</f>
        <v>148.04134868</v>
      </c>
      <c r="Y160" s="36">
        <f>SUMIFS(СВЦЭМ!$E$33:$E$776,СВЦЭМ!$A$33:$A$776,$A160,СВЦЭМ!$B$33:$B$776,Y$143)+'СЕТ СН'!$F$12</f>
        <v>149.49674751000001</v>
      </c>
    </row>
    <row r="161" spans="1:27" ht="15.75" x14ac:dyDescent="0.2">
      <c r="A161" s="35">
        <f t="shared" si="4"/>
        <v>44245</v>
      </c>
      <c r="B161" s="36">
        <f>SUMIFS(СВЦЭМ!$E$33:$E$776,СВЦЭМ!$A$33:$A$776,$A161,СВЦЭМ!$B$33:$B$776,B$143)+'СЕТ СН'!$F$12</f>
        <v>154.87374548</v>
      </c>
      <c r="C161" s="36">
        <f>SUMIFS(СВЦЭМ!$E$33:$E$776,СВЦЭМ!$A$33:$A$776,$A161,СВЦЭМ!$B$33:$B$776,C$143)+'СЕТ СН'!$F$12</f>
        <v>157.40245087</v>
      </c>
      <c r="D161" s="36">
        <f>SUMIFS(СВЦЭМ!$E$33:$E$776,СВЦЭМ!$A$33:$A$776,$A161,СВЦЭМ!$B$33:$B$776,D$143)+'СЕТ СН'!$F$12</f>
        <v>162.12900279999999</v>
      </c>
      <c r="E161" s="36">
        <f>SUMIFS(СВЦЭМ!$E$33:$E$776,СВЦЭМ!$A$33:$A$776,$A161,СВЦЭМ!$B$33:$B$776,E$143)+'СЕТ СН'!$F$12</f>
        <v>162.92121508</v>
      </c>
      <c r="F161" s="36">
        <f>SUMIFS(СВЦЭМ!$E$33:$E$776,СВЦЭМ!$A$33:$A$776,$A161,СВЦЭМ!$B$33:$B$776,F$143)+'СЕТ СН'!$F$12</f>
        <v>161.54195465999999</v>
      </c>
      <c r="G161" s="36">
        <f>SUMIFS(СВЦЭМ!$E$33:$E$776,СВЦЭМ!$A$33:$A$776,$A161,СВЦЭМ!$B$33:$B$776,G$143)+'СЕТ СН'!$F$12</f>
        <v>158.22759217000001</v>
      </c>
      <c r="H161" s="36">
        <f>SUMIFS(СВЦЭМ!$E$33:$E$776,СВЦЭМ!$A$33:$A$776,$A161,СВЦЭМ!$B$33:$B$776,H$143)+'СЕТ СН'!$F$12</f>
        <v>151.80068109000001</v>
      </c>
      <c r="I161" s="36">
        <f>SUMIFS(СВЦЭМ!$E$33:$E$776,СВЦЭМ!$A$33:$A$776,$A161,СВЦЭМ!$B$33:$B$776,I$143)+'СЕТ СН'!$F$12</f>
        <v>147.48109174000001</v>
      </c>
      <c r="J161" s="36">
        <f>SUMIFS(СВЦЭМ!$E$33:$E$776,СВЦЭМ!$A$33:$A$776,$A161,СВЦЭМ!$B$33:$B$776,J$143)+'СЕТ СН'!$F$12</f>
        <v>143.76638421000001</v>
      </c>
      <c r="K161" s="36">
        <f>SUMIFS(СВЦЭМ!$E$33:$E$776,СВЦЭМ!$A$33:$A$776,$A161,СВЦЭМ!$B$33:$B$776,K$143)+'СЕТ СН'!$F$12</f>
        <v>143.93983359999999</v>
      </c>
      <c r="L161" s="36">
        <f>SUMIFS(СВЦЭМ!$E$33:$E$776,СВЦЭМ!$A$33:$A$776,$A161,СВЦЭМ!$B$33:$B$776,L$143)+'СЕТ СН'!$F$12</f>
        <v>143.21069735</v>
      </c>
      <c r="M161" s="36">
        <f>SUMIFS(СВЦЭМ!$E$33:$E$776,СВЦЭМ!$A$33:$A$776,$A161,СВЦЭМ!$B$33:$B$776,M$143)+'СЕТ СН'!$F$12</f>
        <v>144.00174480000001</v>
      </c>
      <c r="N161" s="36">
        <f>SUMIFS(СВЦЭМ!$E$33:$E$776,СВЦЭМ!$A$33:$A$776,$A161,СВЦЭМ!$B$33:$B$776,N$143)+'СЕТ СН'!$F$12</f>
        <v>146.09062367000001</v>
      </c>
      <c r="O161" s="36">
        <f>SUMIFS(СВЦЭМ!$E$33:$E$776,СВЦЭМ!$A$33:$A$776,$A161,СВЦЭМ!$B$33:$B$776,O$143)+'СЕТ СН'!$F$12</f>
        <v>144.03241703</v>
      </c>
      <c r="P161" s="36">
        <f>SUMIFS(СВЦЭМ!$E$33:$E$776,СВЦЭМ!$A$33:$A$776,$A161,СВЦЭМ!$B$33:$B$776,P$143)+'СЕТ СН'!$F$12</f>
        <v>144.34647432</v>
      </c>
      <c r="Q161" s="36">
        <f>SUMIFS(СВЦЭМ!$E$33:$E$776,СВЦЭМ!$A$33:$A$776,$A161,СВЦЭМ!$B$33:$B$776,Q$143)+'СЕТ СН'!$F$12</f>
        <v>145.62750186</v>
      </c>
      <c r="R161" s="36">
        <f>SUMIFS(СВЦЭМ!$E$33:$E$776,СВЦЭМ!$A$33:$A$776,$A161,СВЦЭМ!$B$33:$B$776,R$143)+'СЕТ СН'!$F$12</f>
        <v>147.65374537</v>
      </c>
      <c r="S161" s="36">
        <f>SUMIFS(СВЦЭМ!$E$33:$E$776,СВЦЭМ!$A$33:$A$776,$A161,СВЦЭМ!$B$33:$B$776,S$143)+'СЕТ СН'!$F$12</f>
        <v>143.67108521</v>
      </c>
      <c r="T161" s="36">
        <f>SUMIFS(СВЦЭМ!$E$33:$E$776,СВЦЭМ!$A$33:$A$776,$A161,СВЦЭМ!$B$33:$B$776,T$143)+'СЕТ СН'!$F$12</f>
        <v>140.00836075999999</v>
      </c>
      <c r="U161" s="36">
        <f>SUMIFS(СВЦЭМ!$E$33:$E$776,СВЦЭМ!$A$33:$A$776,$A161,СВЦЭМ!$B$33:$B$776,U$143)+'СЕТ СН'!$F$12</f>
        <v>140.58120405</v>
      </c>
      <c r="V161" s="36">
        <f>SUMIFS(СВЦЭМ!$E$33:$E$776,СВЦЭМ!$A$33:$A$776,$A161,СВЦЭМ!$B$33:$B$776,V$143)+'СЕТ СН'!$F$12</f>
        <v>139.13632050000001</v>
      </c>
      <c r="W161" s="36">
        <f>SUMIFS(СВЦЭМ!$E$33:$E$776,СВЦЭМ!$A$33:$A$776,$A161,СВЦЭМ!$B$33:$B$776,W$143)+'СЕТ СН'!$F$12</f>
        <v>141.65349721000001</v>
      </c>
      <c r="X161" s="36">
        <f>SUMIFS(СВЦЭМ!$E$33:$E$776,СВЦЭМ!$A$33:$A$776,$A161,СВЦЭМ!$B$33:$B$776,X$143)+'СЕТ СН'!$F$12</f>
        <v>143.85100556</v>
      </c>
      <c r="Y161" s="36">
        <f>SUMIFS(СВЦЭМ!$E$33:$E$776,СВЦЭМ!$A$33:$A$776,$A161,СВЦЭМ!$B$33:$B$776,Y$143)+'СЕТ СН'!$F$12</f>
        <v>149.56461462999999</v>
      </c>
    </row>
    <row r="162" spans="1:27" ht="15.75" x14ac:dyDescent="0.2">
      <c r="A162" s="35">
        <f t="shared" si="4"/>
        <v>44246</v>
      </c>
      <c r="B162" s="36">
        <f>SUMIFS(СВЦЭМ!$E$33:$E$776,СВЦЭМ!$A$33:$A$776,$A162,СВЦЭМ!$B$33:$B$776,B$143)+'СЕТ СН'!$F$12</f>
        <v>151.02025089</v>
      </c>
      <c r="C162" s="36">
        <f>SUMIFS(СВЦЭМ!$E$33:$E$776,СВЦЭМ!$A$33:$A$776,$A162,СВЦЭМ!$B$33:$B$776,C$143)+'СЕТ СН'!$F$12</f>
        <v>154.69986377000001</v>
      </c>
      <c r="D162" s="36">
        <f>SUMIFS(СВЦЭМ!$E$33:$E$776,СВЦЭМ!$A$33:$A$776,$A162,СВЦЭМ!$B$33:$B$776,D$143)+'СЕТ СН'!$F$12</f>
        <v>160.73757305999999</v>
      </c>
      <c r="E162" s="36">
        <f>SUMIFS(СВЦЭМ!$E$33:$E$776,СВЦЭМ!$A$33:$A$776,$A162,СВЦЭМ!$B$33:$B$776,E$143)+'СЕТ СН'!$F$12</f>
        <v>161.54312288</v>
      </c>
      <c r="F162" s="36">
        <f>SUMIFS(СВЦЭМ!$E$33:$E$776,СВЦЭМ!$A$33:$A$776,$A162,СВЦЭМ!$B$33:$B$776,F$143)+'СЕТ СН'!$F$12</f>
        <v>161.00951218</v>
      </c>
      <c r="G162" s="36">
        <f>SUMIFS(СВЦЭМ!$E$33:$E$776,СВЦЭМ!$A$33:$A$776,$A162,СВЦЭМ!$B$33:$B$776,G$143)+'СЕТ СН'!$F$12</f>
        <v>157.02969379999999</v>
      </c>
      <c r="H162" s="36">
        <f>SUMIFS(СВЦЭМ!$E$33:$E$776,СВЦЭМ!$A$33:$A$776,$A162,СВЦЭМ!$B$33:$B$776,H$143)+'СЕТ СН'!$F$12</f>
        <v>151.79985246999999</v>
      </c>
      <c r="I162" s="36">
        <f>SUMIFS(СВЦЭМ!$E$33:$E$776,СВЦЭМ!$A$33:$A$776,$A162,СВЦЭМ!$B$33:$B$776,I$143)+'СЕТ СН'!$F$12</f>
        <v>146.8859506</v>
      </c>
      <c r="J162" s="36">
        <f>SUMIFS(СВЦЭМ!$E$33:$E$776,СВЦЭМ!$A$33:$A$776,$A162,СВЦЭМ!$B$33:$B$776,J$143)+'СЕТ СН'!$F$12</f>
        <v>143.14995693</v>
      </c>
      <c r="K162" s="36">
        <f>SUMIFS(СВЦЭМ!$E$33:$E$776,СВЦЭМ!$A$33:$A$776,$A162,СВЦЭМ!$B$33:$B$776,K$143)+'СЕТ СН'!$F$12</f>
        <v>143.25311049000001</v>
      </c>
      <c r="L162" s="36">
        <f>SUMIFS(СВЦЭМ!$E$33:$E$776,СВЦЭМ!$A$33:$A$776,$A162,СВЦЭМ!$B$33:$B$776,L$143)+'СЕТ СН'!$F$12</f>
        <v>147.78552766999999</v>
      </c>
      <c r="M162" s="36">
        <f>SUMIFS(СВЦЭМ!$E$33:$E$776,СВЦЭМ!$A$33:$A$776,$A162,СВЦЭМ!$B$33:$B$776,M$143)+'СЕТ СН'!$F$12</f>
        <v>145.62074121000001</v>
      </c>
      <c r="N162" s="36">
        <f>SUMIFS(СВЦЭМ!$E$33:$E$776,СВЦЭМ!$A$33:$A$776,$A162,СВЦЭМ!$B$33:$B$776,N$143)+'СЕТ СН'!$F$12</f>
        <v>147.84761528000001</v>
      </c>
      <c r="O162" s="36">
        <f>SUMIFS(СВЦЭМ!$E$33:$E$776,СВЦЭМ!$A$33:$A$776,$A162,СВЦЭМ!$B$33:$B$776,O$143)+'СЕТ СН'!$F$12</f>
        <v>149.10884719000001</v>
      </c>
      <c r="P162" s="36">
        <f>SUMIFS(СВЦЭМ!$E$33:$E$776,СВЦЭМ!$A$33:$A$776,$A162,СВЦЭМ!$B$33:$B$776,P$143)+'СЕТ СН'!$F$12</f>
        <v>145.71671258000001</v>
      </c>
      <c r="Q162" s="36">
        <f>SUMIFS(СВЦЭМ!$E$33:$E$776,СВЦЭМ!$A$33:$A$776,$A162,СВЦЭМ!$B$33:$B$776,Q$143)+'СЕТ СН'!$F$12</f>
        <v>146.68905482</v>
      </c>
      <c r="R162" s="36">
        <f>SUMIFS(СВЦЭМ!$E$33:$E$776,СВЦЭМ!$A$33:$A$776,$A162,СВЦЭМ!$B$33:$B$776,R$143)+'СЕТ СН'!$F$12</f>
        <v>149.18414371</v>
      </c>
      <c r="S162" s="36">
        <f>SUMIFS(СВЦЭМ!$E$33:$E$776,СВЦЭМ!$A$33:$A$776,$A162,СВЦЭМ!$B$33:$B$776,S$143)+'СЕТ СН'!$F$12</f>
        <v>146.57121685999999</v>
      </c>
      <c r="T162" s="36">
        <f>SUMIFS(СВЦЭМ!$E$33:$E$776,СВЦЭМ!$A$33:$A$776,$A162,СВЦЭМ!$B$33:$B$776,T$143)+'СЕТ СН'!$F$12</f>
        <v>144.62205979999999</v>
      </c>
      <c r="U162" s="36">
        <f>SUMIFS(СВЦЭМ!$E$33:$E$776,СВЦЭМ!$A$33:$A$776,$A162,СВЦЭМ!$B$33:$B$776,U$143)+'СЕТ СН'!$F$12</f>
        <v>144.65438262000001</v>
      </c>
      <c r="V162" s="36">
        <f>SUMIFS(СВЦЭМ!$E$33:$E$776,СВЦЭМ!$A$33:$A$776,$A162,СВЦЭМ!$B$33:$B$776,V$143)+'СЕТ СН'!$F$12</f>
        <v>143.88748659999999</v>
      </c>
      <c r="W162" s="36">
        <f>SUMIFS(СВЦЭМ!$E$33:$E$776,СВЦЭМ!$A$33:$A$776,$A162,СВЦЭМ!$B$33:$B$776,W$143)+'СЕТ СН'!$F$12</f>
        <v>145.38774950999999</v>
      </c>
      <c r="X162" s="36">
        <f>SUMIFS(СВЦЭМ!$E$33:$E$776,СВЦЭМ!$A$33:$A$776,$A162,СВЦЭМ!$B$33:$B$776,X$143)+'СЕТ СН'!$F$12</f>
        <v>148.99098142</v>
      </c>
      <c r="Y162" s="36">
        <f>SUMIFS(СВЦЭМ!$E$33:$E$776,СВЦЭМ!$A$33:$A$776,$A162,СВЦЭМ!$B$33:$B$776,Y$143)+'СЕТ СН'!$F$12</f>
        <v>152.29030402999999</v>
      </c>
    </row>
    <row r="163" spans="1:27" ht="15.75" x14ac:dyDescent="0.2">
      <c r="A163" s="35">
        <f t="shared" si="4"/>
        <v>44247</v>
      </c>
      <c r="B163" s="36">
        <f>SUMIFS(СВЦЭМ!$E$33:$E$776,СВЦЭМ!$A$33:$A$776,$A163,СВЦЭМ!$B$33:$B$776,B$143)+'СЕТ СН'!$F$12</f>
        <v>152.29912812000001</v>
      </c>
      <c r="C163" s="36">
        <f>SUMIFS(СВЦЭМ!$E$33:$E$776,СВЦЭМ!$A$33:$A$776,$A163,СВЦЭМ!$B$33:$B$776,C$143)+'СЕТ СН'!$F$12</f>
        <v>155.51286350999999</v>
      </c>
      <c r="D163" s="36">
        <f>SUMIFS(СВЦЭМ!$E$33:$E$776,СВЦЭМ!$A$33:$A$776,$A163,СВЦЭМ!$B$33:$B$776,D$143)+'СЕТ СН'!$F$12</f>
        <v>159.29985672000001</v>
      </c>
      <c r="E163" s="36">
        <f>SUMIFS(СВЦЭМ!$E$33:$E$776,СВЦЭМ!$A$33:$A$776,$A163,СВЦЭМ!$B$33:$B$776,E$143)+'СЕТ СН'!$F$12</f>
        <v>159.57904879</v>
      </c>
      <c r="F163" s="36">
        <f>SUMIFS(СВЦЭМ!$E$33:$E$776,СВЦЭМ!$A$33:$A$776,$A163,СВЦЭМ!$B$33:$B$776,F$143)+'СЕТ СН'!$F$12</f>
        <v>160.22511918999999</v>
      </c>
      <c r="G163" s="36">
        <f>SUMIFS(СВЦЭМ!$E$33:$E$776,СВЦЭМ!$A$33:$A$776,$A163,СВЦЭМ!$B$33:$B$776,G$143)+'СЕТ СН'!$F$12</f>
        <v>156.74981055000001</v>
      </c>
      <c r="H163" s="36">
        <f>SUMIFS(СВЦЭМ!$E$33:$E$776,СВЦЭМ!$A$33:$A$776,$A163,СВЦЭМ!$B$33:$B$776,H$143)+'СЕТ СН'!$F$12</f>
        <v>151.94635457999999</v>
      </c>
      <c r="I163" s="36">
        <f>SUMIFS(СВЦЭМ!$E$33:$E$776,СВЦЭМ!$A$33:$A$776,$A163,СВЦЭМ!$B$33:$B$776,I$143)+'СЕТ СН'!$F$12</f>
        <v>147.74409403999999</v>
      </c>
      <c r="J163" s="36">
        <f>SUMIFS(СВЦЭМ!$E$33:$E$776,СВЦЭМ!$A$33:$A$776,$A163,СВЦЭМ!$B$33:$B$776,J$143)+'СЕТ СН'!$F$12</f>
        <v>143.13654303999999</v>
      </c>
      <c r="K163" s="36">
        <f>SUMIFS(СВЦЭМ!$E$33:$E$776,СВЦЭМ!$A$33:$A$776,$A163,СВЦЭМ!$B$33:$B$776,K$143)+'СЕТ СН'!$F$12</f>
        <v>142.39446860999999</v>
      </c>
      <c r="L163" s="36">
        <f>SUMIFS(СВЦЭМ!$E$33:$E$776,СВЦЭМ!$A$33:$A$776,$A163,СВЦЭМ!$B$33:$B$776,L$143)+'СЕТ СН'!$F$12</f>
        <v>142.48471183999999</v>
      </c>
      <c r="M163" s="36">
        <f>SUMIFS(СВЦЭМ!$E$33:$E$776,СВЦЭМ!$A$33:$A$776,$A163,СВЦЭМ!$B$33:$B$776,M$143)+'СЕТ СН'!$F$12</f>
        <v>143.96799381</v>
      </c>
      <c r="N163" s="36">
        <f>SUMIFS(СВЦЭМ!$E$33:$E$776,СВЦЭМ!$A$33:$A$776,$A163,СВЦЭМ!$B$33:$B$776,N$143)+'СЕТ СН'!$F$12</f>
        <v>141.26849539</v>
      </c>
      <c r="O163" s="36">
        <f>SUMIFS(СВЦЭМ!$E$33:$E$776,СВЦЭМ!$A$33:$A$776,$A163,СВЦЭМ!$B$33:$B$776,O$143)+'СЕТ СН'!$F$12</f>
        <v>142.24169372</v>
      </c>
      <c r="P163" s="36">
        <f>SUMIFS(СВЦЭМ!$E$33:$E$776,СВЦЭМ!$A$33:$A$776,$A163,СВЦЭМ!$B$33:$B$776,P$143)+'СЕТ СН'!$F$12</f>
        <v>139.57718224000001</v>
      </c>
      <c r="Q163" s="36">
        <f>SUMIFS(СВЦЭМ!$E$33:$E$776,СВЦЭМ!$A$33:$A$776,$A163,СВЦЭМ!$B$33:$B$776,Q$143)+'СЕТ СН'!$F$12</f>
        <v>140.53095775</v>
      </c>
      <c r="R163" s="36">
        <f>SUMIFS(СВЦЭМ!$E$33:$E$776,СВЦЭМ!$A$33:$A$776,$A163,СВЦЭМ!$B$33:$B$776,R$143)+'СЕТ СН'!$F$12</f>
        <v>141.46443912999999</v>
      </c>
      <c r="S163" s="36">
        <f>SUMIFS(СВЦЭМ!$E$33:$E$776,СВЦЭМ!$A$33:$A$776,$A163,СВЦЭМ!$B$33:$B$776,S$143)+'СЕТ СН'!$F$12</f>
        <v>137.22684735999999</v>
      </c>
      <c r="T163" s="36">
        <f>SUMIFS(СВЦЭМ!$E$33:$E$776,СВЦЭМ!$A$33:$A$776,$A163,СВЦЭМ!$B$33:$B$776,T$143)+'СЕТ СН'!$F$12</f>
        <v>137.72851635000001</v>
      </c>
      <c r="U163" s="36">
        <f>SUMIFS(СВЦЭМ!$E$33:$E$776,СВЦЭМ!$A$33:$A$776,$A163,СВЦЭМ!$B$33:$B$776,U$143)+'СЕТ СН'!$F$12</f>
        <v>139.62199928999999</v>
      </c>
      <c r="V163" s="36">
        <f>SUMIFS(СВЦЭМ!$E$33:$E$776,СВЦЭМ!$A$33:$A$776,$A163,СВЦЭМ!$B$33:$B$776,V$143)+'СЕТ СН'!$F$12</f>
        <v>139.81091246</v>
      </c>
      <c r="W163" s="36">
        <f>SUMIFS(СВЦЭМ!$E$33:$E$776,СВЦЭМ!$A$33:$A$776,$A163,СВЦЭМ!$B$33:$B$776,W$143)+'СЕТ СН'!$F$12</f>
        <v>139.59847543999999</v>
      </c>
      <c r="X163" s="36">
        <f>SUMIFS(СВЦЭМ!$E$33:$E$776,СВЦЭМ!$A$33:$A$776,$A163,СВЦЭМ!$B$33:$B$776,X$143)+'СЕТ СН'!$F$12</f>
        <v>141.38281517999999</v>
      </c>
      <c r="Y163" s="36">
        <f>SUMIFS(СВЦЭМ!$E$33:$E$776,СВЦЭМ!$A$33:$A$776,$A163,СВЦЭМ!$B$33:$B$776,Y$143)+'СЕТ СН'!$F$12</f>
        <v>143.44466681</v>
      </c>
    </row>
    <row r="164" spans="1:27" ht="15.75" x14ac:dyDescent="0.2">
      <c r="A164" s="35">
        <f t="shared" si="4"/>
        <v>44248</v>
      </c>
      <c r="B164" s="36">
        <f>SUMIFS(СВЦЭМ!$E$33:$E$776,СВЦЭМ!$A$33:$A$776,$A164,СВЦЭМ!$B$33:$B$776,B$143)+'СЕТ СН'!$F$12</f>
        <v>150.8499386</v>
      </c>
      <c r="C164" s="36">
        <f>SUMIFS(СВЦЭМ!$E$33:$E$776,СВЦЭМ!$A$33:$A$776,$A164,СВЦЭМ!$B$33:$B$776,C$143)+'СЕТ СН'!$F$12</f>
        <v>153.32086735999999</v>
      </c>
      <c r="D164" s="36">
        <f>SUMIFS(СВЦЭМ!$E$33:$E$776,СВЦЭМ!$A$33:$A$776,$A164,СВЦЭМ!$B$33:$B$776,D$143)+'СЕТ СН'!$F$12</f>
        <v>157.48498327999999</v>
      </c>
      <c r="E164" s="36">
        <f>SUMIFS(СВЦЭМ!$E$33:$E$776,СВЦЭМ!$A$33:$A$776,$A164,СВЦЭМ!$B$33:$B$776,E$143)+'СЕТ СН'!$F$12</f>
        <v>158.06434203000001</v>
      </c>
      <c r="F164" s="36">
        <f>SUMIFS(СВЦЭМ!$E$33:$E$776,СВЦЭМ!$A$33:$A$776,$A164,СВЦЭМ!$B$33:$B$776,F$143)+'СЕТ СН'!$F$12</f>
        <v>158.95020006999999</v>
      </c>
      <c r="G164" s="36">
        <f>SUMIFS(СВЦЭМ!$E$33:$E$776,СВЦЭМ!$A$33:$A$776,$A164,СВЦЭМ!$B$33:$B$776,G$143)+'СЕТ СН'!$F$12</f>
        <v>158.85069824999999</v>
      </c>
      <c r="H164" s="36">
        <f>SUMIFS(СВЦЭМ!$E$33:$E$776,СВЦЭМ!$A$33:$A$776,$A164,СВЦЭМ!$B$33:$B$776,H$143)+'СЕТ СН'!$F$12</f>
        <v>157.14451674</v>
      </c>
      <c r="I164" s="36">
        <f>SUMIFS(СВЦЭМ!$E$33:$E$776,СВЦЭМ!$A$33:$A$776,$A164,СВЦЭМ!$B$33:$B$776,I$143)+'СЕТ СН'!$F$12</f>
        <v>155.78737541999999</v>
      </c>
      <c r="J164" s="36">
        <f>SUMIFS(СВЦЭМ!$E$33:$E$776,СВЦЭМ!$A$33:$A$776,$A164,СВЦЭМ!$B$33:$B$776,J$143)+'СЕТ СН'!$F$12</f>
        <v>152.38658967000001</v>
      </c>
      <c r="K164" s="36">
        <f>SUMIFS(СВЦЭМ!$E$33:$E$776,СВЦЭМ!$A$33:$A$776,$A164,СВЦЭМ!$B$33:$B$776,K$143)+'СЕТ СН'!$F$12</f>
        <v>147.72561944</v>
      </c>
      <c r="L164" s="36">
        <f>SUMIFS(СВЦЭМ!$E$33:$E$776,СВЦЭМ!$A$33:$A$776,$A164,СВЦЭМ!$B$33:$B$776,L$143)+'СЕТ СН'!$F$12</f>
        <v>144.41292521</v>
      </c>
      <c r="M164" s="36">
        <f>SUMIFS(СВЦЭМ!$E$33:$E$776,СВЦЭМ!$A$33:$A$776,$A164,СВЦЭМ!$B$33:$B$776,M$143)+'СЕТ СН'!$F$12</f>
        <v>144.9325169</v>
      </c>
      <c r="N164" s="36">
        <f>SUMIFS(СВЦЭМ!$E$33:$E$776,СВЦЭМ!$A$33:$A$776,$A164,СВЦЭМ!$B$33:$B$776,N$143)+'СЕТ СН'!$F$12</f>
        <v>148.04277399</v>
      </c>
      <c r="O164" s="36">
        <f>SUMIFS(СВЦЭМ!$E$33:$E$776,СВЦЭМ!$A$33:$A$776,$A164,СВЦЭМ!$B$33:$B$776,O$143)+'СЕТ СН'!$F$12</f>
        <v>150.22573297</v>
      </c>
      <c r="P164" s="36">
        <f>SUMIFS(СВЦЭМ!$E$33:$E$776,СВЦЭМ!$A$33:$A$776,$A164,СВЦЭМ!$B$33:$B$776,P$143)+'СЕТ СН'!$F$12</f>
        <v>147.80638941999999</v>
      </c>
      <c r="Q164" s="36">
        <f>SUMIFS(СВЦЭМ!$E$33:$E$776,СВЦЭМ!$A$33:$A$776,$A164,СВЦЭМ!$B$33:$B$776,Q$143)+'СЕТ СН'!$F$12</f>
        <v>148.98033788000001</v>
      </c>
      <c r="R164" s="36">
        <f>SUMIFS(СВЦЭМ!$E$33:$E$776,СВЦЭМ!$A$33:$A$776,$A164,СВЦЭМ!$B$33:$B$776,R$143)+'СЕТ СН'!$F$12</f>
        <v>151.90954124000001</v>
      </c>
      <c r="S164" s="36">
        <f>SUMIFS(СВЦЭМ!$E$33:$E$776,СВЦЭМ!$A$33:$A$776,$A164,СВЦЭМ!$B$33:$B$776,S$143)+'СЕТ СН'!$F$12</f>
        <v>148.05498933000001</v>
      </c>
      <c r="T164" s="36">
        <f>SUMIFS(СВЦЭМ!$E$33:$E$776,СВЦЭМ!$A$33:$A$776,$A164,СВЦЭМ!$B$33:$B$776,T$143)+'СЕТ СН'!$F$12</f>
        <v>145.10141087</v>
      </c>
      <c r="U164" s="36">
        <f>SUMIFS(СВЦЭМ!$E$33:$E$776,СВЦЭМ!$A$33:$A$776,$A164,СВЦЭМ!$B$33:$B$776,U$143)+'СЕТ СН'!$F$12</f>
        <v>142.43558092000001</v>
      </c>
      <c r="V164" s="36">
        <f>SUMIFS(СВЦЭМ!$E$33:$E$776,СВЦЭМ!$A$33:$A$776,$A164,СВЦЭМ!$B$33:$B$776,V$143)+'СЕТ СН'!$F$12</f>
        <v>143.77924820999999</v>
      </c>
      <c r="W164" s="36">
        <f>SUMIFS(СВЦЭМ!$E$33:$E$776,СВЦЭМ!$A$33:$A$776,$A164,СВЦЭМ!$B$33:$B$776,W$143)+'СЕТ СН'!$F$12</f>
        <v>146.82174757000001</v>
      </c>
      <c r="X164" s="36">
        <f>SUMIFS(СВЦЭМ!$E$33:$E$776,СВЦЭМ!$A$33:$A$776,$A164,СВЦЭМ!$B$33:$B$776,X$143)+'СЕТ СН'!$F$12</f>
        <v>150.27316131000001</v>
      </c>
      <c r="Y164" s="36">
        <f>SUMIFS(СВЦЭМ!$E$33:$E$776,СВЦЭМ!$A$33:$A$776,$A164,СВЦЭМ!$B$33:$B$776,Y$143)+'СЕТ СН'!$F$12</f>
        <v>152.82308330000001</v>
      </c>
    </row>
    <row r="165" spans="1:27" ht="15.75" x14ac:dyDescent="0.2">
      <c r="A165" s="35">
        <f t="shared" si="4"/>
        <v>44249</v>
      </c>
      <c r="B165" s="36">
        <f>SUMIFS(СВЦЭМ!$E$33:$E$776,СВЦЭМ!$A$33:$A$776,$A165,СВЦЭМ!$B$33:$B$776,B$143)+'СЕТ СН'!$F$12</f>
        <v>151.51751955</v>
      </c>
      <c r="C165" s="36">
        <f>SUMIFS(СВЦЭМ!$E$33:$E$776,СВЦЭМ!$A$33:$A$776,$A165,СВЦЭМ!$B$33:$B$776,C$143)+'СЕТ СН'!$F$12</f>
        <v>154.26493837000001</v>
      </c>
      <c r="D165" s="36">
        <f>SUMIFS(СВЦЭМ!$E$33:$E$776,СВЦЭМ!$A$33:$A$776,$A165,СВЦЭМ!$B$33:$B$776,D$143)+'СЕТ СН'!$F$12</f>
        <v>159.33619503</v>
      </c>
      <c r="E165" s="36">
        <f>SUMIFS(СВЦЭМ!$E$33:$E$776,СВЦЭМ!$A$33:$A$776,$A165,СВЦЭМ!$B$33:$B$776,E$143)+'СЕТ СН'!$F$12</f>
        <v>160.25935047999999</v>
      </c>
      <c r="F165" s="36">
        <f>SUMIFS(СВЦЭМ!$E$33:$E$776,СВЦЭМ!$A$33:$A$776,$A165,СВЦЭМ!$B$33:$B$776,F$143)+'СЕТ СН'!$F$12</f>
        <v>161.88129286</v>
      </c>
      <c r="G165" s="36">
        <f>SUMIFS(СВЦЭМ!$E$33:$E$776,СВЦЭМ!$A$33:$A$776,$A165,СВЦЭМ!$B$33:$B$776,G$143)+'СЕТ СН'!$F$12</f>
        <v>159.94660296999999</v>
      </c>
      <c r="H165" s="36">
        <f>SUMIFS(СВЦЭМ!$E$33:$E$776,СВЦЭМ!$A$33:$A$776,$A165,СВЦЭМ!$B$33:$B$776,H$143)+'СЕТ СН'!$F$12</f>
        <v>157.52021005</v>
      </c>
      <c r="I165" s="36">
        <f>SUMIFS(СВЦЭМ!$E$33:$E$776,СВЦЭМ!$A$33:$A$776,$A165,СВЦЭМ!$B$33:$B$776,I$143)+'СЕТ СН'!$F$12</f>
        <v>155.44605127</v>
      </c>
      <c r="J165" s="36">
        <f>SUMIFS(СВЦЭМ!$E$33:$E$776,СВЦЭМ!$A$33:$A$776,$A165,СВЦЭМ!$B$33:$B$776,J$143)+'СЕТ СН'!$F$12</f>
        <v>151.22540061000001</v>
      </c>
      <c r="K165" s="36">
        <f>SUMIFS(СВЦЭМ!$E$33:$E$776,СВЦЭМ!$A$33:$A$776,$A165,СВЦЭМ!$B$33:$B$776,K$143)+'СЕТ СН'!$F$12</f>
        <v>145.64753744999999</v>
      </c>
      <c r="L165" s="36">
        <f>SUMIFS(СВЦЭМ!$E$33:$E$776,СВЦЭМ!$A$33:$A$776,$A165,СВЦЭМ!$B$33:$B$776,L$143)+'СЕТ СН'!$F$12</f>
        <v>142.62991158</v>
      </c>
      <c r="M165" s="36">
        <f>SUMIFS(СВЦЭМ!$E$33:$E$776,СВЦЭМ!$A$33:$A$776,$A165,СВЦЭМ!$B$33:$B$776,M$143)+'СЕТ СН'!$F$12</f>
        <v>143.11403324</v>
      </c>
      <c r="N165" s="36">
        <f>SUMIFS(СВЦЭМ!$E$33:$E$776,СВЦЭМ!$A$33:$A$776,$A165,СВЦЭМ!$B$33:$B$776,N$143)+'СЕТ СН'!$F$12</f>
        <v>145.51648362</v>
      </c>
      <c r="O165" s="36">
        <f>SUMIFS(СВЦЭМ!$E$33:$E$776,СВЦЭМ!$A$33:$A$776,$A165,СВЦЭМ!$B$33:$B$776,O$143)+'СЕТ СН'!$F$12</f>
        <v>147.70460127000001</v>
      </c>
      <c r="P165" s="36">
        <f>SUMIFS(СВЦЭМ!$E$33:$E$776,СВЦЭМ!$A$33:$A$776,$A165,СВЦЭМ!$B$33:$B$776,P$143)+'СЕТ СН'!$F$12</f>
        <v>145.00935695999999</v>
      </c>
      <c r="Q165" s="36">
        <f>SUMIFS(СВЦЭМ!$E$33:$E$776,СВЦЭМ!$A$33:$A$776,$A165,СВЦЭМ!$B$33:$B$776,Q$143)+'СЕТ СН'!$F$12</f>
        <v>146.52652359000001</v>
      </c>
      <c r="R165" s="36">
        <f>SUMIFS(СВЦЭМ!$E$33:$E$776,СВЦЭМ!$A$33:$A$776,$A165,СВЦЭМ!$B$33:$B$776,R$143)+'СЕТ СН'!$F$12</f>
        <v>149.26877045000001</v>
      </c>
      <c r="S165" s="36">
        <f>SUMIFS(СВЦЭМ!$E$33:$E$776,СВЦЭМ!$A$33:$A$776,$A165,СВЦЭМ!$B$33:$B$776,S$143)+'СЕТ СН'!$F$12</f>
        <v>145.27415703</v>
      </c>
      <c r="T165" s="36">
        <f>SUMIFS(СВЦЭМ!$E$33:$E$776,СВЦЭМ!$A$33:$A$776,$A165,СВЦЭМ!$B$33:$B$776,T$143)+'СЕТ СН'!$F$12</f>
        <v>142.28185522999999</v>
      </c>
      <c r="U165" s="36">
        <f>SUMIFS(СВЦЭМ!$E$33:$E$776,СВЦЭМ!$A$33:$A$776,$A165,СВЦЭМ!$B$33:$B$776,U$143)+'СЕТ СН'!$F$12</f>
        <v>140.36526663999999</v>
      </c>
      <c r="V165" s="36">
        <f>SUMIFS(СВЦЭМ!$E$33:$E$776,СВЦЭМ!$A$33:$A$776,$A165,СВЦЭМ!$B$33:$B$776,V$143)+'СЕТ СН'!$F$12</f>
        <v>141.08803046</v>
      </c>
      <c r="W165" s="36">
        <f>SUMIFS(СВЦЭМ!$E$33:$E$776,СВЦЭМ!$A$33:$A$776,$A165,СВЦЭМ!$B$33:$B$776,W$143)+'СЕТ СН'!$F$12</f>
        <v>143.85818345000001</v>
      </c>
      <c r="X165" s="36">
        <f>SUMIFS(СВЦЭМ!$E$33:$E$776,СВЦЭМ!$A$33:$A$776,$A165,СВЦЭМ!$B$33:$B$776,X$143)+'СЕТ СН'!$F$12</f>
        <v>147.51248397000001</v>
      </c>
      <c r="Y165" s="36">
        <f>SUMIFS(СВЦЭМ!$E$33:$E$776,СВЦЭМ!$A$33:$A$776,$A165,СВЦЭМ!$B$33:$B$776,Y$143)+'СЕТ СН'!$F$12</f>
        <v>153.55207300999999</v>
      </c>
    </row>
    <row r="166" spans="1:27" ht="15.75" x14ac:dyDescent="0.2">
      <c r="A166" s="35">
        <f t="shared" si="4"/>
        <v>44250</v>
      </c>
      <c r="B166" s="36">
        <f>SUMIFS(СВЦЭМ!$E$33:$E$776,СВЦЭМ!$A$33:$A$776,$A166,СВЦЭМ!$B$33:$B$776,B$143)+'СЕТ СН'!$F$12</f>
        <v>147.36854087</v>
      </c>
      <c r="C166" s="36">
        <f>SUMIFS(СВЦЭМ!$E$33:$E$776,СВЦЭМ!$A$33:$A$776,$A166,СВЦЭМ!$B$33:$B$776,C$143)+'СЕТ СН'!$F$12</f>
        <v>150.83303380999999</v>
      </c>
      <c r="D166" s="36">
        <f>SUMIFS(СВЦЭМ!$E$33:$E$776,СВЦЭМ!$A$33:$A$776,$A166,СВЦЭМ!$B$33:$B$776,D$143)+'СЕТ СН'!$F$12</f>
        <v>155.69984614000001</v>
      </c>
      <c r="E166" s="36">
        <f>SUMIFS(СВЦЭМ!$E$33:$E$776,СВЦЭМ!$A$33:$A$776,$A166,СВЦЭМ!$B$33:$B$776,E$143)+'СЕТ СН'!$F$12</f>
        <v>156.19921447999999</v>
      </c>
      <c r="F166" s="36">
        <f>SUMIFS(СВЦЭМ!$E$33:$E$776,СВЦЭМ!$A$33:$A$776,$A166,СВЦЭМ!$B$33:$B$776,F$143)+'СЕТ СН'!$F$12</f>
        <v>157.02916001</v>
      </c>
      <c r="G166" s="36">
        <f>SUMIFS(СВЦЭМ!$E$33:$E$776,СВЦЭМ!$A$33:$A$776,$A166,СВЦЭМ!$B$33:$B$776,G$143)+'СЕТ СН'!$F$12</f>
        <v>157.28627908999999</v>
      </c>
      <c r="H166" s="36">
        <f>SUMIFS(СВЦЭМ!$E$33:$E$776,СВЦЭМ!$A$33:$A$776,$A166,СВЦЭМ!$B$33:$B$776,H$143)+'СЕТ СН'!$F$12</f>
        <v>155.61522260999999</v>
      </c>
      <c r="I166" s="36">
        <f>SUMIFS(СВЦЭМ!$E$33:$E$776,СВЦЭМ!$A$33:$A$776,$A166,СВЦЭМ!$B$33:$B$776,I$143)+'СЕТ СН'!$F$12</f>
        <v>153.69046721000001</v>
      </c>
      <c r="J166" s="36">
        <f>SUMIFS(СВЦЭМ!$E$33:$E$776,СВЦЭМ!$A$33:$A$776,$A166,СВЦЭМ!$B$33:$B$776,J$143)+'СЕТ СН'!$F$12</f>
        <v>147.67656742</v>
      </c>
      <c r="K166" s="36">
        <f>SUMIFS(СВЦЭМ!$E$33:$E$776,СВЦЭМ!$A$33:$A$776,$A166,СВЦЭМ!$B$33:$B$776,K$143)+'СЕТ СН'!$F$12</f>
        <v>142.27235105</v>
      </c>
      <c r="L166" s="36">
        <f>SUMIFS(СВЦЭМ!$E$33:$E$776,СВЦЭМ!$A$33:$A$776,$A166,СВЦЭМ!$B$33:$B$776,L$143)+'СЕТ СН'!$F$12</f>
        <v>140.85479588999999</v>
      </c>
      <c r="M166" s="36">
        <f>SUMIFS(СВЦЭМ!$E$33:$E$776,СВЦЭМ!$A$33:$A$776,$A166,СВЦЭМ!$B$33:$B$776,M$143)+'СЕТ СН'!$F$12</f>
        <v>140.66996186</v>
      </c>
      <c r="N166" s="36">
        <f>SUMIFS(СВЦЭМ!$E$33:$E$776,СВЦЭМ!$A$33:$A$776,$A166,СВЦЭМ!$B$33:$B$776,N$143)+'СЕТ СН'!$F$12</f>
        <v>144.4268883</v>
      </c>
      <c r="O166" s="36">
        <f>SUMIFS(СВЦЭМ!$E$33:$E$776,СВЦЭМ!$A$33:$A$776,$A166,СВЦЭМ!$B$33:$B$776,O$143)+'СЕТ СН'!$F$12</f>
        <v>149.26931390999999</v>
      </c>
      <c r="P166" s="36">
        <f>SUMIFS(СВЦЭМ!$E$33:$E$776,СВЦЭМ!$A$33:$A$776,$A166,СВЦЭМ!$B$33:$B$776,P$143)+'СЕТ СН'!$F$12</f>
        <v>147.77860321</v>
      </c>
      <c r="Q166" s="36">
        <f>SUMIFS(СВЦЭМ!$E$33:$E$776,СВЦЭМ!$A$33:$A$776,$A166,СВЦЭМ!$B$33:$B$776,Q$143)+'СЕТ СН'!$F$12</f>
        <v>148.29008091</v>
      </c>
      <c r="R166" s="36">
        <f>SUMIFS(СВЦЭМ!$E$33:$E$776,СВЦЭМ!$A$33:$A$776,$A166,СВЦЭМ!$B$33:$B$776,R$143)+'СЕТ СН'!$F$12</f>
        <v>150.03814609</v>
      </c>
      <c r="S166" s="36">
        <f>SUMIFS(СВЦЭМ!$E$33:$E$776,СВЦЭМ!$A$33:$A$776,$A166,СВЦЭМ!$B$33:$B$776,S$143)+'СЕТ СН'!$F$12</f>
        <v>147.24657461999999</v>
      </c>
      <c r="T166" s="36">
        <f>SUMIFS(СВЦЭМ!$E$33:$E$776,СВЦЭМ!$A$33:$A$776,$A166,СВЦЭМ!$B$33:$B$776,T$143)+'СЕТ СН'!$F$12</f>
        <v>144.08454226000001</v>
      </c>
      <c r="U166" s="36">
        <f>SUMIFS(СВЦЭМ!$E$33:$E$776,СВЦЭМ!$A$33:$A$776,$A166,СВЦЭМ!$B$33:$B$776,U$143)+'СЕТ СН'!$F$12</f>
        <v>141.70118554000001</v>
      </c>
      <c r="V166" s="36">
        <f>SUMIFS(СВЦЭМ!$E$33:$E$776,СВЦЭМ!$A$33:$A$776,$A166,СВЦЭМ!$B$33:$B$776,V$143)+'СЕТ СН'!$F$12</f>
        <v>142.13499983</v>
      </c>
      <c r="W166" s="36">
        <f>SUMIFS(СВЦЭМ!$E$33:$E$776,СВЦЭМ!$A$33:$A$776,$A166,СВЦЭМ!$B$33:$B$776,W$143)+'СЕТ СН'!$F$12</f>
        <v>144.42472185</v>
      </c>
      <c r="X166" s="36">
        <f>SUMIFS(СВЦЭМ!$E$33:$E$776,СВЦЭМ!$A$33:$A$776,$A166,СВЦЭМ!$B$33:$B$776,X$143)+'СЕТ СН'!$F$12</f>
        <v>148.46354661999999</v>
      </c>
      <c r="Y166" s="36">
        <f>SUMIFS(СВЦЭМ!$E$33:$E$776,СВЦЭМ!$A$33:$A$776,$A166,СВЦЭМ!$B$33:$B$776,Y$143)+'СЕТ СН'!$F$12</f>
        <v>152.44512553999999</v>
      </c>
    </row>
    <row r="167" spans="1:27" ht="15.75" x14ac:dyDescent="0.2">
      <c r="A167" s="35">
        <f t="shared" si="4"/>
        <v>44251</v>
      </c>
      <c r="B167" s="36">
        <f>SUMIFS(СВЦЭМ!$E$33:$E$776,СВЦЭМ!$A$33:$A$776,$A167,СВЦЭМ!$B$33:$B$776,B$143)+'СЕТ СН'!$F$12</f>
        <v>145.84876113000001</v>
      </c>
      <c r="C167" s="36">
        <f>SUMIFS(СВЦЭМ!$E$33:$E$776,СВЦЭМ!$A$33:$A$776,$A167,СВЦЭМ!$B$33:$B$776,C$143)+'СЕТ СН'!$F$12</f>
        <v>147.50300533000001</v>
      </c>
      <c r="D167" s="36">
        <f>SUMIFS(СВЦЭМ!$E$33:$E$776,СВЦЭМ!$A$33:$A$776,$A167,СВЦЭМ!$B$33:$B$776,D$143)+'СЕТ СН'!$F$12</f>
        <v>151.58333984000001</v>
      </c>
      <c r="E167" s="36">
        <f>SUMIFS(СВЦЭМ!$E$33:$E$776,СВЦЭМ!$A$33:$A$776,$A167,СВЦЭМ!$B$33:$B$776,E$143)+'СЕТ СН'!$F$12</f>
        <v>152.07587325</v>
      </c>
      <c r="F167" s="36">
        <f>SUMIFS(СВЦЭМ!$E$33:$E$776,СВЦЭМ!$A$33:$A$776,$A167,СВЦЭМ!$B$33:$B$776,F$143)+'СЕТ СН'!$F$12</f>
        <v>154.85642288</v>
      </c>
      <c r="G167" s="36">
        <f>SUMIFS(СВЦЭМ!$E$33:$E$776,СВЦЭМ!$A$33:$A$776,$A167,СВЦЭМ!$B$33:$B$776,G$143)+'СЕТ СН'!$F$12</f>
        <v>153.26589430000001</v>
      </c>
      <c r="H167" s="36">
        <f>SUMIFS(СВЦЭМ!$E$33:$E$776,СВЦЭМ!$A$33:$A$776,$A167,СВЦЭМ!$B$33:$B$776,H$143)+'СЕТ СН'!$F$12</f>
        <v>151.22476716</v>
      </c>
      <c r="I167" s="36">
        <f>SUMIFS(СВЦЭМ!$E$33:$E$776,СВЦЭМ!$A$33:$A$776,$A167,СВЦЭМ!$B$33:$B$776,I$143)+'СЕТ СН'!$F$12</f>
        <v>149.67131187999999</v>
      </c>
      <c r="J167" s="36">
        <f>SUMIFS(СВЦЭМ!$E$33:$E$776,СВЦЭМ!$A$33:$A$776,$A167,СВЦЭМ!$B$33:$B$776,J$143)+'СЕТ СН'!$F$12</f>
        <v>148.05181999000001</v>
      </c>
      <c r="K167" s="36">
        <f>SUMIFS(СВЦЭМ!$E$33:$E$776,СВЦЭМ!$A$33:$A$776,$A167,СВЦЭМ!$B$33:$B$776,K$143)+'СЕТ СН'!$F$12</f>
        <v>146.32762410999999</v>
      </c>
      <c r="L167" s="36">
        <f>SUMIFS(СВЦЭМ!$E$33:$E$776,СВЦЭМ!$A$33:$A$776,$A167,СВЦЭМ!$B$33:$B$776,L$143)+'СЕТ СН'!$F$12</f>
        <v>146.93654147000001</v>
      </c>
      <c r="M167" s="36">
        <f>SUMIFS(СВЦЭМ!$E$33:$E$776,СВЦЭМ!$A$33:$A$776,$A167,СВЦЭМ!$B$33:$B$776,M$143)+'СЕТ СН'!$F$12</f>
        <v>148.84975485999999</v>
      </c>
      <c r="N167" s="36">
        <f>SUMIFS(СВЦЭМ!$E$33:$E$776,СВЦЭМ!$A$33:$A$776,$A167,СВЦЭМ!$B$33:$B$776,N$143)+'СЕТ СН'!$F$12</f>
        <v>151.76532304</v>
      </c>
      <c r="O167" s="36">
        <f>SUMIFS(СВЦЭМ!$E$33:$E$776,СВЦЭМ!$A$33:$A$776,$A167,СВЦЭМ!$B$33:$B$776,O$143)+'СЕТ СН'!$F$12</f>
        <v>153.87127988</v>
      </c>
      <c r="P167" s="36">
        <f>SUMIFS(СВЦЭМ!$E$33:$E$776,СВЦЭМ!$A$33:$A$776,$A167,СВЦЭМ!$B$33:$B$776,P$143)+'СЕТ СН'!$F$12</f>
        <v>148.56446022</v>
      </c>
      <c r="Q167" s="36">
        <f>SUMIFS(СВЦЭМ!$E$33:$E$776,СВЦЭМ!$A$33:$A$776,$A167,СВЦЭМ!$B$33:$B$776,Q$143)+'СЕТ СН'!$F$12</f>
        <v>151.43615061</v>
      </c>
      <c r="R167" s="36">
        <f>SUMIFS(СВЦЭМ!$E$33:$E$776,СВЦЭМ!$A$33:$A$776,$A167,СВЦЭМ!$B$33:$B$776,R$143)+'СЕТ СН'!$F$12</f>
        <v>154.58423388</v>
      </c>
      <c r="S167" s="36">
        <f>SUMIFS(СВЦЭМ!$E$33:$E$776,СВЦЭМ!$A$33:$A$776,$A167,СВЦЭМ!$B$33:$B$776,S$143)+'СЕТ СН'!$F$12</f>
        <v>151.13257197999999</v>
      </c>
      <c r="T167" s="36">
        <f>SUMIFS(СВЦЭМ!$E$33:$E$776,СВЦЭМ!$A$33:$A$776,$A167,СВЦЭМ!$B$33:$B$776,T$143)+'СЕТ СН'!$F$12</f>
        <v>149.01325499000001</v>
      </c>
      <c r="U167" s="36">
        <f>SUMIFS(СВЦЭМ!$E$33:$E$776,СВЦЭМ!$A$33:$A$776,$A167,СВЦЭМ!$B$33:$B$776,U$143)+'СЕТ СН'!$F$12</f>
        <v>146.06939474999999</v>
      </c>
      <c r="V167" s="36">
        <f>SUMIFS(СВЦЭМ!$E$33:$E$776,СВЦЭМ!$A$33:$A$776,$A167,СВЦЭМ!$B$33:$B$776,V$143)+'СЕТ СН'!$F$12</f>
        <v>145.43959798</v>
      </c>
      <c r="W167" s="36">
        <f>SUMIFS(СВЦЭМ!$E$33:$E$776,СВЦЭМ!$A$33:$A$776,$A167,СВЦЭМ!$B$33:$B$776,W$143)+'СЕТ СН'!$F$12</f>
        <v>146.60371341999999</v>
      </c>
      <c r="X167" s="36">
        <f>SUMIFS(СВЦЭМ!$E$33:$E$776,СВЦЭМ!$A$33:$A$776,$A167,СВЦЭМ!$B$33:$B$776,X$143)+'СЕТ СН'!$F$12</f>
        <v>150.35310142</v>
      </c>
      <c r="Y167" s="36">
        <f>SUMIFS(СВЦЭМ!$E$33:$E$776,СВЦЭМ!$A$33:$A$776,$A167,СВЦЭМ!$B$33:$B$776,Y$143)+'СЕТ СН'!$F$12</f>
        <v>154.22700495999999</v>
      </c>
    </row>
    <row r="168" spans="1:27" ht="15.75" x14ac:dyDescent="0.2">
      <c r="A168" s="35">
        <f t="shared" si="4"/>
        <v>44252</v>
      </c>
      <c r="B168" s="36">
        <f>SUMIFS(СВЦЭМ!$E$33:$E$776,СВЦЭМ!$A$33:$A$776,$A168,СВЦЭМ!$B$33:$B$776,B$143)+'СЕТ СН'!$F$12</f>
        <v>145.88569379</v>
      </c>
      <c r="C168" s="36">
        <f>SUMIFS(СВЦЭМ!$E$33:$E$776,СВЦЭМ!$A$33:$A$776,$A168,СВЦЭМ!$B$33:$B$776,C$143)+'СЕТ СН'!$F$12</f>
        <v>149.48336463000001</v>
      </c>
      <c r="D168" s="36">
        <f>SUMIFS(СВЦЭМ!$E$33:$E$776,СВЦЭМ!$A$33:$A$776,$A168,СВЦЭМ!$B$33:$B$776,D$143)+'СЕТ СН'!$F$12</f>
        <v>153.08914218999999</v>
      </c>
      <c r="E168" s="36">
        <f>SUMIFS(СВЦЭМ!$E$33:$E$776,СВЦЭМ!$A$33:$A$776,$A168,СВЦЭМ!$B$33:$B$776,E$143)+'СЕТ СН'!$F$12</f>
        <v>153.87581972000001</v>
      </c>
      <c r="F168" s="36">
        <f>SUMIFS(СВЦЭМ!$E$33:$E$776,СВЦЭМ!$A$33:$A$776,$A168,СВЦЭМ!$B$33:$B$776,F$143)+'СЕТ СН'!$F$12</f>
        <v>155.41752360000001</v>
      </c>
      <c r="G168" s="36">
        <f>SUMIFS(СВЦЭМ!$E$33:$E$776,СВЦЭМ!$A$33:$A$776,$A168,СВЦЭМ!$B$33:$B$776,G$143)+'СЕТ СН'!$F$12</f>
        <v>153.06756204000001</v>
      </c>
      <c r="H168" s="36">
        <f>SUMIFS(СВЦЭМ!$E$33:$E$776,СВЦЭМ!$A$33:$A$776,$A168,СВЦЭМ!$B$33:$B$776,H$143)+'СЕТ СН'!$F$12</f>
        <v>147.34001511</v>
      </c>
      <c r="I168" s="36">
        <f>SUMIFS(СВЦЭМ!$E$33:$E$776,СВЦЭМ!$A$33:$A$776,$A168,СВЦЭМ!$B$33:$B$776,I$143)+'СЕТ СН'!$F$12</f>
        <v>144.41384789</v>
      </c>
      <c r="J168" s="36">
        <f>SUMIFS(СВЦЭМ!$E$33:$E$776,СВЦЭМ!$A$33:$A$776,$A168,СВЦЭМ!$B$33:$B$776,J$143)+'СЕТ СН'!$F$12</f>
        <v>143.60866998</v>
      </c>
      <c r="K168" s="36">
        <f>SUMIFS(СВЦЭМ!$E$33:$E$776,СВЦЭМ!$A$33:$A$776,$A168,СВЦЭМ!$B$33:$B$776,K$143)+'СЕТ СН'!$F$12</f>
        <v>143.89814609000001</v>
      </c>
      <c r="L168" s="36">
        <f>SUMIFS(СВЦЭМ!$E$33:$E$776,СВЦЭМ!$A$33:$A$776,$A168,СВЦЭМ!$B$33:$B$776,L$143)+'СЕТ СН'!$F$12</f>
        <v>146.50860904999999</v>
      </c>
      <c r="M168" s="36">
        <f>SUMIFS(СВЦЭМ!$E$33:$E$776,СВЦЭМ!$A$33:$A$776,$A168,СВЦЭМ!$B$33:$B$776,M$143)+'СЕТ СН'!$F$12</f>
        <v>145.97323981</v>
      </c>
      <c r="N168" s="36">
        <f>SUMIFS(СВЦЭМ!$E$33:$E$776,СВЦЭМ!$A$33:$A$776,$A168,СВЦЭМ!$B$33:$B$776,N$143)+'СЕТ СН'!$F$12</f>
        <v>149.15369824000001</v>
      </c>
      <c r="O168" s="36">
        <f>SUMIFS(СВЦЭМ!$E$33:$E$776,СВЦЭМ!$A$33:$A$776,$A168,СВЦЭМ!$B$33:$B$776,O$143)+'СЕТ СН'!$F$12</f>
        <v>155.07686190999999</v>
      </c>
      <c r="P168" s="36">
        <f>SUMIFS(СВЦЭМ!$E$33:$E$776,СВЦЭМ!$A$33:$A$776,$A168,СВЦЭМ!$B$33:$B$776,P$143)+'СЕТ СН'!$F$12</f>
        <v>153.03391368000001</v>
      </c>
      <c r="Q168" s="36">
        <f>SUMIFS(СВЦЭМ!$E$33:$E$776,СВЦЭМ!$A$33:$A$776,$A168,СВЦЭМ!$B$33:$B$776,Q$143)+'СЕТ СН'!$F$12</f>
        <v>152.63783738000001</v>
      </c>
      <c r="R168" s="36">
        <f>SUMIFS(СВЦЭМ!$E$33:$E$776,СВЦЭМ!$A$33:$A$776,$A168,СВЦЭМ!$B$33:$B$776,R$143)+'СЕТ СН'!$F$12</f>
        <v>154.08048019</v>
      </c>
      <c r="S168" s="36">
        <f>SUMIFS(СВЦЭМ!$E$33:$E$776,СВЦЭМ!$A$33:$A$776,$A168,СВЦЭМ!$B$33:$B$776,S$143)+'СЕТ СН'!$F$12</f>
        <v>151.24968863000001</v>
      </c>
      <c r="T168" s="36">
        <f>SUMIFS(СВЦЭМ!$E$33:$E$776,СВЦЭМ!$A$33:$A$776,$A168,СВЦЭМ!$B$33:$B$776,T$143)+'СЕТ СН'!$F$12</f>
        <v>150.03359345999999</v>
      </c>
      <c r="U168" s="36">
        <f>SUMIFS(СВЦЭМ!$E$33:$E$776,СВЦЭМ!$A$33:$A$776,$A168,СВЦЭМ!$B$33:$B$776,U$143)+'СЕТ СН'!$F$12</f>
        <v>150.87702231</v>
      </c>
      <c r="V168" s="36">
        <f>SUMIFS(СВЦЭМ!$E$33:$E$776,СВЦЭМ!$A$33:$A$776,$A168,СВЦЭМ!$B$33:$B$776,V$143)+'СЕТ СН'!$F$12</f>
        <v>150.19645589999999</v>
      </c>
      <c r="W168" s="36">
        <f>SUMIFS(СВЦЭМ!$E$33:$E$776,СВЦЭМ!$A$33:$A$776,$A168,СВЦЭМ!$B$33:$B$776,W$143)+'СЕТ СН'!$F$12</f>
        <v>149.41694114000001</v>
      </c>
      <c r="X168" s="36">
        <f>SUMIFS(СВЦЭМ!$E$33:$E$776,СВЦЭМ!$A$33:$A$776,$A168,СВЦЭМ!$B$33:$B$776,X$143)+'СЕТ СН'!$F$12</f>
        <v>150.28441113</v>
      </c>
      <c r="Y168" s="36">
        <f>SUMIFS(СВЦЭМ!$E$33:$E$776,СВЦЭМ!$A$33:$A$776,$A168,СВЦЭМ!$B$33:$B$776,Y$143)+'СЕТ СН'!$F$12</f>
        <v>151.54814456</v>
      </c>
    </row>
    <row r="169" spans="1:27" ht="15.75" x14ac:dyDescent="0.2">
      <c r="A169" s="35">
        <f t="shared" si="4"/>
        <v>44253</v>
      </c>
      <c r="B169" s="36">
        <f>SUMIFS(СВЦЭМ!$E$33:$E$776,СВЦЭМ!$A$33:$A$776,$A169,СВЦЭМ!$B$33:$B$776,B$143)+'СЕТ СН'!$F$12</f>
        <v>148.65622131000001</v>
      </c>
      <c r="C169" s="36">
        <f>SUMIFS(СВЦЭМ!$E$33:$E$776,СВЦЭМ!$A$33:$A$776,$A169,СВЦЭМ!$B$33:$B$776,C$143)+'СЕТ СН'!$F$12</f>
        <v>150.53769062999999</v>
      </c>
      <c r="D169" s="36">
        <f>SUMIFS(СВЦЭМ!$E$33:$E$776,СВЦЭМ!$A$33:$A$776,$A169,СВЦЭМ!$B$33:$B$776,D$143)+'СЕТ СН'!$F$12</f>
        <v>154.84558670999999</v>
      </c>
      <c r="E169" s="36">
        <f>SUMIFS(СВЦЭМ!$E$33:$E$776,СВЦЭМ!$A$33:$A$776,$A169,СВЦЭМ!$B$33:$B$776,E$143)+'СЕТ СН'!$F$12</f>
        <v>155.62804715999999</v>
      </c>
      <c r="F169" s="36">
        <f>SUMIFS(СВЦЭМ!$E$33:$E$776,СВЦЭМ!$A$33:$A$776,$A169,СВЦЭМ!$B$33:$B$776,F$143)+'СЕТ СН'!$F$12</f>
        <v>157.24975535999999</v>
      </c>
      <c r="G169" s="36">
        <f>SUMIFS(СВЦЭМ!$E$33:$E$776,СВЦЭМ!$A$33:$A$776,$A169,СВЦЭМ!$B$33:$B$776,G$143)+'СЕТ СН'!$F$12</f>
        <v>155.14765979000001</v>
      </c>
      <c r="H169" s="36">
        <f>SUMIFS(СВЦЭМ!$E$33:$E$776,СВЦЭМ!$A$33:$A$776,$A169,СВЦЭМ!$B$33:$B$776,H$143)+'СЕТ СН'!$F$12</f>
        <v>150.846418</v>
      </c>
      <c r="I169" s="36">
        <f>SUMIFS(СВЦЭМ!$E$33:$E$776,СВЦЭМ!$A$33:$A$776,$A169,СВЦЭМ!$B$33:$B$776,I$143)+'СЕТ СН'!$F$12</f>
        <v>147.68263655999999</v>
      </c>
      <c r="J169" s="36">
        <f>SUMIFS(СВЦЭМ!$E$33:$E$776,СВЦЭМ!$A$33:$A$776,$A169,СВЦЭМ!$B$33:$B$776,J$143)+'СЕТ СН'!$F$12</f>
        <v>145.44207273000001</v>
      </c>
      <c r="K169" s="36">
        <f>SUMIFS(СВЦЭМ!$E$33:$E$776,СВЦЭМ!$A$33:$A$776,$A169,СВЦЭМ!$B$33:$B$776,K$143)+'СЕТ СН'!$F$12</f>
        <v>146.94785730999999</v>
      </c>
      <c r="L169" s="36">
        <f>SUMIFS(СВЦЭМ!$E$33:$E$776,СВЦЭМ!$A$33:$A$776,$A169,СВЦЭМ!$B$33:$B$776,L$143)+'СЕТ СН'!$F$12</f>
        <v>147.18315429</v>
      </c>
      <c r="M169" s="36">
        <f>SUMIFS(СВЦЭМ!$E$33:$E$776,СВЦЭМ!$A$33:$A$776,$A169,СВЦЭМ!$B$33:$B$776,M$143)+'СЕТ СН'!$F$12</f>
        <v>146.87834351999999</v>
      </c>
      <c r="N169" s="36">
        <f>SUMIFS(СВЦЭМ!$E$33:$E$776,СВЦЭМ!$A$33:$A$776,$A169,СВЦЭМ!$B$33:$B$776,N$143)+'СЕТ СН'!$F$12</f>
        <v>149.73860574</v>
      </c>
      <c r="O169" s="36">
        <f>SUMIFS(СВЦЭМ!$E$33:$E$776,СВЦЭМ!$A$33:$A$776,$A169,СВЦЭМ!$B$33:$B$776,O$143)+'СЕТ СН'!$F$12</f>
        <v>151.09819804</v>
      </c>
      <c r="P169" s="36">
        <f>SUMIFS(СВЦЭМ!$E$33:$E$776,СВЦЭМ!$A$33:$A$776,$A169,СВЦЭМ!$B$33:$B$776,P$143)+'СЕТ СН'!$F$12</f>
        <v>148.94776057999999</v>
      </c>
      <c r="Q169" s="36">
        <f>SUMIFS(СВЦЭМ!$E$33:$E$776,СВЦЭМ!$A$33:$A$776,$A169,СВЦЭМ!$B$33:$B$776,Q$143)+'СЕТ СН'!$F$12</f>
        <v>149.93553878</v>
      </c>
      <c r="R169" s="36">
        <f>SUMIFS(СВЦЭМ!$E$33:$E$776,СВЦЭМ!$A$33:$A$776,$A169,СВЦЭМ!$B$33:$B$776,R$143)+'СЕТ СН'!$F$12</f>
        <v>151.70828090000001</v>
      </c>
      <c r="S169" s="36">
        <f>SUMIFS(СВЦЭМ!$E$33:$E$776,СВЦЭМ!$A$33:$A$776,$A169,СВЦЭМ!$B$33:$B$776,S$143)+'СЕТ СН'!$F$12</f>
        <v>150.84903721000001</v>
      </c>
      <c r="T169" s="36">
        <f>SUMIFS(СВЦЭМ!$E$33:$E$776,СВЦЭМ!$A$33:$A$776,$A169,СВЦЭМ!$B$33:$B$776,T$143)+'СЕТ СН'!$F$12</f>
        <v>149.19234344</v>
      </c>
      <c r="U169" s="36">
        <f>SUMIFS(СВЦЭМ!$E$33:$E$776,СВЦЭМ!$A$33:$A$776,$A169,СВЦЭМ!$B$33:$B$776,U$143)+'СЕТ СН'!$F$12</f>
        <v>147.61817798999999</v>
      </c>
      <c r="V169" s="36">
        <f>SUMIFS(СВЦЭМ!$E$33:$E$776,СВЦЭМ!$A$33:$A$776,$A169,СВЦЭМ!$B$33:$B$776,V$143)+'СЕТ СН'!$F$12</f>
        <v>148.15765693</v>
      </c>
      <c r="W169" s="36">
        <f>SUMIFS(СВЦЭМ!$E$33:$E$776,СВЦЭМ!$A$33:$A$776,$A169,СВЦЭМ!$B$33:$B$776,W$143)+'СЕТ СН'!$F$12</f>
        <v>149.51305076</v>
      </c>
      <c r="X169" s="36">
        <f>SUMIFS(СВЦЭМ!$E$33:$E$776,СВЦЭМ!$A$33:$A$776,$A169,СВЦЭМ!$B$33:$B$776,X$143)+'СЕТ СН'!$F$12</f>
        <v>152.19742665999999</v>
      </c>
      <c r="Y169" s="36">
        <f>SUMIFS(СВЦЭМ!$E$33:$E$776,СВЦЭМ!$A$33:$A$776,$A169,СВЦЭМ!$B$33:$B$776,Y$143)+'СЕТ СН'!$F$12</f>
        <v>152.64232344000001</v>
      </c>
    </row>
    <row r="170" spans="1:27" ht="15.75" x14ac:dyDescent="0.2">
      <c r="A170" s="35">
        <f t="shared" si="4"/>
        <v>44254</v>
      </c>
      <c r="B170" s="36">
        <f>SUMIFS(СВЦЭМ!$E$33:$E$776,СВЦЭМ!$A$33:$A$776,$A170,СВЦЭМ!$B$33:$B$776,B$143)+'СЕТ СН'!$F$12</f>
        <v>153.76798686000001</v>
      </c>
      <c r="C170" s="36">
        <f>SUMIFS(СВЦЭМ!$E$33:$E$776,СВЦЭМ!$A$33:$A$776,$A170,СВЦЭМ!$B$33:$B$776,C$143)+'СЕТ СН'!$F$12</f>
        <v>154.95618690000001</v>
      </c>
      <c r="D170" s="36">
        <f>SUMIFS(СВЦЭМ!$E$33:$E$776,СВЦЭМ!$A$33:$A$776,$A170,СВЦЭМ!$B$33:$B$776,D$143)+'СЕТ СН'!$F$12</f>
        <v>159.53583105999999</v>
      </c>
      <c r="E170" s="36">
        <f>SUMIFS(СВЦЭМ!$E$33:$E$776,СВЦЭМ!$A$33:$A$776,$A170,СВЦЭМ!$B$33:$B$776,E$143)+'СЕТ СН'!$F$12</f>
        <v>160.4426952</v>
      </c>
      <c r="F170" s="36">
        <f>SUMIFS(СВЦЭМ!$E$33:$E$776,СВЦЭМ!$A$33:$A$776,$A170,СВЦЭМ!$B$33:$B$776,F$143)+'СЕТ СН'!$F$12</f>
        <v>162.69105992999999</v>
      </c>
      <c r="G170" s="36">
        <f>SUMIFS(СВЦЭМ!$E$33:$E$776,СВЦЭМ!$A$33:$A$776,$A170,СВЦЭМ!$B$33:$B$776,G$143)+'СЕТ СН'!$F$12</f>
        <v>161.71669544</v>
      </c>
      <c r="H170" s="36">
        <f>SUMIFS(СВЦЭМ!$E$33:$E$776,СВЦЭМ!$A$33:$A$776,$A170,СВЦЭМ!$B$33:$B$776,H$143)+'СЕТ СН'!$F$12</f>
        <v>159.73912727000001</v>
      </c>
      <c r="I170" s="36">
        <f>SUMIFS(СВЦЭМ!$E$33:$E$776,СВЦЭМ!$A$33:$A$776,$A170,СВЦЭМ!$B$33:$B$776,I$143)+'СЕТ СН'!$F$12</f>
        <v>157.46803406000001</v>
      </c>
      <c r="J170" s="36">
        <f>SUMIFS(СВЦЭМ!$E$33:$E$776,СВЦЭМ!$A$33:$A$776,$A170,СВЦЭМ!$B$33:$B$776,J$143)+'СЕТ СН'!$F$12</f>
        <v>155.56471038999999</v>
      </c>
      <c r="K170" s="36">
        <f>SUMIFS(СВЦЭМ!$E$33:$E$776,СВЦЭМ!$A$33:$A$776,$A170,СВЦЭМ!$B$33:$B$776,K$143)+'СЕТ СН'!$F$12</f>
        <v>150.69443709000001</v>
      </c>
      <c r="L170" s="36">
        <f>SUMIFS(СВЦЭМ!$E$33:$E$776,СВЦЭМ!$A$33:$A$776,$A170,СВЦЭМ!$B$33:$B$776,L$143)+'СЕТ СН'!$F$12</f>
        <v>150.39872023999999</v>
      </c>
      <c r="M170" s="36">
        <f>SUMIFS(СВЦЭМ!$E$33:$E$776,СВЦЭМ!$A$33:$A$776,$A170,СВЦЭМ!$B$33:$B$776,M$143)+'СЕТ СН'!$F$12</f>
        <v>149.89673345</v>
      </c>
      <c r="N170" s="36">
        <f>SUMIFS(СВЦЭМ!$E$33:$E$776,СВЦЭМ!$A$33:$A$776,$A170,СВЦЭМ!$B$33:$B$776,N$143)+'СЕТ СН'!$F$12</f>
        <v>150.96489855999999</v>
      </c>
      <c r="O170" s="36">
        <f>SUMIFS(СВЦЭМ!$E$33:$E$776,СВЦЭМ!$A$33:$A$776,$A170,СВЦЭМ!$B$33:$B$776,O$143)+'СЕТ СН'!$F$12</f>
        <v>153.07395030999999</v>
      </c>
      <c r="P170" s="36">
        <f>SUMIFS(СВЦЭМ!$E$33:$E$776,СВЦЭМ!$A$33:$A$776,$A170,СВЦЭМ!$B$33:$B$776,P$143)+'СЕТ СН'!$F$12</f>
        <v>151.31224938</v>
      </c>
      <c r="Q170" s="36">
        <f>SUMIFS(СВЦЭМ!$E$33:$E$776,СВЦЭМ!$A$33:$A$776,$A170,СВЦЭМ!$B$33:$B$776,Q$143)+'СЕТ СН'!$F$12</f>
        <v>153.20362381999999</v>
      </c>
      <c r="R170" s="36">
        <f>SUMIFS(СВЦЭМ!$E$33:$E$776,СВЦЭМ!$A$33:$A$776,$A170,СВЦЭМ!$B$33:$B$776,R$143)+'СЕТ СН'!$F$12</f>
        <v>156.25794185000001</v>
      </c>
      <c r="S170" s="36">
        <f>SUMIFS(СВЦЭМ!$E$33:$E$776,СВЦЭМ!$A$33:$A$776,$A170,СВЦЭМ!$B$33:$B$776,S$143)+'СЕТ СН'!$F$12</f>
        <v>153.63500533999999</v>
      </c>
      <c r="T170" s="36">
        <f>SUMIFS(СВЦЭМ!$E$33:$E$776,СВЦЭМ!$A$33:$A$776,$A170,СВЦЭМ!$B$33:$B$776,T$143)+'СЕТ СН'!$F$12</f>
        <v>153.04205231</v>
      </c>
      <c r="U170" s="36">
        <f>SUMIFS(СВЦЭМ!$E$33:$E$776,СВЦЭМ!$A$33:$A$776,$A170,СВЦЭМ!$B$33:$B$776,U$143)+'СЕТ СН'!$F$12</f>
        <v>150.99445961000001</v>
      </c>
      <c r="V170" s="36">
        <f>SUMIFS(СВЦЭМ!$E$33:$E$776,СВЦЭМ!$A$33:$A$776,$A170,СВЦЭМ!$B$33:$B$776,V$143)+'СЕТ СН'!$F$12</f>
        <v>152.34613153000001</v>
      </c>
      <c r="W170" s="36">
        <f>SUMIFS(СВЦЭМ!$E$33:$E$776,СВЦЭМ!$A$33:$A$776,$A170,СВЦЭМ!$B$33:$B$776,W$143)+'СЕТ СН'!$F$12</f>
        <v>155.10303601000001</v>
      </c>
      <c r="X170" s="36">
        <f>SUMIFS(СВЦЭМ!$E$33:$E$776,СВЦЭМ!$A$33:$A$776,$A170,СВЦЭМ!$B$33:$B$776,X$143)+'СЕТ СН'!$F$12</f>
        <v>156.20924792</v>
      </c>
      <c r="Y170" s="36">
        <f>SUMIFS(СВЦЭМ!$E$33:$E$776,СВЦЭМ!$A$33:$A$776,$A170,СВЦЭМ!$B$33:$B$776,Y$143)+'СЕТ СН'!$F$12</f>
        <v>160.38307112999999</v>
      </c>
    </row>
    <row r="171" spans="1:27" ht="15.75" x14ac:dyDescent="0.2">
      <c r="A171" s="35">
        <f t="shared" si="4"/>
        <v>44255</v>
      </c>
      <c r="B171" s="36">
        <f>SUMIFS(СВЦЭМ!$E$33:$E$776,СВЦЭМ!$A$33:$A$776,$A171,СВЦЭМ!$B$33:$B$776,B$143)+'СЕТ СН'!$F$12</f>
        <v>149.26928842999999</v>
      </c>
      <c r="C171" s="36">
        <f>SUMIFS(СВЦЭМ!$E$33:$E$776,СВЦЭМ!$A$33:$A$776,$A171,СВЦЭМ!$B$33:$B$776,C$143)+'СЕТ СН'!$F$12</f>
        <v>154.67125351000001</v>
      </c>
      <c r="D171" s="36">
        <f>SUMIFS(СВЦЭМ!$E$33:$E$776,СВЦЭМ!$A$33:$A$776,$A171,СВЦЭМ!$B$33:$B$776,D$143)+'СЕТ СН'!$F$12</f>
        <v>159.17013388999999</v>
      </c>
      <c r="E171" s="36">
        <f>SUMIFS(СВЦЭМ!$E$33:$E$776,СВЦЭМ!$A$33:$A$776,$A171,СВЦЭМ!$B$33:$B$776,E$143)+'СЕТ СН'!$F$12</f>
        <v>161.10769092000001</v>
      </c>
      <c r="F171" s="36">
        <f>SUMIFS(СВЦЭМ!$E$33:$E$776,СВЦЭМ!$A$33:$A$776,$A171,СВЦЭМ!$B$33:$B$776,F$143)+'СЕТ СН'!$F$12</f>
        <v>163.20841128000001</v>
      </c>
      <c r="G171" s="36">
        <f>SUMIFS(СВЦЭМ!$E$33:$E$776,СВЦЭМ!$A$33:$A$776,$A171,СВЦЭМ!$B$33:$B$776,G$143)+'СЕТ СН'!$F$12</f>
        <v>162.16388709</v>
      </c>
      <c r="H171" s="36">
        <f>SUMIFS(СВЦЭМ!$E$33:$E$776,СВЦЭМ!$A$33:$A$776,$A171,СВЦЭМ!$B$33:$B$776,H$143)+'СЕТ СН'!$F$12</f>
        <v>159.82900684000001</v>
      </c>
      <c r="I171" s="36">
        <f>SUMIFS(СВЦЭМ!$E$33:$E$776,СВЦЭМ!$A$33:$A$776,$A171,СВЦЭМ!$B$33:$B$776,I$143)+'СЕТ СН'!$F$12</f>
        <v>156.42140502000001</v>
      </c>
      <c r="J171" s="36">
        <f>SUMIFS(СВЦЭМ!$E$33:$E$776,СВЦЭМ!$A$33:$A$776,$A171,СВЦЭМ!$B$33:$B$776,J$143)+'СЕТ СН'!$F$12</f>
        <v>149.88066592000001</v>
      </c>
      <c r="K171" s="36">
        <f>SUMIFS(СВЦЭМ!$E$33:$E$776,СВЦЭМ!$A$33:$A$776,$A171,СВЦЭМ!$B$33:$B$776,K$143)+'СЕТ СН'!$F$12</f>
        <v>145.07763853</v>
      </c>
      <c r="L171" s="36">
        <f>SUMIFS(СВЦЭМ!$E$33:$E$776,СВЦЭМ!$A$33:$A$776,$A171,СВЦЭМ!$B$33:$B$776,L$143)+'СЕТ СН'!$F$12</f>
        <v>145.05910485000001</v>
      </c>
      <c r="M171" s="36">
        <f>SUMIFS(СВЦЭМ!$E$33:$E$776,СВЦЭМ!$A$33:$A$776,$A171,СВЦЭМ!$B$33:$B$776,M$143)+'СЕТ СН'!$F$12</f>
        <v>147.03068973000001</v>
      </c>
      <c r="N171" s="36">
        <f>SUMIFS(СВЦЭМ!$E$33:$E$776,СВЦЭМ!$A$33:$A$776,$A171,СВЦЭМ!$B$33:$B$776,N$143)+'СЕТ СН'!$F$12</f>
        <v>151.83767877</v>
      </c>
      <c r="O171" s="36">
        <f>SUMIFS(СВЦЭМ!$E$33:$E$776,СВЦЭМ!$A$33:$A$776,$A171,СВЦЭМ!$B$33:$B$776,O$143)+'СЕТ СН'!$F$12</f>
        <v>155.31291338</v>
      </c>
      <c r="P171" s="36">
        <f>SUMIFS(СВЦЭМ!$E$33:$E$776,СВЦЭМ!$A$33:$A$776,$A171,СВЦЭМ!$B$33:$B$776,P$143)+'СЕТ СН'!$F$12</f>
        <v>153.18462726999999</v>
      </c>
      <c r="Q171" s="36">
        <f>SUMIFS(СВЦЭМ!$E$33:$E$776,СВЦЭМ!$A$33:$A$776,$A171,СВЦЭМ!$B$33:$B$776,Q$143)+'СЕТ СН'!$F$12</f>
        <v>154.14079602000001</v>
      </c>
      <c r="R171" s="36">
        <f>SUMIFS(СВЦЭМ!$E$33:$E$776,СВЦЭМ!$A$33:$A$776,$A171,СВЦЭМ!$B$33:$B$776,R$143)+'СЕТ СН'!$F$12</f>
        <v>155.91797814</v>
      </c>
      <c r="S171" s="36">
        <f>SUMIFS(СВЦЭМ!$E$33:$E$776,СВЦЭМ!$A$33:$A$776,$A171,СВЦЭМ!$B$33:$B$776,S$143)+'СЕТ СН'!$F$12</f>
        <v>152.15152089</v>
      </c>
      <c r="T171" s="36">
        <f>SUMIFS(СВЦЭМ!$E$33:$E$776,СВЦЭМ!$A$33:$A$776,$A171,СВЦЭМ!$B$33:$B$776,T$143)+'СЕТ СН'!$F$12</f>
        <v>149.83545340000001</v>
      </c>
      <c r="U171" s="36">
        <f>SUMIFS(СВЦЭМ!$E$33:$E$776,СВЦЭМ!$A$33:$A$776,$A171,СВЦЭМ!$B$33:$B$776,U$143)+'СЕТ СН'!$F$12</f>
        <v>147.77179018000001</v>
      </c>
      <c r="V171" s="36">
        <f>SUMIFS(СВЦЭМ!$E$33:$E$776,СВЦЭМ!$A$33:$A$776,$A171,СВЦЭМ!$B$33:$B$776,V$143)+'СЕТ СН'!$F$12</f>
        <v>149.76782799</v>
      </c>
      <c r="W171" s="36">
        <f>SUMIFS(СВЦЭМ!$E$33:$E$776,СВЦЭМ!$A$33:$A$776,$A171,СВЦЭМ!$B$33:$B$776,W$143)+'СЕТ СН'!$F$12</f>
        <v>154.04162174999999</v>
      </c>
      <c r="X171" s="36">
        <f>SUMIFS(СВЦЭМ!$E$33:$E$776,СВЦЭМ!$A$33:$A$776,$A171,СВЦЭМ!$B$33:$B$776,X$143)+'СЕТ СН'!$F$12</f>
        <v>157.03638841</v>
      </c>
      <c r="Y171" s="36">
        <f>SUMIFS(СВЦЭМ!$E$33:$E$776,СВЦЭМ!$A$33:$A$776,$A171,СВЦЭМ!$B$33:$B$776,Y$143)+'СЕТ СН'!$F$12</f>
        <v>162.46028387000001</v>
      </c>
    </row>
    <row r="172" spans="1:27"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row>
    <row r="173" spans="1:27" ht="12.75" customHeight="1" x14ac:dyDescent="0.2">
      <c r="A173" s="121" t="s">
        <v>7</v>
      </c>
      <c r="B173" s="124" t="s">
        <v>139</v>
      </c>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6"/>
    </row>
    <row r="174" spans="1:27" ht="12.75" customHeight="1" x14ac:dyDescent="0.2">
      <c r="A174" s="122"/>
      <c r="B174" s="127"/>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9"/>
    </row>
    <row r="175" spans="1:27" s="46" customFormat="1" ht="12.75" customHeight="1" x14ac:dyDescent="0.2">
      <c r="A175" s="123"/>
      <c r="B175" s="34">
        <v>1</v>
      </c>
      <c r="C175" s="34">
        <v>2</v>
      </c>
      <c r="D175" s="34">
        <v>3</v>
      </c>
      <c r="E175" s="34">
        <v>4</v>
      </c>
      <c r="F175" s="34">
        <v>5</v>
      </c>
      <c r="G175" s="34">
        <v>6</v>
      </c>
      <c r="H175" s="34">
        <v>7</v>
      </c>
      <c r="I175" s="34">
        <v>8</v>
      </c>
      <c r="J175" s="34">
        <v>9</v>
      </c>
      <c r="K175" s="34">
        <v>10</v>
      </c>
      <c r="L175" s="34">
        <v>11</v>
      </c>
      <c r="M175" s="34">
        <v>12</v>
      </c>
      <c r="N175" s="34">
        <v>13</v>
      </c>
      <c r="O175" s="34">
        <v>14</v>
      </c>
      <c r="P175" s="34">
        <v>15</v>
      </c>
      <c r="Q175" s="34">
        <v>16</v>
      </c>
      <c r="R175" s="34">
        <v>17</v>
      </c>
      <c r="S175" s="34">
        <v>18</v>
      </c>
      <c r="T175" s="34">
        <v>19</v>
      </c>
      <c r="U175" s="34">
        <v>20</v>
      </c>
      <c r="V175" s="34">
        <v>21</v>
      </c>
      <c r="W175" s="34">
        <v>22</v>
      </c>
      <c r="X175" s="34">
        <v>23</v>
      </c>
      <c r="Y175" s="34">
        <v>24</v>
      </c>
    </row>
    <row r="176" spans="1:27" ht="15.75" customHeight="1" x14ac:dyDescent="0.2">
      <c r="A176" s="35" t="str">
        <f>A144</f>
        <v>01.02.2021</v>
      </c>
      <c r="B176" s="36">
        <f>SUMIFS(СВЦЭМ!$F$33:$F$776,СВЦЭМ!$A$33:$A$776,$A176,СВЦЭМ!$B$33:$B$776,B$175)+'СЕТ СН'!$F$12</f>
        <v>145.27392413000001</v>
      </c>
      <c r="C176" s="36">
        <f>SUMIFS(СВЦЭМ!$F$33:$F$776,СВЦЭМ!$A$33:$A$776,$A176,СВЦЭМ!$B$33:$B$776,C$175)+'СЕТ СН'!$F$12</f>
        <v>151.44599947</v>
      </c>
      <c r="D176" s="36">
        <f>SUMIFS(СВЦЭМ!$F$33:$F$776,СВЦЭМ!$A$33:$A$776,$A176,СВЦЭМ!$B$33:$B$776,D$175)+'СЕТ СН'!$F$12</f>
        <v>154.86137371999999</v>
      </c>
      <c r="E176" s="36">
        <f>SUMIFS(СВЦЭМ!$F$33:$F$776,СВЦЭМ!$A$33:$A$776,$A176,СВЦЭМ!$B$33:$B$776,E$175)+'СЕТ СН'!$F$12</f>
        <v>156.42636327</v>
      </c>
      <c r="F176" s="36">
        <f>SUMIFS(СВЦЭМ!$F$33:$F$776,СВЦЭМ!$A$33:$A$776,$A176,СВЦЭМ!$B$33:$B$776,F$175)+'СЕТ СН'!$F$12</f>
        <v>158.68309957</v>
      </c>
      <c r="G176" s="36">
        <f>SUMIFS(СВЦЭМ!$F$33:$F$776,СВЦЭМ!$A$33:$A$776,$A176,СВЦЭМ!$B$33:$B$776,G$175)+'СЕТ СН'!$F$12</f>
        <v>156.24428455</v>
      </c>
      <c r="H176" s="36">
        <f>SUMIFS(СВЦЭМ!$F$33:$F$776,СВЦЭМ!$A$33:$A$776,$A176,СВЦЭМ!$B$33:$B$776,H$175)+'СЕТ СН'!$F$12</f>
        <v>152.77284048999999</v>
      </c>
      <c r="I176" s="36">
        <f>SUMIFS(СВЦЭМ!$F$33:$F$776,СВЦЭМ!$A$33:$A$776,$A176,СВЦЭМ!$B$33:$B$776,I$175)+'СЕТ СН'!$F$12</f>
        <v>149.47399639</v>
      </c>
      <c r="J176" s="36">
        <f>SUMIFS(СВЦЭМ!$F$33:$F$776,СВЦЭМ!$A$33:$A$776,$A176,СВЦЭМ!$B$33:$B$776,J$175)+'СЕТ СН'!$F$12</f>
        <v>145.6667788</v>
      </c>
      <c r="K176" s="36">
        <f>SUMIFS(СВЦЭМ!$F$33:$F$776,СВЦЭМ!$A$33:$A$776,$A176,СВЦЭМ!$B$33:$B$776,K$175)+'СЕТ СН'!$F$12</f>
        <v>145.12327461999999</v>
      </c>
      <c r="L176" s="36">
        <f>SUMIFS(СВЦЭМ!$F$33:$F$776,СВЦЭМ!$A$33:$A$776,$A176,СВЦЭМ!$B$33:$B$776,L$175)+'СЕТ СН'!$F$12</f>
        <v>145.38587695000001</v>
      </c>
      <c r="M176" s="36">
        <f>SUMIFS(СВЦЭМ!$F$33:$F$776,СВЦЭМ!$A$33:$A$776,$A176,СВЦЭМ!$B$33:$B$776,M$175)+'СЕТ СН'!$F$12</f>
        <v>146.66413039</v>
      </c>
      <c r="N176" s="36">
        <f>SUMIFS(СВЦЭМ!$F$33:$F$776,СВЦЭМ!$A$33:$A$776,$A176,СВЦЭМ!$B$33:$B$776,N$175)+'СЕТ СН'!$F$12</f>
        <v>148.71788860999999</v>
      </c>
      <c r="O176" s="36">
        <f>SUMIFS(СВЦЭМ!$F$33:$F$776,СВЦЭМ!$A$33:$A$776,$A176,СВЦЭМ!$B$33:$B$776,O$175)+'СЕТ СН'!$F$12</f>
        <v>150.98818603999999</v>
      </c>
      <c r="P176" s="36">
        <f>SUMIFS(СВЦЭМ!$F$33:$F$776,СВЦЭМ!$A$33:$A$776,$A176,СВЦЭМ!$B$33:$B$776,P$175)+'СЕТ СН'!$F$12</f>
        <v>152.74899690999999</v>
      </c>
      <c r="Q176" s="36">
        <f>SUMIFS(СВЦЭМ!$F$33:$F$776,СВЦЭМ!$A$33:$A$776,$A176,СВЦЭМ!$B$33:$B$776,Q$175)+'СЕТ СН'!$F$12</f>
        <v>153.42116922</v>
      </c>
      <c r="R176" s="36">
        <f>SUMIFS(СВЦЭМ!$F$33:$F$776,СВЦЭМ!$A$33:$A$776,$A176,СВЦЭМ!$B$33:$B$776,R$175)+'СЕТ СН'!$F$12</f>
        <v>152.56521074</v>
      </c>
      <c r="S176" s="36">
        <f>SUMIFS(СВЦЭМ!$F$33:$F$776,СВЦЭМ!$A$33:$A$776,$A176,СВЦЭМ!$B$33:$B$776,S$175)+'СЕТ СН'!$F$12</f>
        <v>150.3346378</v>
      </c>
      <c r="T176" s="36">
        <f>SUMIFS(СВЦЭМ!$F$33:$F$776,СВЦЭМ!$A$33:$A$776,$A176,СВЦЭМ!$B$33:$B$776,T$175)+'СЕТ СН'!$F$12</f>
        <v>146.74602748999999</v>
      </c>
      <c r="U176" s="36">
        <f>SUMIFS(СВЦЭМ!$F$33:$F$776,СВЦЭМ!$A$33:$A$776,$A176,СВЦЭМ!$B$33:$B$776,U$175)+'СЕТ СН'!$F$12</f>
        <v>146.18066121999999</v>
      </c>
      <c r="V176" s="36">
        <f>SUMIFS(СВЦЭМ!$F$33:$F$776,СВЦЭМ!$A$33:$A$776,$A176,СВЦЭМ!$B$33:$B$776,V$175)+'СЕТ СН'!$F$12</f>
        <v>147.35420335000001</v>
      </c>
      <c r="W176" s="36">
        <f>SUMIFS(СВЦЭМ!$F$33:$F$776,СВЦЭМ!$A$33:$A$776,$A176,СВЦЭМ!$B$33:$B$776,W$175)+'СЕТ СН'!$F$12</f>
        <v>149.55662441000001</v>
      </c>
      <c r="X176" s="36">
        <f>SUMIFS(СВЦЭМ!$F$33:$F$776,СВЦЭМ!$A$33:$A$776,$A176,СВЦЭМ!$B$33:$B$776,X$175)+'СЕТ СН'!$F$12</f>
        <v>153.43142125</v>
      </c>
      <c r="Y176" s="36">
        <f>SUMIFS(СВЦЭМ!$F$33:$F$776,СВЦЭМ!$A$33:$A$776,$A176,СВЦЭМ!$B$33:$B$776,Y$175)+'СЕТ СН'!$F$12</f>
        <v>155.32380061999999</v>
      </c>
      <c r="AA176" s="45"/>
    </row>
    <row r="177" spans="1:25" ht="15.75" x14ac:dyDescent="0.2">
      <c r="A177" s="35">
        <f>A176+1</f>
        <v>44229</v>
      </c>
      <c r="B177" s="36">
        <f>SUMIFS(СВЦЭМ!$F$33:$F$776,СВЦЭМ!$A$33:$A$776,$A177,СВЦЭМ!$B$33:$B$776,B$175)+'СЕТ СН'!$F$12</f>
        <v>150.62759373</v>
      </c>
      <c r="C177" s="36">
        <f>SUMIFS(СВЦЭМ!$F$33:$F$776,СВЦЭМ!$A$33:$A$776,$A177,СВЦЭМ!$B$33:$B$776,C$175)+'СЕТ СН'!$F$12</f>
        <v>153.77969304999999</v>
      </c>
      <c r="D177" s="36">
        <f>SUMIFS(СВЦЭМ!$F$33:$F$776,СВЦЭМ!$A$33:$A$776,$A177,СВЦЭМ!$B$33:$B$776,D$175)+'СЕТ СН'!$F$12</f>
        <v>155.63632874999999</v>
      </c>
      <c r="E177" s="36">
        <f>SUMIFS(СВЦЭМ!$F$33:$F$776,СВЦЭМ!$A$33:$A$776,$A177,СВЦЭМ!$B$33:$B$776,E$175)+'СЕТ СН'!$F$12</f>
        <v>156.40464784</v>
      </c>
      <c r="F177" s="36">
        <f>SUMIFS(СВЦЭМ!$F$33:$F$776,СВЦЭМ!$A$33:$A$776,$A177,СВЦЭМ!$B$33:$B$776,F$175)+'СЕТ СН'!$F$12</f>
        <v>157.25331715999999</v>
      </c>
      <c r="G177" s="36">
        <f>SUMIFS(СВЦЭМ!$F$33:$F$776,СВЦЭМ!$A$33:$A$776,$A177,СВЦЭМ!$B$33:$B$776,G$175)+'СЕТ СН'!$F$12</f>
        <v>153.88949468000001</v>
      </c>
      <c r="H177" s="36">
        <f>SUMIFS(СВЦЭМ!$F$33:$F$776,СВЦЭМ!$A$33:$A$776,$A177,СВЦЭМ!$B$33:$B$776,H$175)+'СЕТ СН'!$F$12</f>
        <v>148.14197694999999</v>
      </c>
      <c r="I177" s="36">
        <f>SUMIFS(СВЦЭМ!$F$33:$F$776,СВЦЭМ!$A$33:$A$776,$A177,СВЦЭМ!$B$33:$B$776,I$175)+'СЕТ СН'!$F$12</f>
        <v>145.47885964</v>
      </c>
      <c r="J177" s="36">
        <f>SUMIFS(СВЦЭМ!$F$33:$F$776,СВЦЭМ!$A$33:$A$776,$A177,СВЦЭМ!$B$33:$B$776,J$175)+'СЕТ СН'!$F$12</f>
        <v>141.77385448999999</v>
      </c>
      <c r="K177" s="36">
        <f>SUMIFS(СВЦЭМ!$F$33:$F$776,СВЦЭМ!$A$33:$A$776,$A177,СВЦЭМ!$B$33:$B$776,K$175)+'СЕТ СН'!$F$12</f>
        <v>139.91085455999999</v>
      </c>
      <c r="L177" s="36">
        <f>SUMIFS(СВЦЭМ!$F$33:$F$776,СВЦЭМ!$A$33:$A$776,$A177,СВЦЭМ!$B$33:$B$776,L$175)+'СЕТ СН'!$F$12</f>
        <v>140.11484941000001</v>
      </c>
      <c r="M177" s="36">
        <f>SUMIFS(СВЦЭМ!$F$33:$F$776,СВЦЭМ!$A$33:$A$776,$A177,СВЦЭМ!$B$33:$B$776,M$175)+'СЕТ СН'!$F$12</f>
        <v>145.19602202999999</v>
      </c>
      <c r="N177" s="36">
        <f>SUMIFS(СВЦЭМ!$F$33:$F$776,СВЦЭМ!$A$33:$A$776,$A177,СВЦЭМ!$B$33:$B$776,N$175)+'СЕТ СН'!$F$12</f>
        <v>150.84409048000001</v>
      </c>
      <c r="O177" s="36">
        <f>SUMIFS(СВЦЭМ!$F$33:$F$776,СВЦЭМ!$A$33:$A$776,$A177,СВЦЭМ!$B$33:$B$776,O$175)+'СЕТ СН'!$F$12</f>
        <v>153.31413386</v>
      </c>
      <c r="P177" s="36">
        <f>SUMIFS(СВЦЭМ!$F$33:$F$776,СВЦЭМ!$A$33:$A$776,$A177,СВЦЭМ!$B$33:$B$776,P$175)+'СЕТ СН'!$F$12</f>
        <v>155.71877925000001</v>
      </c>
      <c r="Q177" s="36">
        <f>SUMIFS(СВЦЭМ!$F$33:$F$776,СВЦЭМ!$A$33:$A$776,$A177,СВЦЭМ!$B$33:$B$776,Q$175)+'СЕТ СН'!$F$12</f>
        <v>156.11775835</v>
      </c>
      <c r="R177" s="36">
        <f>SUMIFS(СВЦЭМ!$F$33:$F$776,СВЦЭМ!$A$33:$A$776,$A177,СВЦЭМ!$B$33:$B$776,R$175)+'СЕТ СН'!$F$12</f>
        <v>156.11555283999999</v>
      </c>
      <c r="S177" s="36">
        <f>SUMIFS(СВЦЭМ!$F$33:$F$776,СВЦЭМ!$A$33:$A$776,$A177,СВЦЭМ!$B$33:$B$776,S$175)+'СЕТ СН'!$F$12</f>
        <v>154.39285470999999</v>
      </c>
      <c r="T177" s="36">
        <f>SUMIFS(СВЦЭМ!$F$33:$F$776,СВЦЭМ!$A$33:$A$776,$A177,СВЦЭМ!$B$33:$B$776,T$175)+'СЕТ СН'!$F$12</f>
        <v>150.07091450999999</v>
      </c>
      <c r="U177" s="36">
        <f>SUMIFS(СВЦЭМ!$F$33:$F$776,СВЦЭМ!$A$33:$A$776,$A177,СВЦЭМ!$B$33:$B$776,U$175)+'СЕТ СН'!$F$12</f>
        <v>149.65909295</v>
      </c>
      <c r="V177" s="36">
        <f>SUMIFS(СВЦЭМ!$F$33:$F$776,СВЦЭМ!$A$33:$A$776,$A177,СВЦЭМ!$B$33:$B$776,V$175)+'СЕТ СН'!$F$12</f>
        <v>151.89897705000001</v>
      </c>
      <c r="W177" s="36">
        <f>SUMIFS(СВЦЭМ!$F$33:$F$776,СВЦЭМ!$A$33:$A$776,$A177,СВЦЭМ!$B$33:$B$776,W$175)+'СЕТ СН'!$F$12</f>
        <v>155.14094521999999</v>
      </c>
      <c r="X177" s="36">
        <f>SUMIFS(СВЦЭМ!$F$33:$F$776,СВЦЭМ!$A$33:$A$776,$A177,СВЦЭМ!$B$33:$B$776,X$175)+'СЕТ СН'!$F$12</f>
        <v>159.43834308999999</v>
      </c>
      <c r="Y177" s="36">
        <f>SUMIFS(СВЦЭМ!$F$33:$F$776,СВЦЭМ!$A$33:$A$776,$A177,СВЦЭМ!$B$33:$B$776,Y$175)+'СЕТ СН'!$F$12</f>
        <v>161.27334404999999</v>
      </c>
    </row>
    <row r="178" spans="1:25" ht="15.75" x14ac:dyDescent="0.2">
      <c r="A178" s="35">
        <f t="shared" ref="A178:A203" si="5">A177+1</f>
        <v>44230</v>
      </c>
      <c r="B178" s="36">
        <f>SUMIFS(СВЦЭМ!$F$33:$F$776,СВЦЭМ!$A$33:$A$776,$A178,СВЦЭМ!$B$33:$B$776,B$175)+'СЕТ СН'!$F$12</f>
        <v>147.75408780999999</v>
      </c>
      <c r="C178" s="36">
        <f>SUMIFS(СВЦЭМ!$F$33:$F$776,СВЦЭМ!$A$33:$A$776,$A178,СВЦЭМ!$B$33:$B$776,C$175)+'СЕТ СН'!$F$12</f>
        <v>151.82952594</v>
      </c>
      <c r="D178" s="36">
        <f>SUMIFS(СВЦЭМ!$F$33:$F$776,СВЦЭМ!$A$33:$A$776,$A178,СВЦЭМ!$B$33:$B$776,D$175)+'СЕТ СН'!$F$12</f>
        <v>152.77495737999999</v>
      </c>
      <c r="E178" s="36">
        <f>SUMIFS(СВЦЭМ!$F$33:$F$776,СВЦЭМ!$A$33:$A$776,$A178,СВЦЭМ!$B$33:$B$776,E$175)+'СЕТ СН'!$F$12</f>
        <v>152.58251114000001</v>
      </c>
      <c r="F178" s="36">
        <f>SUMIFS(СВЦЭМ!$F$33:$F$776,СВЦЭМ!$A$33:$A$776,$A178,СВЦЭМ!$B$33:$B$776,F$175)+'СЕТ СН'!$F$12</f>
        <v>151.67793398000001</v>
      </c>
      <c r="G178" s="36">
        <f>SUMIFS(СВЦЭМ!$F$33:$F$776,СВЦЭМ!$A$33:$A$776,$A178,СВЦЭМ!$B$33:$B$776,G$175)+'СЕТ СН'!$F$12</f>
        <v>150.43794439000001</v>
      </c>
      <c r="H178" s="36">
        <f>SUMIFS(СВЦЭМ!$F$33:$F$776,СВЦЭМ!$A$33:$A$776,$A178,СВЦЭМ!$B$33:$B$776,H$175)+'СЕТ СН'!$F$12</f>
        <v>146.29140906000001</v>
      </c>
      <c r="I178" s="36">
        <f>SUMIFS(СВЦЭМ!$F$33:$F$776,СВЦЭМ!$A$33:$A$776,$A178,СВЦЭМ!$B$33:$B$776,I$175)+'СЕТ СН'!$F$12</f>
        <v>147.80289743</v>
      </c>
      <c r="J178" s="36">
        <f>SUMIFS(СВЦЭМ!$F$33:$F$776,СВЦЭМ!$A$33:$A$776,$A178,СВЦЭМ!$B$33:$B$776,J$175)+'СЕТ СН'!$F$12</f>
        <v>147.71482313999999</v>
      </c>
      <c r="K178" s="36">
        <f>SUMIFS(СВЦЭМ!$F$33:$F$776,СВЦЭМ!$A$33:$A$776,$A178,СВЦЭМ!$B$33:$B$776,K$175)+'СЕТ СН'!$F$12</f>
        <v>144.99830907</v>
      </c>
      <c r="L178" s="36">
        <f>SUMIFS(СВЦЭМ!$F$33:$F$776,СВЦЭМ!$A$33:$A$776,$A178,СВЦЭМ!$B$33:$B$776,L$175)+'СЕТ СН'!$F$12</f>
        <v>145.78908852999999</v>
      </c>
      <c r="M178" s="36">
        <f>SUMIFS(СВЦЭМ!$F$33:$F$776,СВЦЭМ!$A$33:$A$776,$A178,СВЦЭМ!$B$33:$B$776,M$175)+'СЕТ СН'!$F$12</f>
        <v>145.50440893999999</v>
      </c>
      <c r="N178" s="36">
        <f>SUMIFS(СВЦЭМ!$F$33:$F$776,СВЦЭМ!$A$33:$A$776,$A178,СВЦЭМ!$B$33:$B$776,N$175)+'СЕТ СН'!$F$12</f>
        <v>147.98884272000001</v>
      </c>
      <c r="O178" s="36">
        <f>SUMIFS(СВЦЭМ!$F$33:$F$776,СВЦЭМ!$A$33:$A$776,$A178,СВЦЭМ!$B$33:$B$776,O$175)+'СЕТ СН'!$F$12</f>
        <v>148.15844224</v>
      </c>
      <c r="P178" s="36">
        <f>SUMIFS(СВЦЭМ!$F$33:$F$776,СВЦЭМ!$A$33:$A$776,$A178,СВЦЭМ!$B$33:$B$776,P$175)+'СЕТ СН'!$F$12</f>
        <v>147.64672988999999</v>
      </c>
      <c r="Q178" s="36">
        <f>SUMIFS(СВЦЭМ!$F$33:$F$776,СВЦЭМ!$A$33:$A$776,$A178,СВЦЭМ!$B$33:$B$776,Q$175)+'СЕТ СН'!$F$12</f>
        <v>148.0620892</v>
      </c>
      <c r="R178" s="36">
        <f>SUMIFS(СВЦЭМ!$F$33:$F$776,СВЦЭМ!$A$33:$A$776,$A178,СВЦЭМ!$B$33:$B$776,R$175)+'СЕТ СН'!$F$12</f>
        <v>148.17527071999999</v>
      </c>
      <c r="S178" s="36">
        <f>SUMIFS(СВЦЭМ!$F$33:$F$776,СВЦЭМ!$A$33:$A$776,$A178,СВЦЭМ!$B$33:$B$776,S$175)+'СЕТ СН'!$F$12</f>
        <v>148.53299931999999</v>
      </c>
      <c r="T178" s="36">
        <f>SUMIFS(СВЦЭМ!$F$33:$F$776,СВЦЭМ!$A$33:$A$776,$A178,СВЦЭМ!$B$33:$B$776,T$175)+'СЕТ СН'!$F$12</f>
        <v>148.20098833</v>
      </c>
      <c r="U178" s="36">
        <f>SUMIFS(СВЦЭМ!$F$33:$F$776,СВЦЭМ!$A$33:$A$776,$A178,СВЦЭМ!$B$33:$B$776,U$175)+'СЕТ СН'!$F$12</f>
        <v>148.09095872</v>
      </c>
      <c r="V178" s="36">
        <f>SUMIFS(СВЦЭМ!$F$33:$F$776,СВЦЭМ!$A$33:$A$776,$A178,СВЦЭМ!$B$33:$B$776,V$175)+'СЕТ СН'!$F$12</f>
        <v>147.89885136999999</v>
      </c>
      <c r="W178" s="36">
        <f>SUMIFS(СВЦЭМ!$F$33:$F$776,СВЦЭМ!$A$33:$A$776,$A178,СВЦЭМ!$B$33:$B$776,W$175)+'СЕТ СН'!$F$12</f>
        <v>148.80792939</v>
      </c>
      <c r="X178" s="36">
        <f>SUMIFS(СВЦЭМ!$F$33:$F$776,СВЦЭМ!$A$33:$A$776,$A178,СВЦЭМ!$B$33:$B$776,X$175)+'СЕТ СН'!$F$12</f>
        <v>148.98090725</v>
      </c>
      <c r="Y178" s="36">
        <f>SUMIFS(СВЦЭМ!$F$33:$F$776,СВЦЭМ!$A$33:$A$776,$A178,СВЦЭМ!$B$33:$B$776,Y$175)+'СЕТ СН'!$F$12</f>
        <v>152.38744689999999</v>
      </c>
    </row>
    <row r="179" spans="1:25" ht="15.75" x14ac:dyDescent="0.2">
      <c r="A179" s="35">
        <f t="shared" si="5"/>
        <v>44231</v>
      </c>
      <c r="B179" s="36">
        <f>SUMIFS(СВЦЭМ!$F$33:$F$776,СВЦЭМ!$A$33:$A$776,$A179,СВЦЭМ!$B$33:$B$776,B$175)+'СЕТ СН'!$F$12</f>
        <v>159.32481193999999</v>
      </c>
      <c r="C179" s="36">
        <f>SUMIFS(СВЦЭМ!$F$33:$F$776,СВЦЭМ!$A$33:$A$776,$A179,СВЦЭМ!$B$33:$B$776,C$175)+'СЕТ СН'!$F$12</f>
        <v>162.45207069</v>
      </c>
      <c r="D179" s="36">
        <f>SUMIFS(СВЦЭМ!$F$33:$F$776,СВЦЭМ!$A$33:$A$776,$A179,СВЦЭМ!$B$33:$B$776,D$175)+'СЕТ СН'!$F$12</f>
        <v>163.06554925</v>
      </c>
      <c r="E179" s="36">
        <f>SUMIFS(СВЦЭМ!$F$33:$F$776,СВЦЭМ!$A$33:$A$776,$A179,СВЦЭМ!$B$33:$B$776,E$175)+'СЕТ СН'!$F$12</f>
        <v>162.57021230000001</v>
      </c>
      <c r="F179" s="36">
        <f>SUMIFS(СВЦЭМ!$F$33:$F$776,СВЦЭМ!$A$33:$A$776,$A179,СВЦЭМ!$B$33:$B$776,F$175)+'СЕТ СН'!$F$12</f>
        <v>161.87251674000001</v>
      </c>
      <c r="G179" s="36">
        <f>SUMIFS(СВЦЭМ!$F$33:$F$776,СВЦЭМ!$A$33:$A$776,$A179,СВЦЭМ!$B$33:$B$776,G$175)+'СЕТ СН'!$F$12</f>
        <v>161.69916988</v>
      </c>
      <c r="H179" s="36">
        <f>SUMIFS(СВЦЭМ!$F$33:$F$776,СВЦЭМ!$A$33:$A$776,$A179,СВЦЭМ!$B$33:$B$776,H$175)+'СЕТ СН'!$F$12</f>
        <v>156.18650127999999</v>
      </c>
      <c r="I179" s="36">
        <f>SUMIFS(СВЦЭМ!$F$33:$F$776,СВЦЭМ!$A$33:$A$776,$A179,СВЦЭМ!$B$33:$B$776,I$175)+'СЕТ СН'!$F$12</f>
        <v>152.93176498</v>
      </c>
      <c r="J179" s="36">
        <f>SUMIFS(СВЦЭМ!$F$33:$F$776,СВЦЭМ!$A$33:$A$776,$A179,СВЦЭМ!$B$33:$B$776,J$175)+'СЕТ СН'!$F$12</f>
        <v>149.20580358999999</v>
      </c>
      <c r="K179" s="36">
        <f>SUMIFS(СВЦЭМ!$F$33:$F$776,СВЦЭМ!$A$33:$A$776,$A179,СВЦЭМ!$B$33:$B$776,K$175)+'СЕТ СН'!$F$12</f>
        <v>148.88616930000001</v>
      </c>
      <c r="L179" s="36">
        <f>SUMIFS(СВЦЭМ!$F$33:$F$776,СВЦЭМ!$A$33:$A$776,$A179,СВЦЭМ!$B$33:$B$776,L$175)+'СЕТ СН'!$F$12</f>
        <v>147.68273403000001</v>
      </c>
      <c r="M179" s="36">
        <f>SUMIFS(СВЦЭМ!$F$33:$F$776,СВЦЭМ!$A$33:$A$776,$A179,СВЦЭМ!$B$33:$B$776,M$175)+'СЕТ СН'!$F$12</f>
        <v>149.95037278999999</v>
      </c>
      <c r="N179" s="36">
        <f>SUMIFS(СВЦЭМ!$F$33:$F$776,СВЦЭМ!$A$33:$A$776,$A179,СВЦЭМ!$B$33:$B$776,N$175)+'СЕТ СН'!$F$12</f>
        <v>153.80666189999999</v>
      </c>
      <c r="O179" s="36">
        <f>SUMIFS(СВЦЭМ!$F$33:$F$776,СВЦЭМ!$A$33:$A$776,$A179,СВЦЭМ!$B$33:$B$776,O$175)+'СЕТ СН'!$F$12</f>
        <v>153.79644682</v>
      </c>
      <c r="P179" s="36">
        <f>SUMIFS(СВЦЭМ!$F$33:$F$776,СВЦЭМ!$A$33:$A$776,$A179,СВЦЭМ!$B$33:$B$776,P$175)+'СЕТ СН'!$F$12</f>
        <v>154.93991602</v>
      </c>
      <c r="Q179" s="36">
        <f>SUMIFS(СВЦЭМ!$F$33:$F$776,СВЦЭМ!$A$33:$A$776,$A179,СВЦЭМ!$B$33:$B$776,Q$175)+'СЕТ СН'!$F$12</f>
        <v>154.8174076</v>
      </c>
      <c r="R179" s="36">
        <f>SUMIFS(СВЦЭМ!$F$33:$F$776,СВЦЭМ!$A$33:$A$776,$A179,СВЦЭМ!$B$33:$B$776,R$175)+'СЕТ СН'!$F$12</f>
        <v>154.49321886000001</v>
      </c>
      <c r="S179" s="36">
        <f>SUMIFS(СВЦЭМ!$F$33:$F$776,СВЦЭМ!$A$33:$A$776,$A179,СВЦЭМ!$B$33:$B$776,S$175)+'СЕТ СН'!$F$12</f>
        <v>154.22199653000001</v>
      </c>
      <c r="T179" s="36">
        <f>SUMIFS(СВЦЭМ!$F$33:$F$776,СВЦЭМ!$A$33:$A$776,$A179,СВЦЭМ!$B$33:$B$776,T$175)+'СЕТ СН'!$F$12</f>
        <v>150.01176900999999</v>
      </c>
      <c r="U179" s="36">
        <f>SUMIFS(СВЦЭМ!$F$33:$F$776,СВЦЭМ!$A$33:$A$776,$A179,СВЦЭМ!$B$33:$B$776,U$175)+'СЕТ СН'!$F$12</f>
        <v>148.69259983000001</v>
      </c>
      <c r="V179" s="36">
        <f>SUMIFS(СВЦЭМ!$F$33:$F$776,СВЦЭМ!$A$33:$A$776,$A179,СВЦЭМ!$B$33:$B$776,V$175)+'СЕТ СН'!$F$12</f>
        <v>151.94054781</v>
      </c>
      <c r="W179" s="36">
        <f>SUMIFS(СВЦЭМ!$F$33:$F$776,СВЦЭМ!$A$33:$A$776,$A179,СВЦЭМ!$B$33:$B$776,W$175)+'СЕТ СН'!$F$12</f>
        <v>155.72108850000001</v>
      </c>
      <c r="X179" s="36">
        <f>SUMIFS(СВЦЭМ!$F$33:$F$776,СВЦЭМ!$A$33:$A$776,$A179,СВЦЭМ!$B$33:$B$776,X$175)+'СЕТ СН'!$F$12</f>
        <v>157.38784505000001</v>
      </c>
      <c r="Y179" s="36">
        <f>SUMIFS(СВЦЭМ!$F$33:$F$776,СВЦЭМ!$A$33:$A$776,$A179,СВЦЭМ!$B$33:$B$776,Y$175)+'СЕТ СН'!$F$12</f>
        <v>160.81551257999999</v>
      </c>
    </row>
    <row r="180" spans="1:25" ht="15.75" x14ac:dyDescent="0.2">
      <c r="A180" s="35">
        <f t="shared" si="5"/>
        <v>44232</v>
      </c>
      <c r="B180" s="36">
        <f>SUMIFS(СВЦЭМ!$F$33:$F$776,СВЦЭМ!$A$33:$A$776,$A180,СВЦЭМ!$B$33:$B$776,B$175)+'СЕТ СН'!$F$12</f>
        <v>161.69509317999999</v>
      </c>
      <c r="C180" s="36">
        <f>SUMIFS(СВЦЭМ!$F$33:$F$776,СВЦЭМ!$A$33:$A$776,$A180,СВЦЭМ!$B$33:$B$776,C$175)+'СЕТ СН'!$F$12</f>
        <v>165.05149302000001</v>
      </c>
      <c r="D180" s="36">
        <f>SUMIFS(СВЦЭМ!$F$33:$F$776,СВЦЭМ!$A$33:$A$776,$A180,СВЦЭМ!$B$33:$B$776,D$175)+'СЕТ СН'!$F$12</f>
        <v>165.72351587</v>
      </c>
      <c r="E180" s="36">
        <f>SUMIFS(СВЦЭМ!$F$33:$F$776,СВЦЭМ!$A$33:$A$776,$A180,СВЦЭМ!$B$33:$B$776,E$175)+'СЕТ СН'!$F$12</f>
        <v>165.96617692999999</v>
      </c>
      <c r="F180" s="36">
        <f>SUMIFS(СВЦЭМ!$F$33:$F$776,СВЦЭМ!$A$33:$A$776,$A180,СВЦЭМ!$B$33:$B$776,F$175)+'СЕТ СН'!$F$12</f>
        <v>164.62705416</v>
      </c>
      <c r="G180" s="36">
        <f>SUMIFS(СВЦЭМ!$F$33:$F$776,СВЦЭМ!$A$33:$A$776,$A180,СВЦЭМ!$B$33:$B$776,G$175)+'СЕТ СН'!$F$12</f>
        <v>164.16099657999999</v>
      </c>
      <c r="H180" s="36">
        <f>SUMIFS(СВЦЭМ!$F$33:$F$776,СВЦЭМ!$A$33:$A$776,$A180,СВЦЭМ!$B$33:$B$776,H$175)+'СЕТ СН'!$F$12</f>
        <v>159.07988986000001</v>
      </c>
      <c r="I180" s="36">
        <f>SUMIFS(СВЦЭМ!$F$33:$F$776,СВЦЭМ!$A$33:$A$776,$A180,СВЦЭМ!$B$33:$B$776,I$175)+'СЕТ СН'!$F$12</f>
        <v>157.10079175000001</v>
      </c>
      <c r="J180" s="36">
        <f>SUMIFS(СВЦЭМ!$F$33:$F$776,СВЦЭМ!$A$33:$A$776,$A180,СВЦЭМ!$B$33:$B$776,J$175)+'СЕТ СН'!$F$12</f>
        <v>151.80271034</v>
      </c>
      <c r="K180" s="36">
        <f>SUMIFS(СВЦЭМ!$F$33:$F$776,СВЦЭМ!$A$33:$A$776,$A180,СВЦЭМ!$B$33:$B$776,K$175)+'СЕТ СН'!$F$12</f>
        <v>149.84361454</v>
      </c>
      <c r="L180" s="36">
        <f>SUMIFS(СВЦЭМ!$F$33:$F$776,СВЦЭМ!$A$33:$A$776,$A180,СВЦЭМ!$B$33:$B$776,L$175)+'СЕТ СН'!$F$12</f>
        <v>148.40244883</v>
      </c>
      <c r="M180" s="36">
        <f>SUMIFS(СВЦЭМ!$F$33:$F$776,СВЦЭМ!$A$33:$A$776,$A180,СВЦЭМ!$B$33:$B$776,M$175)+'СЕТ СН'!$F$12</f>
        <v>147.41965658000001</v>
      </c>
      <c r="N180" s="36">
        <f>SUMIFS(СВЦЭМ!$F$33:$F$776,СВЦЭМ!$A$33:$A$776,$A180,СВЦЭМ!$B$33:$B$776,N$175)+'СЕТ СН'!$F$12</f>
        <v>150.12749954</v>
      </c>
      <c r="O180" s="36">
        <f>SUMIFS(СВЦЭМ!$F$33:$F$776,СВЦЭМ!$A$33:$A$776,$A180,СВЦЭМ!$B$33:$B$776,O$175)+'СЕТ СН'!$F$12</f>
        <v>150.30167861000001</v>
      </c>
      <c r="P180" s="36">
        <f>SUMIFS(СВЦЭМ!$F$33:$F$776,СВЦЭМ!$A$33:$A$776,$A180,СВЦЭМ!$B$33:$B$776,P$175)+'СЕТ СН'!$F$12</f>
        <v>151.76191073000001</v>
      </c>
      <c r="Q180" s="36">
        <f>SUMIFS(СВЦЭМ!$F$33:$F$776,СВЦЭМ!$A$33:$A$776,$A180,СВЦЭМ!$B$33:$B$776,Q$175)+'СЕТ СН'!$F$12</f>
        <v>152.88254773</v>
      </c>
      <c r="R180" s="36">
        <f>SUMIFS(СВЦЭМ!$F$33:$F$776,СВЦЭМ!$A$33:$A$776,$A180,СВЦЭМ!$B$33:$B$776,R$175)+'СЕТ СН'!$F$12</f>
        <v>152.70945044000001</v>
      </c>
      <c r="S180" s="36">
        <f>SUMIFS(СВЦЭМ!$F$33:$F$776,СВЦЭМ!$A$33:$A$776,$A180,СВЦЭМ!$B$33:$B$776,S$175)+'СЕТ СН'!$F$12</f>
        <v>151.05655429999999</v>
      </c>
      <c r="T180" s="36">
        <f>SUMIFS(СВЦЭМ!$F$33:$F$776,СВЦЭМ!$A$33:$A$776,$A180,СВЦЭМ!$B$33:$B$776,T$175)+'СЕТ СН'!$F$12</f>
        <v>147.33598205000001</v>
      </c>
      <c r="U180" s="36">
        <f>SUMIFS(СВЦЭМ!$F$33:$F$776,СВЦЭМ!$A$33:$A$776,$A180,СВЦЭМ!$B$33:$B$776,U$175)+'СЕТ СН'!$F$12</f>
        <v>144.08148460999999</v>
      </c>
      <c r="V180" s="36">
        <f>SUMIFS(СВЦЭМ!$F$33:$F$776,СВЦЭМ!$A$33:$A$776,$A180,СВЦЭМ!$B$33:$B$776,V$175)+'СЕТ СН'!$F$12</f>
        <v>144.51747208</v>
      </c>
      <c r="W180" s="36">
        <f>SUMIFS(СВЦЭМ!$F$33:$F$776,СВЦЭМ!$A$33:$A$776,$A180,СВЦЭМ!$B$33:$B$776,W$175)+'СЕТ СН'!$F$12</f>
        <v>146.65796277000001</v>
      </c>
      <c r="X180" s="36">
        <f>SUMIFS(СВЦЭМ!$F$33:$F$776,СВЦЭМ!$A$33:$A$776,$A180,СВЦЭМ!$B$33:$B$776,X$175)+'СЕТ СН'!$F$12</f>
        <v>149.68560231000001</v>
      </c>
      <c r="Y180" s="36">
        <f>SUMIFS(СВЦЭМ!$F$33:$F$776,СВЦЭМ!$A$33:$A$776,$A180,СВЦЭМ!$B$33:$B$776,Y$175)+'СЕТ СН'!$F$12</f>
        <v>151.82142765</v>
      </c>
    </row>
    <row r="181" spans="1:25" ht="15.75" x14ac:dyDescent="0.2">
      <c r="A181" s="35">
        <f t="shared" si="5"/>
        <v>44233</v>
      </c>
      <c r="B181" s="36">
        <f>SUMIFS(СВЦЭМ!$F$33:$F$776,СВЦЭМ!$A$33:$A$776,$A181,СВЦЭМ!$B$33:$B$776,B$175)+'СЕТ СН'!$F$12</f>
        <v>156.11076775000001</v>
      </c>
      <c r="C181" s="36">
        <f>SUMIFS(СВЦЭМ!$F$33:$F$776,СВЦЭМ!$A$33:$A$776,$A181,СВЦЭМ!$B$33:$B$776,C$175)+'СЕТ СН'!$F$12</f>
        <v>159.46501049</v>
      </c>
      <c r="D181" s="36">
        <f>SUMIFS(СВЦЭМ!$F$33:$F$776,СВЦЭМ!$A$33:$A$776,$A181,СВЦЭМ!$B$33:$B$776,D$175)+'СЕТ СН'!$F$12</f>
        <v>159.33442535</v>
      </c>
      <c r="E181" s="36">
        <f>SUMIFS(СВЦЭМ!$F$33:$F$776,СВЦЭМ!$A$33:$A$776,$A181,СВЦЭМ!$B$33:$B$776,E$175)+'СЕТ СН'!$F$12</f>
        <v>160.78751427</v>
      </c>
      <c r="F181" s="36">
        <f>SUMIFS(СВЦЭМ!$F$33:$F$776,СВЦЭМ!$A$33:$A$776,$A181,СВЦЭМ!$B$33:$B$776,F$175)+'СЕТ СН'!$F$12</f>
        <v>162.94948812000001</v>
      </c>
      <c r="G181" s="36">
        <f>SUMIFS(СВЦЭМ!$F$33:$F$776,СВЦЭМ!$A$33:$A$776,$A181,СВЦЭМ!$B$33:$B$776,G$175)+'СЕТ СН'!$F$12</f>
        <v>162.25473779000001</v>
      </c>
      <c r="H181" s="36">
        <f>SUMIFS(СВЦЭМ!$F$33:$F$776,СВЦЭМ!$A$33:$A$776,$A181,СВЦЭМ!$B$33:$B$776,H$175)+'СЕТ СН'!$F$12</f>
        <v>160.30714248000001</v>
      </c>
      <c r="I181" s="36">
        <f>SUMIFS(СВЦЭМ!$F$33:$F$776,СВЦЭМ!$A$33:$A$776,$A181,СВЦЭМ!$B$33:$B$776,I$175)+'СЕТ СН'!$F$12</f>
        <v>156.66113633000001</v>
      </c>
      <c r="J181" s="36">
        <f>SUMIFS(СВЦЭМ!$F$33:$F$776,СВЦЭМ!$A$33:$A$776,$A181,СВЦЭМ!$B$33:$B$776,J$175)+'СЕТ СН'!$F$12</f>
        <v>151.16731562000001</v>
      </c>
      <c r="K181" s="36">
        <f>SUMIFS(СВЦЭМ!$F$33:$F$776,СВЦЭМ!$A$33:$A$776,$A181,СВЦЭМ!$B$33:$B$776,K$175)+'СЕТ СН'!$F$12</f>
        <v>145.91756240000001</v>
      </c>
      <c r="L181" s="36">
        <f>SUMIFS(СВЦЭМ!$F$33:$F$776,СВЦЭМ!$A$33:$A$776,$A181,СВЦЭМ!$B$33:$B$776,L$175)+'СЕТ СН'!$F$12</f>
        <v>144.26738080999999</v>
      </c>
      <c r="M181" s="36">
        <f>SUMIFS(СВЦЭМ!$F$33:$F$776,СВЦЭМ!$A$33:$A$776,$A181,СВЦЭМ!$B$33:$B$776,M$175)+'СЕТ СН'!$F$12</f>
        <v>144.50408493</v>
      </c>
      <c r="N181" s="36">
        <f>SUMIFS(СВЦЭМ!$F$33:$F$776,СВЦЭМ!$A$33:$A$776,$A181,СВЦЭМ!$B$33:$B$776,N$175)+'СЕТ СН'!$F$12</f>
        <v>146.80475267</v>
      </c>
      <c r="O181" s="36">
        <f>SUMIFS(СВЦЭМ!$F$33:$F$776,СВЦЭМ!$A$33:$A$776,$A181,СВЦЭМ!$B$33:$B$776,O$175)+'СЕТ СН'!$F$12</f>
        <v>149.12593265000001</v>
      </c>
      <c r="P181" s="36">
        <f>SUMIFS(СВЦЭМ!$F$33:$F$776,СВЦЭМ!$A$33:$A$776,$A181,СВЦЭМ!$B$33:$B$776,P$175)+'СЕТ СН'!$F$12</f>
        <v>150.08655105</v>
      </c>
      <c r="Q181" s="36">
        <f>SUMIFS(СВЦЭМ!$F$33:$F$776,СВЦЭМ!$A$33:$A$776,$A181,СВЦЭМ!$B$33:$B$776,Q$175)+'СЕТ СН'!$F$12</f>
        <v>152.04557041000001</v>
      </c>
      <c r="R181" s="36">
        <f>SUMIFS(СВЦЭМ!$F$33:$F$776,СВЦЭМ!$A$33:$A$776,$A181,СВЦЭМ!$B$33:$B$776,R$175)+'СЕТ СН'!$F$12</f>
        <v>151.75135528999999</v>
      </c>
      <c r="S181" s="36">
        <f>SUMIFS(СВЦЭМ!$F$33:$F$776,СВЦЭМ!$A$33:$A$776,$A181,СВЦЭМ!$B$33:$B$776,S$175)+'СЕТ СН'!$F$12</f>
        <v>149.08351705000001</v>
      </c>
      <c r="T181" s="36">
        <f>SUMIFS(СВЦЭМ!$F$33:$F$776,СВЦЭМ!$A$33:$A$776,$A181,СВЦЭМ!$B$33:$B$776,T$175)+'СЕТ СН'!$F$12</f>
        <v>145.54638387</v>
      </c>
      <c r="U181" s="36">
        <f>SUMIFS(СВЦЭМ!$F$33:$F$776,СВЦЭМ!$A$33:$A$776,$A181,СВЦЭМ!$B$33:$B$776,U$175)+'СЕТ СН'!$F$12</f>
        <v>146.10932002000001</v>
      </c>
      <c r="V181" s="36">
        <f>SUMIFS(СВЦЭМ!$F$33:$F$776,СВЦЭМ!$A$33:$A$776,$A181,СВЦЭМ!$B$33:$B$776,V$175)+'СЕТ СН'!$F$12</f>
        <v>148.57013846999999</v>
      </c>
      <c r="W181" s="36">
        <f>SUMIFS(СВЦЭМ!$F$33:$F$776,СВЦЭМ!$A$33:$A$776,$A181,СВЦЭМ!$B$33:$B$776,W$175)+'СЕТ СН'!$F$12</f>
        <v>150.98149119999999</v>
      </c>
      <c r="X181" s="36">
        <f>SUMIFS(СВЦЭМ!$F$33:$F$776,СВЦЭМ!$A$33:$A$776,$A181,СВЦЭМ!$B$33:$B$776,X$175)+'СЕТ СН'!$F$12</f>
        <v>153.58422095</v>
      </c>
      <c r="Y181" s="36">
        <f>SUMIFS(СВЦЭМ!$F$33:$F$776,СВЦЭМ!$A$33:$A$776,$A181,СВЦЭМ!$B$33:$B$776,Y$175)+'СЕТ СН'!$F$12</f>
        <v>156.61383938</v>
      </c>
    </row>
    <row r="182" spans="1:25" ht="15.75" x14ac:dyDescent="0.2">
      <c r="A182" s="35">
        <f t="shared" si="5"/>
        <v>44234</v>
      </c>
      <c r="B182" s="36">
        <f>SUMIFS(СВЦЭМ!$F$33:$F$776,СВЦЭМ!$A$33:$A$776,$A182,СВЦЭМ!$B$33:$B$776,B$175)+'СЕТ СН'!$F$12</f>
        <v>156.01045674</v>
      </c>
      <c r="C182" s="36">
        <f>SUMIFS(СВЦЭМ!$F$33:$F$776,СВЦЭМ!$A$33:$A$776,$A182,СВЦЭМ!$B$33:$B$776,C$175)+'СЕТ СН'!$F$12</f>
        <v>159.03536584</v>
      </c>
      <c r="D182" s="36">
        <f>SUMIFS(СВЦЭМ!$F$33:$F$776,СВЦЭМ!$A$33:$A$776,$A182,СВЦЭМ!$B$33:$B$776,D$175)+'СЕТ СН'!$F$12</f>
        <v>158.9292987</v>
      </c>
      <c r="E182" s="36">
        <f>SUMIFS(СВЦЭМ!$F$33:$F$776,СВЦЭМ!$A$33:$A$776,$A182,СВЦЭМ!$B$33:$B$776,E$175)+'СЕТ СН'!$F$12</f>
        <v>159.88012713000001</v>
      </c>
      <c r="F182" s="36">
        <f>SUMIFS(СВЦЭМ!$F$33:$F$776,СВЦЭМ!$A$33:$A$776,$A182,СВЦЭМ!$B$33:$B$776,F$175)+'СЕТ СН'!$F$12</f>
        <v>161.42262203999999</v>
      </c>
      <c r="G182" s="36">
        <f>SUMIFS(СВЦЭМ!$F$33:$F$776,СВЦЭМ!$A$33:$A$776,$A182,СВЦЭМ!$B$33:$B$776,G$175)+'СЕТ СН'!$F$12</f>
        <v>160.30756498</v>
      </c>
      <c r="H182" s="36">
        <f>SUMIFS(СВЦЭМ!$F$33:$F$776,СВЦЭМ!$A$33:$A$776,$A182,СВЦЭМ!$B$33:$B$776,H$175)+'СЕТ СН'!$F$12</f>
        <v>159.27397894000001</v>
      </c>
      <c r="I182" s="36">
        <f>SUMIFS(СВЦЭМ!$F$33:$F$776,СВЦЭМ!$A$33:$A$776,$A182,СВЦЭМ!$B$33:$B$776,I$175)+'СЕТ СН'!$F$12</f>
        <v>157.24124639999999</v>
      </c>
      <c r="J182" s="36">
        <f>SUMIFS(СВЦЭМ!$F$33:$F$776,СВЦЭМ!$A$33:$A$776,$A182,СВЦЭМ!$B$33:$B$776,J$175)+'СЕТ СН'!$F$12</f>
        <v>154.11214615</v>
      </c>
      <c r="K182" s="36">
        <f>SUMIFS(СВЦЭМ!$F$33:$F$776,СВЦЭМ!$A$33:$A$776,$A182,СВЦЭМ!$B$33:$B$776,K$175)+'СЕТ СН'!$F$12</f>
        <v>151.11823572</v>
      </c>
      <c r="L182" s="36">
        <f>SUMIFS(СВЦЭМ!$F$33:$F$776,СВЦЭМ!$A$33:$A$776,$A182,СВЦЭМ!$B$33:$B$776,L$175)+'СЕТ СН'!$F$12</f>
        <v>148.37038423000001</v>
      </c>
      <c r="M182" s="36">
        <f>SUMIFS(СВЦЭМ!$F$33:$F$776,СВЦЭМ!$A$33:$A$776,$A182,СВЦЭМ!$B$33:$B$776,M$175)+'СЕТ СН'!$F$12</f>
        <v>146.94632007000001</v>
      </c>
      <c r="N182" s="36">
        <f>SUMIFS(СВЦЭМ!$F$33:$F$776,СВЦЭМ!$A$33:$A$776,$A182,СВЦЭМ!$B$33:$B$776,N$175)+'СЕТ СН'!$F$12</f>
        <v>148.91189431999999</v>
      </c>
      <c r="O182" s="36">
        <f>SUMIFS(СВЦЭМ!$F$33:$F$776,СВЦЭМ!$A$33:$A$776,$A182,СВЦЭМ!$B$33:$B$776,O$175)+'СЕТ СН'!$F$12</f>
        <v>151.67802517000001</v>
      </c>
      <c r="P182" s="36">
        <f>SUMIFS(СВЦЭМ!$F$33:$F$776,СВЦЭМ!$A$33:$A$776,$A182,СВЦЭМ!$B$33:$B$776,P$175)+'СЕТ СН'!$F$12</f>
        <v>153.98235525000001</v>
      </c>
      <c r="Q182" s="36">
        <f>SUMIFS(СВЦЭМ!$F$33:$F$776,СВЦЭМ!$A$33:$A$776,$A182,СВЦЭМ!$B$33:$B$776,Q$175)+'СЕТ СН'!$F$12</f>
        <v>154.71427524000001</v>
      </c>
      <c r="R182" s="36">
        <f>SUMIFS(СВЦЭМ!$F$33:$F$776,СВЦЭМ!$A$33:$A$776,$A182,СВЦЭМ!$B$33:$B$776,R$175)+'СЕТ СН'!$F$12</f>
        <v>153.20330860999999</v>
      </c>
      <c r="S182" s="36">
        <f>SUMIFS(СВЦЭМ!$F$33:$F$776,СВЦЭМ!$A$33:$A$776,$A182,СВЦЭМ!$B$33:$B$776,S$175)+'СЕТ СН'!$F$12</f>
        <v>150.42253371999999</v>
      </c>
      <c r="T182" s="36">
        <f>SUMIFS(СВЦЭМ!$F$33:$F$776,СВЦЭМ!$A$33:$A$776,$A182,СВЦЭМ!$B$33:$B$776,T$175)+'СЕТ СН'!$F$12</f>
        <v>145.8591783</v>
      </c>
      <c r="U182" s="36">
        <f>SUMIFS(СВЦЭМ!$F$33:$F$776,СВЦЭМ!$A$33:$A$776,$A182,СВЦЭМ!$B$33:$B$776,U$175)+'СЕТ СН'!$F$12</f>
        <v>147.52197533</v>
      </c>
      <c r="V182" s="36">
        <f>SUMIFS(СВЦЭМ!$F$33:$F$776,СВЦЭМ!$A$33:$A$776,$A182,СВЦЭМ!$B$33:$B$776,V$175)+'СЕТ СН'!$F$12</f>
        <v>149.34838525000001</v>
      </c>
      <c r="W182" s="36">
        <f>SUMIFS(СВЦЭМ!$F$33:$F$776,СВЦЭМ!$A$33:$A$776,$A182,СВЦЭМ!$B$33:$B$776,W$175)+'СЕТ СН'!$F$12</f>
        <v>151.32552003999999</v>
      </c>
      <c r="X182" s="36">
        <f>SUMIFS(СВЦЭМ!$F$33:$F$776,СВЦЭМ!$A$33:$A$776,$A182,СВЦЭМ!$B$33:$B$776,X$175)+'СЕТ СН'!$F$12</f>
        <v>154.48674876000001</v>
      </c>
      <c r="Y182" s="36">
        <f>SUMIFS(СВЦЭМ!$F$33:$F$776,СВЦЭМ!$A$33:$A$776,$A182,СВЦЭМ!$B$33:$B$776,Y$175)+'СЕТ СН'!$F$12</f>
        <v>158.31848769000001</v>
      </c>
    </row>
    <row r="183" spans="1:25" ht="15.75" x14ac:dyDescent="0.2">
      <c r="A183" s="35">
        <f t="shared" si="5"/>
        <v>44235</v>
      </c>
      <c r="B183" s="36">
        <f>SUMIFS(СВЦЭМ!$F$33:$F$776,СВЦЭМ!$A$33:$A$776,$A183,СВЦЭМ!$B$33:$B$776,B$175)+'СЕТ СН'!$F$12</f>
        <v>157.34380917999999</v>
      </c>
      <c r="C183" s="36">
        <f>SUMIFS(СВЦЭМ!$F$33:$F$776,СВЦЭМ!$A$33:$A$776,$A183,СВЦЭМ!$B$33:$B$776,C$175)+'СЕТ СН'!$F$12</f>
        <v>162.45985293000001</v>
      </c>
      <c r="D183" s="36">
        <f>SUMIFS(СВЦЭМ!$F$33:$F$776,СВЦЭМ!$A$33:$A$776,$A183,СВЦЭМ!$B$33:$B$776,D$175)+'СЕТ СН'!$F$12</f>
        <v>165.03203758999999</v>
      </c>
      <c r="E183" s="36">
        <f>SUMIFS(СВЦЭМ!$F$33:$F$776,СВЦЭМ!$A$33:$A$776,$A183,СВЦЭМ!$B$33:$B$776,E$175)+'СЕТ СН'!$F$12</f>
        <v>165.89454072999999</v>
      </c>
      <c r="F183" s="36">
        <f>SUMIFS(СВЦЭМ!$F$33:$F$776,СВЦЭМ!$A$33:$A$776,$A183,СВЦЭМ!$B$33:$B$776,F$175)+'СЕТ СН'!$F$12</f>
        <v>166.1422614</v>
      </c>
      <c r="G183" s="36">
        <f>SUMIFS(СВЦЭМ!$F$33:$F$776,СВЦЭМ!$A$33:$A$776,$A183,СВЦЭМ!$B$33:$B$776,G$175)+'СЕТ СН'!$F$12</f>
        <v>163.55752794</v>
      </c>
      <c r="H183" s="36">
        <f>SUMIFS(СВЦЭМ!$F$33:$F$776,СВЦЭМ!$A$33:$A$776,$A183,СВЦЭМ!$B$33:$B$776,H$175)+'СЕТ СН'!$F$12</f>
        <v>158.60086286000001</v>
      </c>
      <c r="I183" s="36">
        <f>SUMIFS(СВЦЭМ!$F$33:$F$776,СВЦЭМ!$A$33:$A$776,$A183,СВЦЭМ!$B$33:$B$776,I$175)+'СЕТ СН'!$F$12</f>
        <v>154.40036827</v>
      </c>
      <c r="J183" s="36">
        <f>SUMIFS(СВЦЭМ!$F$33:$F$776,СВЦЭМ!$A$33:$A$776,$A183,СВЦЭМ!$B$33:$B$776,J$175)+'СЕТ СН'!$F$12</f>
        <v>153.33220267999999</v>
      </c>
      <c r="K183" s="36">
        <f>SUMIFS(СВЦЭМ!$F$33:$F$776,СВЦЭМ!$A$33:$A$776,$A183,СВЦЭМ!$B$33:$B$776,K$175)+'СЕТ СН'!$F$12</f>
        <v>152.40405601000001</v>
      </c>
      <c r="L183" s="36">
        <f>SUMIFS(СВЦЭМ!$F$33:$F$776,СВЦЭМ!$A$33:$A$776,$A183,СВЦЭМ!$B$33:$B$776,L$175)+'СЕТ СН'!$F$12</f>
        <v>151.77748869999999</v>
      </c>
      <c r="M183" s="36">
        <f>SUMIFS(СВЦЭМ!$F$33:$F$776,СВЦЭМ!$A$33:$A$776,$A183,СВЦЭМ!$B$33:$B$776,M$175)+'СЕТ СН'!$F$12</f>
        <v>153.08892677</v>
      </c>
      <c r="N183" s="36">
        <f>SUMIFS(СВЦЭМ!$F$33:$F$776,СВЦЭМ!$A$33:$A$776,$A183,СВЦЭМ!$B$33:$B$776,N$175)+'СЕТ СН'!$F$12</f>
        <v>154.4574518</v>
      </c>
      <c r="O183" s="36">
        <f>SUMIFS(СВЦЭМ!$F$33:$F$776,СВЦЭМ!$A$33:$A$776,$A183,СВЦЭМ!$B$33:$B$776,O$175)+'СЕТ СН'!$F$12</f>
        <v>156.52037869</v>
      </c>
      <c r="P183" s="36">
        <f>SUMIFS(СВЦЭМ!$F$33:$F$776,СВЦЭМ!$A$33:$A$776,$A183,СВЦЭМ!$B$33:$B$776,P$175)+'СЕТ СН'!$F$12</f>
        <v>157.90596156000001</v>
      </c>
      <c r="Q183" s="36">
        <f>SUMIFS(СВЦЭМ!$F$33:$F$776,СВЦЭМ!$A$33:$A$776,$A183,СВЦЭМ!$B$33:$B$776,Q$175)+'СЕТ СН'!$F$12</f>
        <v>158.27474881000001</v>
      </c>
      <c r="R183" s="36">
        <f>SUMIFS(СВЦЭМ!$F$33:$F$776,СВЦЭМ!$A$33:$A$776,$A183,СВЦЭМ!$B$33:$B$776,R$175)+'СЕТ СН'!$F$12</f>
        <v>157.4135823</v>
      </c>
      <c r="S183" s="36">
        <f>SUMIFS(СВЦЭМ!$F$33:$F$776,СВЦЭМ!$A$33:$A$776,$A183,СВЦЭМ!$B$33:$B$776,S$175)+'СЕТ СН'!$F$12</f>
        <v>155.40529265999999</v>
      </c>
      <c r="T183" s="36">
        <f>SUMIFS(СВЦЭМ!$F$33:$F$776,СВЦЭМ!$A$33:$A$776,$A183,СВЦЭМ!$B$33:$B$776,T$175)+'СЕТ СН'!$F$12</f>
        <v>151.07978699</v>
      </c>
      <c r="U183" s="36">
        <f>SUMIFS(СВЦЭМ!$F$33:$F$776,СВЦЭМ!$A$33:$A$776,$A183,СВЦЭМ!$B$33:$B$776,U$175)+'СЕТ СН'!$F$12</f>
        <v>151.91677451000001</v>
      </c>
      <c r="V183" s="36">
        <f>SUMIFS(СВЦЭМ!$F$33:$F$776,СВЦЭМ!$A$33:$A$776,$A183,СВЦЭМ!$B$33:$B$776,V$175)+'СЕТ СН'!$F$12</f>
        <v>153.98840551000001</v>
      </c>
      <c r="W183" s="36">
        <f>SUMIFS(СВЦЭМ!$F$33:$F$776,СВЦЭМ!$A$33:$A$776,$A183,СВЦЭМ!$B$33:$B$776,W$175)+'СЕТ СН'!$F$12</f>
        <v>156.77622638</v>
      </c>
      <c r="X183" s="36">
        <f>SUMIFS(СВЦЭМ!$F$33:$F$776,СВЦЭМ!$A$33:$A$776,$A183,СВЦЭМ!$B$33:$B$776,X$175)+'СЕТ СН'!$F$12</f>
        <v>159.80591471</v>
      </c>
      <c r="Y183" s="36">
        <f>SUMIFS(СВЦЭМ!$F$33:$F$776,СВЦЭМ!$A$33:$A$776,$A183,СВЦЭМ!$B$33:$B$776,Y$175)+'СЕТ СН'!$F$12</f>
        <v>162.00204158</v>
      </c>
    </row>
    <row r="184" spans="1:25" ht="15.75" x14ac:dyDescent="0.2">
      <c r="A184" s="35">
        <f t="shared" si="5"/>
        <v>44236</v>
      </c>
      <c r="B184" s="36">
        <f>SUMIFS(СВЦЭМ!$F$33:$F$776,СВЦЭМ!$A$33:$A$776,$A184,СВЦЭМ!$B$33:$B$776,B$175)+'СЕТ СН'!$F$12</f>
        <v>157.49112711000001</v>
      </c>
      <c r="C184" s="36">
        <f>SUMIFS(СВЦЭМ!$F$33:$F$776,СВЦЭМ!$A$33:$A$776,$A184,СВЦЭМ!$B$33:$B$776,C$175)+'СЕТ СН'!$F$12</f>
        <v>161.39804874000001</v>
      </c>
      <c r="D184" s="36">
        <f>SUMIFS(СВЦЭМ!$F$33:$F$776,СВЦЭМ!$A$33:$A$776,$A184,СВЦЭМ!$B$33:$B$776,D$175)+'СЕТ СН'!$F$12</f>
        <v>166.11781993</v>
      </c>
      <c r="E184" s="36">
        <f>SUMIFS(СВЦЭМ!$F$33:$F$776,СВЦЭМ!$A$33:$A$776,$A184,СВЦЭМ!$B$33:$B$776,E$175)+'СЕТ СН'!$F$12</f>
        <v>167.59722174000001</v>
      </c>
      <c r="F184" s="36">
        <f>SUMIFS(СВЦЭМ!$F$33:$F$776,СВЦЭМ!$A$33:$A$776,$A184,СВЦЭМ!$B$33:$B$776,F$175)+'СЕТ СН'!$F$12</f>
        <v>165.67484053999999</v>
      </c>
      <c r="G184" s="36">
        <f>SUMIFS(СВЦЭМ!$F$33:$F$776,СВЦЭМ!$A$33:$A$776,$A184,СВЦЭМ!$B$33:$B$776,G$175)+'СЕТ СН'!$F$12</f>
        <v>162.36580874000001</v>
      </c>
      <c r="H184" s="36">
        <f>SUMIFS(СВЦЭМ!$F$33:$F$776,СВЦЭМ!$A$33:$A$776,$A184,СВЦЭМ!$B$33:$B$776,H$175)+'СЕТ СН'!$F$12</f>
        <v>157.0612016</v>
      </c>
      <c r="I184" s="36">
        <f>SUMIFS(СВЦЭМ!$F$33:$F$776,СВЦЭМ!$A$33:$A$776,$A184,СВЦЭМ!$B$33:$B$776,I$175)+'СЕТ СН'!$F$12</f>
        <v>151.53849414999999</v>
      </c>
      <c r="J184" s="36">
        <f>SUMIFS(СВЦЭМ!$F$33:$F$776,СВЦЭМ!$A$33:$A$776,$A184,СВЦЭМ!$B$33:$B$776,J$175)+'СЕТ СН'!$F$12</f>
        <v>148.09147408000001</v>
      </c>
      <c r="K184" s="36">
        <f>SUMIFS(СВЦЭМ!$F$33:$F$776,СВЦЭМ!$A$33:$A$776,$A184,СВЦЭМ!$B$33:$B$776,K$175)+'СЕТ СН'!$F$12</f>
        <v>147.42181052999999</v>
      </c>
      <c r="L184" s="36">
        <f>SUMIFS(СВЦЭМ!$F$33:$F$776,СВЦЭМ!$A$33:$A$776,$A184,СВЦЭМ!$B$33:$B$776,L$175)+'СЕТ СН'!$F$12</f>
        <v>146.33867803999999</v>
      </c>
      <c r="M184" s="36">
        <f>SUMIFS(СВЦЭМ!$F$33:$F$776,СВЦЭМ!$A$33:$A$776,$A184,СВЦЭМ!$B$33:$B$776,M$175)+'СЕТ СН'!$F$12</f>
        <v>147.60227957999999</v>
      </c>
      <c r="N184" s="36">
        <f>SUMIFS(СВЦЭМ!$F$33:$F$776,СВЦЭМ!$A$33:$A$776,$A184,СВЦЭМ!$B$33:$B$776,N$175)+'СЕТ СН'!$F$12</f>
        <v>149.31876409</v>
      </c>
      <c r="O184" s="36">
        <f>SUMIFS(СВЦЭМ!$F$33:$F$776,СВЦЭМ!$A$33:$A$776,$A184,СВЦЭМ!$B$33:$B$776,O$175)+'СЕТ СН'!$F$12</f>
        <v>151.71569758999999</v>
      </c>
      <c r="P184" s="36">
        <f>SUMIFS(СВЦЭМ!$F$33:$F$776,СВЦЭМ!$A$33:$A$776,$A184,СВЦЭМ!$B$33:$B$776,P$175)+'СЕТ СН'!$F$12</f>
        <v>154.72888218</v>
      </c>
      <c r="Q184" s="36">
        <f>SUMIFS(СВЦЭМ!$F$33:$F$776,СВЦЭМ!$A$33:$A$776,$A184,СВЦЭМ!$B$33:$B$776,Q$175)+'СЕТ СН'!$F$12</f>
        <v>155.55488432999999</v>
      </c>
      <c r="R184" s="36">
        <f>SUMIFS(СВЦЭМ!$F$33:$F$776,СВЦЭМ!$A$33:$A$776,$A184,СВЦЭМ!$B$33:$B$776,R$175)+'СЕТ СН'!$F$12</f>
        <v>155.56922684</v>
      </c>
      <c r="S184" s="36">
        <f>SUMIFS(СВЦЭМ!$F$33:$F$776,СВЦЭМ!$A$33:$A$776,$A184,СВЦЭМ!$B$33:$B$776,S$175)+'СЕТ СН'!$F$12</f>
        <v>153.27027661</v>
      </c>
      <c r="T184" s="36">
        <f>SUMIFS(СВЦЭМ!$F$33:$F$776,СВЦЭМ!$A$33:$A$776,$A184,СВЦЭМ!$B$33:$B$776,T$175)+'СЕТ СН'!$F$12</f>
        <v>148.71962467</v>
      </c>
      <c r="U184" s="36">
        <f>SUMIFS(СВЦЭМ!$F$33:$F$776,СВЦЭМ!$A$33:$A$776,$A184,СВЦЭМ!$B$33:$B$776,U$175)+'СЕТ СН'!$F$12</f>
        <v>148.21576381</v>
      </c>
      <c r="V184" s="36">
        <f>SUMIFS(СВЦЭМ!$F$33:$F$776,СВЦЭМ!$A$33:$A$776,$A184,СВЦЭМ!$B$33:$B$776,V$175)+'СЕТ СН'!$F$12</f>
        <v>150.18219937999999</v>
      </c>
      <c r="W184" s="36">
        <f>SUMIFS(СВЦЭМ!$F$33:$F$776,СВЦЭМ!$A$33:$A$776,$A184,СВЦЭМ!$B$33:$B$776,W$175)+'СЕТ СН'!$F$12</f>
        <v>153.33453947999999</v>
      </c>
      <c r="X184" s="36">
        <f>SUMIFS(СВЦЭМ!$F$33:$F$776,СВЦЭМ!$A$33:$A$776,$A184,СВЦЭМ!$B$33:$B$776,X$175)+'СЕТ СН'!$F$12</f>
        <v>156.84692917999999</v>
      </c>
      <c r="Y184" s="36">
        <f>SUMIFS(СВЦЭМ!$F$33:$F$776,СВЦЭМ!$A$33:$A$776,$A184,СВЦЭМ!$B$33:$B$776,Y$175)+'СЕТ СН'!$F$12</f>
        <v>158.36940271</v>
      </c>
    </row>
    <row r="185" spans="1:25" ht="15.75" x14ac:dyDescent="0.2">
      <c r="A185" s="35">
        <f t="shared" si="5"/>
        <v>44237</v>
      </c>
      <c r="B185" s="36">
        <f>SUMIFS(СВЦЭМ!$F$33:$F$776,СВЦЭМ!$A$33:$A$776,$A185,СВЦЭМ!$B$33:$B$776,B$175)+'СЕТ СН'!$F$12</f>
        <v>150.16808979000001</v>
      </c>
      <c r="C185" s="36">
        <f>SUMIFS(СВЦЭМ!$F$33:$F$776,СВЦЭМ!$A$33:$A$776,$A185,СВЦЭМ!$B$33:$B$776,C$175)+'СЕТ СН'!$F$12</f>
        <v>152.60526820999999</v>
      </c>
      <c r="D185" s="36">
        <f>SUMIFS(СВЦЭМ!$F$33:$F$776,СВЦЭМ!$A$33:$A$776,$A185,СВЦЭМ!$B$33:$B$776,D$175)+'СЕТ СН'!$F$12</f>
        <v>155.80242985999999</v>
      </c>
      <c r="E185" s="36">
        <f>SUMIFS(СВЦЭМ!$F$33:$F$776,СВЦЭМ!$A$33:$A$776,$A185,СВЦЭМ!$B$33:$B$776,E$175)+'СЕТ СН'!$F$12</f>
        <v>156.45326868999999</v>
      </c>
      <c r="F185" s="36">
        <f>SUMIFS(СВЦЭМ!$F$33:$F$776,СВЦЭМ!$A$33:$A$776,$A185,СВЦЭМ!$B$33:$B$776,F$175)+'СЕТ СН'!$F$12</f>
        <v>155.27981600000001</v>
      </c>
      <c r="G185" s="36">
        <f>SUMIFS(СВЦЭМ!$F$33:$F$776,СВЦЭМ!$A$33:$A$776,$A185,СВЦЭМ!$B$33:$B$776,G$175)+'СЕТ СН'!$F$12</f>
        <v>152.88536877999999</v>
      </c>
      <c r="H185" s="36">
        <f>SUMIFS(СВЦЭМ!$F$33:$F$776,СВЦЭМ!$A$33:$A$776,$A185,СВЦЭМ!$B$33:$B$776,H$175)+'СЕТ СН'!$F$12</f>
        <v>149.82700790000001</v>
      </c>
      <c r="I185" s="36">
        <f>SUMIFS(СВЦЭМ!$F$33:$F$776,СВЦЭМ!$A$33:$A$776,$A185,СВЦЭМ!$B$33:$B$776,I$175)+'СЕТ СН'!$F$12</f>
        <v>153.68510785999999</v>
      </c>
      <c r="J185" s="36">
        <f>SUMIFS(СВЦЭМ!$F$33:$F$776,СВЦЭМ!$A$33:$A$776,$A185,СВЦЭМ!$B$33:$B$776,J$175)+'СЕТ СН'!$F$12</f>
        <v>150.03291931999999</v>
      </c>
      <c r="K185" s="36">
        <f>SUMIFS(СВЦЭМ!$F$33:$F$776,СВЦЭМ!$A$33:$A$776,$A185,СВЦЭМ!$B$33:$B$776,K$175)+'СЕТ СН'!$F$12</f>
        <v>148.07752837999999</v>
      </c>
      <c r="L185" s="36">
        <f>SUMIFS(СВЦЭМ!$F$33:$F$776,СВЦЭМ!$A$33:$A$776,$A185,СВЦЭМ!$B$33:$B$776,L$175)+'СЕТ СН'!$F$12</f>
        <v>147.82352510000001</v>
      </c>
      <c r="M185" s="36">
        <f>SUMIFS(СВЦЭМ!$F$33:$F$776,СВЦЭМ!$A$33:$A$776,$A185,СВЦЭМ!$B$33:$B$776,M$175)+'СЕТ СН'!$F$12</f>
        <v>149.11967111999999</v>
      </c>
      <c r="N185" s="36">
        <f>SUMIFS(СВЦЭМ!$F$33:$F$776,СВЦЭМ!$A$33:$A$776,$A185,СВЦЭМ!$B$33:$B$776,N$175)+'СЕТ СН'!$F$12</f>
        <v>150.97491503000001</v>
      </c>
      <c r="O185" s="36">
        <f>SUMIFS(СВЦЭМ!$F$33:$F$776,СВЦЭМ!$A$33:$A$776,$A185,СВЦЭМ!$B$33:$B$776,O$175)+'СЕТ СН'!$F$12</f>
        <v>153.83659426</v>
      </c>
      <c r="P185" s="36">
        <f>SUMIFS(СВЦЭМ!$F$33:$F$776,СВЦЭМ!$A$33:$A$776,$A185,СВЦЭМ!$B$33:$B$776,P$175)+'СЕТ СН'!$F$12</f>
        <v>155.39363165</v>
      </c>
      <c r="Q185" s="36">
        <f>SUMIFS(СВЦЭМ!$F$33:$F$776,СВЦЭМ!$A$33:$A$776,$A185,СВЦЭМ!$B$33:$B$776,Q$175)+'СЕТ СН'!$F$12</f>
        <v>156.53912672000001</v>
      </c>
      <c r="R185" s="36">
        <f>SUMIFS(СВЦЭМ!$F$33:$F$776,СВЦЭМ!$A$33:$A$776,$A185,СВЦЭМ!$B$33:$B$776,R$175)+'СЕТ СН'!$F$12</f>
        <v>156.06597228999999</v>
      </c>
      <c r="S185" s="36">
        <f>SUMIFS(СВЦЭМ!$F$33:$F$776,СВЦЭМ!$A$33:$A$776,$A185,СВЦЭМ!$B$33:$B$776,S$175)+'СЕТ СН'!$F$12</f>
        <v>154.20773138000001</v>
      </c>
      <c r="T185" s="36">
        <f>SUMIFS(СВЦЭМ!$F$33:$F$776,СВЦЭМ!$A$33:$A$776,$A185,СВЦЭМ!$B$33:$B$776,T$175)+'СЕТ СН'!$F$12</f>
        <v>148.79911981999999</v>
      </c>
      <c r="U185" s="36">
        <f>SUMIFS(СВЦЭМ!$F$33:$F$776,СВЦЭМ!$A$33:$A$776,$A185,СВЦЭМ!$B$33:$B$776,U$175)+'СЕТ СН'!$F$12</f>
        <v>148.00093805</v>
      </c>
      <c r="V185" s="36">
        <f>SUMIFS(СВЦЭМ!$F$33:$F$776,СВЦЭМ!$A$33:$A$776,$A185,СВЦЭМ!$B$33:$B$776,V$175)+'СЕТ СН'!$F$12</f>
        <v>149.897029</v>
      </c>
      <c r="W185" s="36">
        <f>SUMIFS(СВЦЭМ!$F$33:$F$776,СВЦЭМ!$A$33:$A$776,$A185,СВЦЭМ!$B$33:$B$776,W$175)+'СЕТ СН'!$F$12</f>
        <v>152.68824558</v>
      </c>
      <c r="X185" s="36">
        <f>SUMIFS(СВЦЭМ!$F$33:$F$776,СВЦЭМ!$A$33:$A$776,$A185,СВЦЭМ!$B$33:$B$776,X$175)+'СЕТ СН'!$F$12</f>
        <v>155.74173722</v>
      </c>
      <c r="Y185" s="36">
        <f>SUMIFS(СВЦЭМ!$F$33:$F$776,СВЦЭМ!$A$33:$A$776,$A185,СВЦЭМ!$B$33:$B$776,Y$175)+'СЕТ СН'!$F$12</f>
        <v>157.41982597000001</v>
      </c>
    </row>
    <row r="186" spans="1:25" ht="15.75" x14ac:dyDescent="0.2">
      <c r="A186" s="35">
        <f t="shared" si="5"/>
        <v>44238</v>
      </c>
      <c r="B186" s="36">
        <f>SUMIFS(СВЦЭМ!$F$33:$F$776,СВЦЭМ!$A$33:$A$776,$A186,СВЦЭМ!$B$33:$B$776,B$175)+'СЕТ СН'!$F$12</f>
        <v>152.33523733999999</v>
      </c>
      <c r="C186" s="36">
        <f>SUMIFS(СВЦЭМ!$F$33:$F$776,СВЦЭМ!$A$33:$A$776,$A186,СВЦЭМ!$B$33:$B$776,C$175)+'СЕТ СН'!$F$12</f>
        <v>159.20496829000001</v>
      </c>
      <c r="D186" s="36">
        <f>SUMIFS(СВЦЭМ!$F$33:$F$776,СВЦЭМ!$A$33:$A$776,$A186,СВЦЭМ!$B$33:$B$776,D$175)+'СЕТ СН'!$F$12</f>
        <v>161.45974131</v>
      </c>
      <c r="E186" s="36">
        <f>SUMIFS(СВЦЭМ!$F$33:$F$776,СВЦЭМ!$A$33:$A$776,$A186,СВЦЭМ!$B$33:$B$776,E$175)+'СЕТ СН'!$F$12</f>
        <v>161.98350121999999</v>
      </c>
      <c r="F186" s="36">
        <f>SUMIFS(СВЦЭМ!$F$33:$F$776,СВЦЭМ!$A$33:$A$776,$A186,СВЦЭМ!$B$33:$B$776,F$175)+'СЕТ СН'!$F$12</f>
        <v>165.15472817</v>
      </c>
      <c r="G186" s="36">
        <f>SUMIFS(СВЦЭМ!$F$33:$F$776,СВЦЭМ!$A$33:$A$776,$A186,СВЦЭМ!$B$33:$B$776,G$175)+'СЕТ СН'!$F$12</f>
        <v>163.79086591000001</v>
      </c>
      <c r="H186" s="36">
        <f>SUMIFS(СВЦЭМ!$F$33:$F$776,СВЦЭМ!$A$33:$A$776,$A186,СВЦЭМ!$B$33:$B$776,H$175)+'СЕТ СН'!$F$12</f>
        <v>159.57120136</v>
      </c>
      <c r="I186" s="36">
        <f>SUMIFS(СВЦЭМ!$F$33:$F$776,СВЦЭМ!$A$33:$A$776,$A186,СВЦЭМ!$B$33:$B$776,I$175)+'СЕТ СН'!$F$12</f>
        <v>153.53627233</v>
      </c>
      <c r="J186" s="36">
        <f>SUMIFS(СВЦЭМ!$F$33:$F$776,СВЦЭМ!$A$33:$A$776,$A186,СВЦЭМ!$B$33:$B$776,J$175)+'СЕТ СН'!$F$12</f>
        <v>148.80976974999999</v>
      </c>
      <c r="K186" s="36">
        <f>SUMIFS(СВЦЭМ!$F$33:$F$776,СВЦЭМ!$A$33:$A$776,$A186,СВЦЭМ!$B$33:$B$776,K$175)+'СЕТ СН'!$F$12</f>
        <v>147.91762394</v>
      </c>
      <c r="L186" s="36">
        <f>SUMIFS(СВЦЭМ!$F$33:$F$776,СВЦЭМ!$A$33:$A$776,$A186,СВЦЭМ!$B$33:$B$776,L$175)+'СЕТ СН'!$F$12</f>
        <v>148.19126711000001</v>
      </c>
      <c r="M186" s="36">
        <f>SUMIFS(СВЦЭМ!$F$33:$F$776,СВЦЭМ!$A$33:$A$776,$A186,СВЦЭМ!$B$33:$B$776,M$175)+'СЕТ СН'!$F$12</f>
        <v>149.69727288000001</v>
      </c>
      <c r="N186" s="36">
        <f>SUMIFS(СВЦЭМ!$F$33:$F$776,СВЦЭМ!$A$33:$A$776,$A186,СВЦЭМ!$B$33:$B$776,N$175)+'СЕТ СН'!$F$12</f>
        <v>152.89870185999999</v>
      </c>
      <c r="O186" s="36">
        <f>SUMIFS(СВЦЭМ!$F$33:$F$776,СВЦЭМ!$A$33:$A$776,$A186,СВЦЭМ!$B$33:$B$776,O$175)+'СЕТ СН'!$F$12</f>
        <v>155.46934698999999</v>
      </c>
      <c r="P186" s="36">
        <f>SUMIFS(СВЦЭМ!$F$33:$F$776,СВЦЭМ!$A$33:$A$776,$A186,СВЦЭМ!$B$33:$B$776,P$175)+'СЕТ СН'!$F$12</f>
        <v>157.79883663000001</v>
      </c>
      <c r="Q186" s="36">
        <f>SUMIFS(СВЦЭМ!$F$33:$F$776,СВЦЭМ!$A$33:$A$776,$A186,СВЦЭМ!$B$33:$B$776,Q$175)+'СЕТ СН'!$F$12</f>
        <v>158.79962162000001</v>
      </c>
      <c r="R186" s="36">
        <f>SUMIFS(СВЦЭМ!$F$33:$F$776,СВЦЭМ!$A$33:$A$776,$A186,СВЦЭМ!$B$33:$B$776,R$175)+'СЕТ СН'!$F$12</f>
        <v>157.84444239999999</v>
      </c>
      <c r="S186" s="36">
        <f>SUMIFS(СВЦЭМ!$F$33:$F$776,СВЦЭМ!$A$33:$A$776,$A186,СВЦЭМ!$B$33:$B$776,S$175)+'СЕТ СН'!$F$12</f>
        <v>155.12365903</v>
      </c>
      <c r="T186" s="36">
        <f>SUMIFS(СВЦЭМ!$F$33:$F$776,СВЦЭМ!$A$33:$A$776,$A186,СВЦЭМ!$B$33:$B$776,T$175)+'СЕТ СН'!$F$12</f>
        <v>150.36277521</v>
      </c>
      <c r="U186" s="36">
        <f>SUMIFS(СВЦЭМ!$F$33:$F$776,СВЦЭМ!$A$33:$A$776,$A186,СВЦЭМ!$B$33:$B$776,U$175)+'СЕТ СН'!$F$12</f>
        <v>149.13866257999999</v>
      </c>
      <c r="V186" s="36">
        <f>SUMIFS(СВЦЭМ!$F$33:$F$776,СВЦЭМ!$A$33:$A$776,$A186,СВЦЭМ!$B$33:$B$776,V$175)+'СЕТ СН'!$F$12</f>
        <v>149.12858975</v>
      </c>
      <c r="W186" s="36">
        <f>SUMIFS(СВЦЭМ!$F$33:$F$776,СВЦЭМ!$A$33:$A$776,$A186,СВЦЭМ!$B$33:$B$776,W$175)+'СЕТ СН'!$F$12</f>
        <v>152.39621921</v>
      </c>
      <c r="X186" s="36">
        <f>SUMIFS(СВЦЭМ!$F$33:$F$776,СВЦЭМ!$A$33:$A$776,$A186,СВЦЭМ!$B$33:$B$776,X$175)+'СЕТ СН'!$F$12</f>
        <v>155.37443843</v>
      </c>
      <c r="Y186" s="36">
        <f>SUMIFS(СВЦЭМ!$F$33:$F$776,СВЦЭМ!$A$33:$A$776,$A186,СВЦЭМ!$B$33:$B$776,Y$175)+'СЕТ СН'!$F$12</f>
        <v>157.31452379999999</v>
      </c>
    </row>
    <row r="187" spans="1:25" ht="15.75" x14ac:dyDescent="0.2">
      <c r="A187" s="35">
        <f t="shared" si="5"/>
        <v>44239</v>
      </c>
      <c r="B187" s="36">
        <f>SUMIFS(СВЦЭМ!$F$33:$F$776,СВЦЭМ!$A$33:$A$776,$A187,СВЦЭМ!$B$33:$B$776,B$175)+'СЕТ СН'!$F$12</f>
        <v>159.14135503</v>
      </c>
      <c r="C187" s="36">
        <f>SUMIFS(СВЦЭМ!$F$33:$F$776,СВЦЭМ!$A$33:$A$776,$A187,СВЦЭМ!$B$33:$B$776,C$175)+'СЕТ СН'!$F$12</f>
        <v>162.40522920000001</v>
      </c>
      <c r="D187" s="36">
        <f>SUMIFS(СВЦЭМ!$F$33:$F$776,СВЦЭМ!$A$33:$A$776,$A187,СВЦЭМ!$B$33:$B$776,D$175)+'СЕТ СН'!$F$12</f>
        <v>163.06005916000001</v>
      </c>
      <c r="E187" s="36">
        <f>SUMIFS(СВЦЭМ!$F$33:$F$776,СВЦЭМ!$A$33:$A$776,$A187,СВЦЭМ!$B$33:$B$776,E$175)+'СЕТ СН'!$F$12</f>
        <v>163.52814212999999</v>
      </c>
      <c r="F187" s="36">
        <f>SUMIFS(СВЦЭМ!$F$33:$F$776,СВЦЭМ!$A$33:$A$776,$A187,СВЦЭМ!$B$33:$B$776,F$175)+'СЕТ СН'!$F$12</f>
        <v>163.81035396999999</v>
      </c>
      <c r="G187" s="36">
        <f>SUMIFS(СВЦЭМ!$F$33:$F$776,СВЦЭМ!$A$33:$A$776,$A187,СВЦЭМ!$B$33:$B$776,G$175)+'СЕТ СН'!$F$12</f>
        <v>161.37114188999999</v>
      </c>
      <c r="H187" s="36">
        <f>SUMIFS(СВЦЭМ!$F$33:$F$776,СВЦЭМ!$A$33:$A$776,$A187,СВЦЭМ!$B$33:$B$776,H$175)+'СЕТ СН'!$F$12</f>
        <v>157.29707256</v>
      </c>
      <c r="I187" s="36">
        <f>SUMIFS(СВЦЭМ!$F$33:$F$776,СВЦЭМ!$A$33:$A$776,$A187,СВЦЭМ!$B$33:$B$776,I$175)+'СЕТ СН'!$F$12</f>
        <v>155.09863304000001</v>
      </c>
      <c r="J187" s="36">
        <f>SUMIFS(СВЦЭМ!$F$33:$F$776,СВЦЭМ!$A$33:$A$776,$A187,СВЦЭМ!$B$33:$B$776,J$175)+'СЕТ СН'!$F$12</f>
        <v>151.11957182</v>
      </c>
      <c r="K187" s="36">
        <f>SUMIFS(СВЦЭМ!$F$33:$F$776,СВЦЭМ!$A$33:$A$776,$A187,СВЦЭМ!$B$33:$B$776,K$175)+'СЕТ СН'!$F$12</f>
        <v>149.61397305</v>
      </c>
      <c r="L187" s="36">
        <f>SUMIFS(СВЦЭМ!$F$33:$F$776,СВЦЭМ!$A$33:$A$776,$A187,СВЦЭМ!$B$33:$B$776,L$175)+'СЕТ СН'!$F$12</f>
        <v>148.80131007</v>
      </c>
      <c r="M187" s="36">
        <f>SUMIFS(СВЦЭМ!$F$33:$F$776,СВЦЭМ!$A$33:$A$776,$A187,СВЦЭМ!$B$33:$B$776,M$175)+'СЕТ СН'!$F$12</f>
        <v>151.95975308999999</v>
      </c>
      <c r="N187" s="36">
        <f>SUMIFS(СВЦЭМ!$F$33:$F$776,СВЦЭМ!$A$33:$A$776,$A187,СВЦЭМ!$B$33:$B$776,N$175)+'СЕТ СН'!$F$12</f>
        <v>153.86491480000001</v>
      </c>
      <c r="O187" s="36">
        <f>SUMIFS(СВЦЭМ!$F$33:$F$776,СВЦЭМ!$A$33:$A$776,$A187,СВЦЭМ!$B$33:$B$776,O$175)+'СЕТ СН'!$F$12</f>
        <v>154.77696827</v>
      </c>
      <c r="P187" s="36">
        <f>SUMIFS(СВЦЭМ!$F$33:$F$776,СВЦЭМ!$A$33:$A$776,$A187,СВЦЭМ!$B$33:$B$776,P$175)+'СЕТ СН'!$F$12</f>
        <v>156.15347172</v>
      </c>
      <c r="Q187" s="36">
        <f>SUMIFS(СВЦЭМ!$F$33:$F$776,СВЦЭМ!$A$33:$A$776,$A187,СВЦЭМ!$B$33:$B$776,Q$175)+'СЕТ СН'!$F$12</f>
        <v>156.95661207000001</v>
      </c>
      <c r="R187" s="36">
        <f>SUMIFS(СВЦЭМ!$F$33:$F$776,СВЦЭМ!$A$33:$A$776,$A187,СВЦЭМ!$B$33:$B$776,R$175)+'СЕТ СН'!$F$12</f>
        <v>156.36670989999999</v>
      </c>
      <c r="S187" s="36">
        <f>SUMIFS(СВЦЭМ!$F$33:$F$776,СВЦЭМ!$A$33:$A$776,$A187,СВЦЭМ!$B$33:$B$776,S$175)+'СЕТ СН'!$F$12</f>
        <v>155.45340196000001</v>
      </c>
      <c r="T187" s="36">
        <f>SUMIFS(СВЦЭМ!$F$33:$F$776,СВЦЭМ!$A$33:$A$776,$A187,СВЦЭМ!$B$33:$B$776,T$175)+'СЕТ СН'!$F$12</f>
        <v>153.28686676000001</v>
      </c>
      <c r="U187" s="36">
        <f>SUMIFS(СВЦЭМ!$F$33:$F$776,СВЦЭМ!$A$33:$A$776,$A187,СВЦЭМ!$B$33:$B$776,U$175)+'СЕТ СН'!$F$12</f>
        <v>151.02029098</v>
      </c>
      <c r="V187" s="36">
        <f>SUMIFS(СВЦЭМ!$F$33:$F$776,СВЦЭМ!$A$33:$A$776,$A187,СВЦЭМ!$B$33:$B$776,V$175)+'СЕТ СН'!$F$12</f>
        <v>152.22659576000001</v>
      </c>
      <c r="W187" s="36">
        <f>SUMIFS(СВЦЭМ!$F$33:$F$776,СВЦЭМ!$A$33:$A$776,$A187,СВЦЭМ!$B$33:$B$776,W$175)+'СЕТ СН'!$F$12</f>
        <v>156.24185123000001</v>
      </c>
      <c r="X187" s="36">
        <f>SUMIFS(СВЦЭМ!$F$33:$F$776,СВЦЭМ!$A$33:$A$776,$A187,СВЦЭМ!$B$33:$B$776,X$175)+'СЕТ СН'!$F$12</f>
        <v>157.37236902000001</v>
      </c>
      <c r="Y187" s="36">
        <f>SUMIFS(СВЦЭМ!$F$33:$F$776,СВЦЭМ!$A$33:$A$776,$A187,СВЦЭМ!$B$33:$B$776,Y$175)+'СЕТ СН'!$F$12</f>
        <v>157.27949089000001</v>
      </c>
    </row>
    <row r="188" spans="1:25" ht="15.75" x14ac:dyDescent="0.2">
      <c r="A188" s="35">
        <f t="shared" si="5"/>
        <v>44240</v>
      </c>
      <c r="B188" s="36">
        <f>SUMIFS(СВЦЭМ!$F$33:$F$776,СВЦЭМ!$A$33:$A$776,$A188,СВЦЭМ!$B$33:$B$776,B$175)+'СЕТ СН'!$F$12</f>
        <v>153.54346901</v>
      </c>
      <c r="C188" s="36">
        <f>SUMIFS(СВЦЭМ!$F$33:$F$776,СВЦЭМ!$A$33:$A$776,$A188,СВЦЭМ!$B$33:$B$776,C$175)+'СЕТ СН'!$F$12</f>
        <v>155.85271795</v>
      </c>
      <c r="D188" s="36">
        <f>SUMIFS(СВЦЭМ!$F$33:$F$776,СВЦЭМ!$A$33:$A$776,$A188,СВЦЭМ!$B$33:$B$776,D$175)+'СЕТ СН'!$F$12</f>
        <v>153.49524516</v>
      </c>
      <c r="E188" s="36">
        <f>SUMIFS(СВЦЭМ!$F$33:$F$776,СВЦЭМ!$A$33:$A$776,$A188,СВЦЭМ!$B$33:$B$776,E$175)+'СЕТ СН'!$F$12</f>
        <v>154.36075622999999</v>
      </c>
      <c r="F188" s="36">
        <f>SUMIFS(СВЦЭМ!$F$33:$F$776,СВЦЭМ!$A$33:$A$776,$A188,СВЦЭМ!$B$33:$B$776,F$175)+'СЕТ СН'!$F$12</f>
        <v>156.46937122</v>
      </c>
      <c r="G188" s="36">
        <f>SUMIFS(СВЦЭМ!$F$33:$F$776,СВЦЭМ!$A$33:$A$776,$A188,СВЦЭМ!$B$33:$B$776,G$175)+'СЕТ СН'!$F$12</f>
        <v>155.00841148000001</v>
      </c>
      <c r="H188" s="36">
        <f>SUMIFS(СВЦЭМ!$F$33:$F$776,СВЦЭМ!$A$33:$A$776,$A188,СВЦЭМ!$B$33:$B$776,H$175)+'СЕТ СН'!$F$12</f>
        <v>154.61905084</v>
      </c>
      <c r="I188" s="36">
        <f>SUMIFS(СВЦЭМ!$F$33:$F$776,СВЦЭМ!$A$33:$A$776,$A188,СВЦЭМ!$B$33:$B$776,I$175)+'СЕТ СН'!$F$12</f>
        <v>150.99732410999999</v>
      </c>
      <c r="J188" s="36">
        <f>SUMIFS(СВЦЭМ!$F$33:$F$776,СВЦЭМ!$A$33:$A$776,$A188,СВЦЭМ!$B$33:$B$776,J$175)+'СЕТ СН'!$F$12</f>
        <v>149.49849143</v>
      </c>
      <c r="K188" s="36">
        <f>SUMIFS(СВЦЭМ!$F$33:$F$776,СВЦЭМ!$A$33:$A$776,$A188,СВЦЭМ!$B$33:$B$776,K$175)+'СЕТ СН'!$F$12</f>
        <v>145.92271163000001</v>
      </c>
      <c r="L188" s="36">
        <f>SUMIFS(СВЦЭМ!$F$33:$F$776,СВЦЭМ!$A$33:$A$776,$A188,СВЦЭМ!$B$33:$B$776,L$175)+'СЕТ СН'!$F$12</f>
        <v>149.04352876999999</v>
      </c>
      <c r="M188" s="36">
        <f>SUMIFS(СВЦЭМ!$F$33:$F$776,СВЦЭМ!$A$33:$A$776,$A188,СВЦЭМ!$B$33:$B$776,M$175)+'СЕТ СН'!$F$12</f>
        <v>149.13839494999999</v>
      </c>
      <c r="N188" s="36">
        <f>SUMIFS(СВЦЭМ!$F$33:$F$776,СВЦЭМ!$A$33:$A$776,$A188,СВЦЭМ!$B$33:$B$776,N$175)+'СЕТ СН'!$F$12</f>
        <v>148.10193303</v>
      </c>
      <c r="O188" s="36">
        <f>SUMIFS(СВЦЭМ!$F$33:$F$776,СВЦЭМ!$A$33:$A$776,$A188,СВЦЭМ!$B$33:$B$776,O$175)+'СЕТ СН'!$F$12</f>
        <v>149.16908122999999</v>
      </c>
      <c r="P188" s="36">
        <f>SUMIFS(СВЦЭМ!$F$33:$F$776,СВЦЭМ!$A$33:$A$776,$A188,СВЦЭМ!$B$33:$B$776,P$175)+'СЕТ СН'!$F$12</f>
        <v>150.73228531999999</v>
      </c>
      <c r="Q188" s="36">
        <f>SUMIFS(СВЦЭМ!$F$33:$F$776,СВЦЭМ!$A$33:$A$776,$A188,СВЦЭМ!$B$33:$B$776,Q$175)+'СЕТ СН'!$F$12</f>
        <v>151.73455199</v>
      </c>
      <c r="R188" s="36">
        <f>SUMIFS(СВЦЭМ!$F$33:$F$776,СВЦЭМ!$A$33:$A$776,$A188,СВЦЭМ!$B$33:$B$776,R$175)+'СЕТ СН'!$F$12</f>
        <v>151.84238299</v>
      </c>
      <c r="S188" s="36">
        <f>SUMIFS(СВЦЭМ!$F$33:$F$776,СВЦЭМ!$A$33:$A$776,$A188,СВЦЭМ!$B$33:$B$776,S$175)+'СЕТ СН'!$F$12</f>
        <v>153.96088531999999</v>
      </c>
      <c r="T188" s="36">
        <f>SUMIFS(СВЦЭМ!$F$33:$F$776,СВЦЭМ!$A$33:$A$776,$A188,СВЦЭМ!$B$33:$B$776,T$175)+'СЕТ СН'!$F$12</f>
        <v>148.75641016</v>
      </c>
      <c r="U188" s="36">
        <f>SUMIFS(СВЦЭМ!$F$33:$F$776,СВЦЭМ!$A$33:$A$776,$A188,СВЦЭМ!$B$33:$B$776,U$175)+'СЕТ СН'!$F$12</f>
        <v>144.53216569</v>
      </c>
      <c r="V188" s="36">
        <f>SUMIFS(СВЦЭМ!$F$33:$F$776,СВЦЭМ!$A$33:$A$776,$A188,СВЦЭМ!$B$33:$B$776,V$175)+'СЕТ СН'!$F$12</f>
        <v>146.51411596</v>
      </c>
      <c r="W188" s="36">
        <f>SUMIFS(СВЦЭМ!$F$33:$F$776,СВЦЭМ!$A$33:$A$776,$A188,СВЦЭМ!$B$33:$B$776,W$175)+'СЕТ СН'!$F$12</f>
        <v>148.88160189000001</v>
      </c>
      <c r="X188" s="36">
        <f>SUMIFS(СВЦЭМ!$F$33:$F$776,СВЦЭМ!$A$33:$A$776,$A188,СВЦЭМ!$B$33:$B$776,X$175)+'СЕТ СН'!$F$12</f>
        <v>150.62142911000001</v>
      </c>
      <c r="Y188" s="36">
        <f>SUMIFS(СВЦЭМ!$F$33:$F$776,СВЦЭМ!$A$33:$A$776,$A188,СВЦЭМ!$B$33:$B$776,Y$175)+'СЕТ СН'!$F$12</f>
        <v>151.75457785</v>
      </c>
    </row>
    <row r="189" spans="1:25" ht="15.75" x14ac:dyDescent="0.2">
      <c r="A189" s="35">
        <f t="shared" si="5"/>
        <v>44241</v>
      </c>
      <c r="B189" s="36">
        <f>SUMIFS(СВЦЭМ!$F$33:$F$776,СВЦЭМ!$A$33:$A$776,$A189,СВЦЭМ!$B$33:$B$776,B$175)+'СЕТ СН'!$F$12</f>
        <v>160.09457666</v>
      </c>
      <c r="C189" s="36">
        <f>SUMIFS(СВЦЭМ!$F$33:$F$776,СВЦЭМ!$A$33:$A$776,$A189,СВЦЭМ!$B$33:$B$776,C$175)+'СЕТ СН'!$F$12</f>
        <v>163.16931160999999</v>
      </c>
      <c r="D189" s="36">
        <f>SUMIFS(СВЦЭМ!$F$33:$F$776,СВЦЭМ!$A$33:$A$776,$A189,СВЦЭМ!$B$33:$B$776,D$175)+'СЕТ СН'!$F$12</f>
        <v>162.18411459000001</v>
      </c>
      <c r="E189" s="36">
        <f>SUMIFS(СВЦЭМ!$F$33:$F$776,СВЦЭМ!$A$33:$A$776,$A189,СВЦЭМ!$B$33:$B$776,E$175)+'СЕТ СН'!$F$12</f>
        <v>162.93966368</v>
      </c>
      <c r="F189" s="36">
        <f>SUMIFS(СВЦЭМ!$F$33:$F$776,СВЦЭМ!$A$33:$A$776,$A189,СВЦЭМ!$B$33:$B$776,F$175)+'СЕТ СН'!$F$12</f>
        <v>164.16430994000001</v>
      </c>
      <c r="G189" s="36">
        <f>SUMIFS(СВЦЭМ!$F$33:$F$776,СВЦЭМ!$A$33:$A$776,$A189,СВЦЭМ!$B$33:$B$776,G$175)+'СЕТ СН'!$F$12</f>
        <v>163.94670565000001</v>
      </c>
      <c r="H189" s="36">
        <f>SUMIFS(СВЦЭМ!$F$33:$F$776,СВЦЭМ!$A$33:$A$776,$A189,СВЦЭМ!$B$33:$B$776,H$175)+'СЕТ СН'!$F$12</f>
        <v>163.64628796</v>
      </c>
      <c r="I189" s="36">
        <f>SUMIFS(СВЦЭМ!$F$33:$F$776,СВЦЭМ!$A$33:$A$776,$A189,СВЦЭМ!$B$33:$B$776,I$175)+'СЕТ СН'!$F$12</f>
        <v>160.95947185</v>
      </c>
      <c r="J189" s="36">
        <f>SUMIFS(СВЦЭМ!$F$33:$F$776,СВЦЭМ!$A$33:$A$776,$A189,СВЦЭМ!$B$33:$B$776,J$175)+'СЕТ СН'!$F$12</f>
        <v>157.16015787000001</v>
      </c>
      <c r="K189" s="36">
        <f>SUMIFS(СВЦЭМ!$F$33:$F$776,СВЦЭМ!$A$33:$A$776,$A189,СВЦЭМ!$B$33:$B$776,K$175)+'СЕТ СН'!$F$12</f>
        <v>150.80631683999999</v>
      </c>
      <c r="L189" s="36">
        <f>SUMIFS(СВЦЭМ!$F$33:$F$776,СВЦЭМ!$A$33:$A$776,$A189,СВЦЭМ!$B$33:$B$776,L$175)+'СЕТ СН'!$F$12</f>
        <v>148.86589724000001</v>
      </c>
      <c r="M189" s="36">
        <f>SUMIFS(СВЦЭМ!$F$33:$F$776,СВЦЭМ!$A$33:$A$776,$A189,СВЦЭМ!$B$33:$B$776,M$175)+'СЕТ СН'!$F$12</f>
        <v>149.01729305000001</v>
      </c>
      <c r="N189" s="36">
        <f>SUMIFS(СВЦЭМ!$F$33:$F$776,СВЦЭМ!$A$33:$A$776,$A189,СВЦЭМ!$B$33:$B$776,N$175)+'СЕТ СН'!$F$12</f>
        <v>151.06126147000001</v>
      </c>
      <c r="O189" s="36">
        <f>SUMIFS(СВЦЭМ!$F$33:$F$776,СВЦЭМ!$A$33:$A$776,$A189,СВЦЭМ!$B$33:$B$776,O$175)+'СЕТ СН'!$F$12</f>
        <v>152.95356434999999</v>
      </c>
      <c r="P189" s="36">
        <f>SUMIFS(СВЦЭМ!$F$33:$F$776,СВЦЭМ!$A$33:$A$776,$A189,СВЦЭМ!$B$33:$B$776,P$175)+'СЕТ СН'!$F$12</f>
        <v>154.79230876</v>
      </c>
      <c r="Q189" s="36">
        <f>SUMIFS(СВЦЭМ!$F$33:$F$776,СВЦЭМ!$A$33:$A$776,$A189,СВЦЭМ!$B$33:$B$776,Q$175)+'СЕТ СН'!$F$12</f>
        <v>155.39174980999999</v>
      </c>
      <c r="R189" s="36">
        <f>SUMIFS(СВЦЭМ!$F$33:$F$776,СВЦЭМ!$A$33:$A$776,$A189,СВЦЭМ!$B$33:$B$776,R$175)+'СЕТ СН'!$F$12</f>
        <v>154.92476375000001</v>
      </c>
      <c r="S189" s="36">
        <f>SUMIFS(СВЦЭМ!$F$33:$F$776,СВЦЭМ!$A$33:$A$776,$A189,СВЦЭМ!$B$33:$B$776,S$175)+'СЕТ СН'!$F$12</f>
        <v>150.65387529</v>
      </c>
      <c r="T189" s="36">
        <f>SUMIFS(СВЦЭМ!$F$33:$F$776,СВЦЭМ!$A$33:$A$776,$A189,СВЦЭМ!$B$33:$B$776,T$175)+'СЕТ СН'!$F$12</f>
        <v>145.56962475</v>
      </c>
      <c r="U189" s="36">
        <f>SUMIFS(СВЦЭМ!$F$33:$F$776,СВЦЭМ!$A$33:$A$776,$A189,СВЦЭМ!$B$33:$B$776,U$175)+'СЕТ СН'!$F$12</f>
        <v>145.77198031</v>
      </c>
      <c r="V189" s="36">
        <f>SUMIFS(СВЦЭМ!$F$33:$F$776,СВЦЭМ!$A$33:$A$776,$A189,СВЦЭМ!$B$33:$B$776,V$175)+'СЕТ СН'!$F$12</f>
        <v>149.80785650000001</v>
      </c>
      <c r="W189" s="36">
        <f>SUMIFS(СВЦЭМ!$F$33:$F$776,СВЦЭМ!$A$33:$A$776,$A189,СВЦЭМ!$B$33:$B$776,W$175)+'СЕТ СН'!$F$12</f>
        <v>152.91824611000001</v>
      </c>
      <c r="X189" s="36">
        <f>SUMIFS(СВЦЭМ!$F$33:$F$776,СВЦЭМ!$A$33:$A$776,$A189,СВЦЭМ!$B$33:$B$776,X$175)+'СЕТ СН'!$F$12</f>
        <v>155.92849864999999</v>
      </c>
      <c r="Y189" s="36">
        <f>SUMIFS(СВЦЭМ!$F$33:$F$776,СВЦЭМ!$A$33:$A$776,$A189,СВЦЭМ!$B$33:$B$776,Y$175)+'СЕТ СН'!$F$12</f>
        <v>159.61484404000001</v>
      </c>
    </row>
    <row r="190" spans="1:25" ht="15.75" x14ac:dyDescent="0.2">
      <c r="A190" s="35">
        <f t="shared" si="5"/>
        <v>44242</v>
      </c>
      <c r="B190" s="36">
        <f>SUMIFS(СВЦЭМ!$F$33:$F$776,СВЦЭМ!$A$33:$A$776,$A190,СВЦЭМ!$B$33:$B$776,B$175)+'СЕТ СН'!$F$12</f>
        <v>164.08569266000001</v>
      </c>
      <c r="C190" s="36">
        <f>SUMIFS(СВЦЭМ!$F$33:$F$776,СВЦЭМ!$A$33:$A$776,$A190,СВЦЭМ!$B$33:$B$776,C$175)+'СЕТ СН'!$F$12</f>
        <v>164.96882941000001</v>
      </c>
      <c r="D190" s="36">
        <f>SUMIFS(СВЦЭМ!$F$33:$F$776,СВЦЭМ!$A$33:$A$776,$A190,СВЦЭМ!$B$33:$B$776,D$175)+'СЕТ СН'!$F$12</f>
        <v>164.26381025000001</v>
      </c>
      <c r="E190" s="36">
        <f>SUMIFS(СВЦЭМ!$F$33:$F$776,СВЦЭМ!$A$33:$A$776,$A190,СВЦЭМ!$B$33:$B$776,E$175)+'СЕТ СН'!$F$12</f>
        <v>164.21636547</v>
      </c>
      <c r="F190" s="36">
        <f>SUMIFS(СВЦЭМ!$F$33:$F$776,СВЦЭМ!$A$33:$A$776,$A190,СВЦЭМ!$B$33:$B$776,F$175)+'СЕТ СН'!$F$12</f>
        <v>165.01115852000001</v>
      </c>
      <c r="G190" s="36">
        <f>SUMIFS(СВЦЭМ!$F$33:$F$776,СВЦЭМ!$A$33:$A$776,$A190,СВЦЭМ!$B$33:$B$776,G$175)+'СЕТ СН'!$F$12</f>
        <v>165.54880108</v>
      </c>
      <c r="H190" s="36">
        <f>SUMIFS(СВЦЭМ!$F$33:$F$776,СВЦЭМ!$A$33:$A$776,$A190,СВЦЭМ!$B$33:$B$776,H$175)+'СЕТ СН'!$F$12</f>
        <v>164.95013424999999</v>
      </c>
      <c r="I190" s="36">
        <f>SUMIFS(СВЦЭМ!$F$33:$F$776,СВЦЭМ!$A$33:$A$776,$A190,СВЦЭМ!$B$33:$B$776,I$175)+'СЕТ СН'!$F$12</f>
        <v>158.29437838000001</v>
      </c>
      <c r="J190" s="36">
        <f>SUMIFS(СВЦЭМ!$F$33:$F$776,СВЦЭМ!$A$33:$A$776,$A190,СВЦЭМ!$B$33:$B$776,J$175)+'СЕТ СН'!$F$12</f>
        <v>155.11335029</v>
      </c>
      <c r="K190" s="36">
        <f>SUMIFS(СВЦЭМ!$F$33:$F$776,СВЦЭМ!$A$33:$A$776,$A190,СВЦЭМ!$B$33:$B$776,K$175)+'СЕТ СН'!$F$12</f>
        <v>154.54523954000001</v>
      </c>
      <c r="L190" s="36">
        <f>SUMIFS(СВЦЭМ!$F$33:$F$776,СВЦЭМ!$A$33:$A$776,$A190,СВЦЭМ!$B$33:$B$776,L$175)+'СЕТ СН'!$F$12</f>
        <v>153.56922495000001</v>
      </c>
      <c r="M190" s="36">
        <f>SUMIFS(СВЦЭМ!$F$33:$F$776,СВЦЭМ!$A$33:$A$776,$A190,СВЦЭМ!$B$33:$B$776,M$175)+'СЕТ СН'!$F$12</f>
        <v>154.87904444</v>
      </c>
      <c r="N190" s="36">
        <f>SUMIFS(СВЦЭМ!$F$33:$F$776,СВЦЭМ!$A$33:$A$776,$A190,СВЦЭМ!$B$33:$B$776,N$175)+'СЕТ СН'!$F$12</f>
        <v>156.20611656</v>
      </c>
      <c r="O190" s="36">
        <f>SUMIFS(СВЦЭМ!$F$33:$F$776,СВЦЭМ!$A$33:$A$776,$A190,СВЦЭМ!$B$33:$B$776,O$175)+'СЕТ СН'!$F$12</f>
        <v>157.23484802999999</v>
      </c>
      <c r="P190" s="36">
        <f>SUMIFS(СВЦЭМ!$F$33:$F$776,СВЦЭМ!$A$33:$A$776,$A190,СВЦЭМ!$B$33:$B$776,P$175)+'СЕТ СН'!$F$12</f>
        <v>156.22027932</v>
      </c>
      <c r="Q190" s="36">
        <f>SUMIFS(СВЦЭМ!$F$33:$F$776,СВЦЭМ!$A$33:$A$776,$A190,СВЦЭМ!$B$33:$B$776,Q$175)+'СЕТ СН'!$F$12</f>
        <v>155.66291939999999</v>
      </c>
      <c r="R190" s="36">
        <f>SUMIFS(СВЦЭМ!$F$33:$F$776,СВЦЭМ!$A$33:$A$776,$A190,СВЦЭМ!$B$33:$B$776,R$175)+'СЕТ СН'!$F$12</f>
        <v>154.67871818</v>
      </c>
      <c r="S190" s="36">
        <f>SUMIFS(СВЦЭМ!$F$33:$F$776,СВЦЭМ!$A$33:$A$776,$A190,СВЦЭМ!$B$33:$B$776,S$175)+'СЕТ СН'!$F$12</f>
        <v>153.06335505000001</v>
      </c>
      <c r="T190" s="36">
        <f>SUMIFS(СВЦЭМ!$F$33:$F$776,СВЦЭМ!$A$33:$A$776,$A190,СВЦЭМ!$B$33:$B$776,T$175)+'СЕТ СН'!$F$12</f>
        <v>150.01737718999999</v>
      </c>
      <c r="U190" s="36">
        <f>SUMIFS(СВЦЭМ!$F$33:$F$776,СВЦЭМ!$A$33:$A$776,$A190,СВЦЭМ!$B$33:$B$776,U$175)+'СЕТ СН'!$F$12</f>
        <v>149.26327051000001</v>
      </c>
      <c r="V190" s="36">
        <f>SUMIFS(СВЦЭМ!$F$33:$F$776,СВЦЭМ!$A$33:$A$776,$A190,СВЦЭМ!$B$33:$B$776,V$175)+'СЕТ СН'!$F$12</f>
        <v>150.53586301999999</v>
      </c>
      <c r="W190" s="36">
        <f>SUMIFS(СВЦЭМ!$F$33:$F$776,СВЦЭМ!$A$33:$A$776,$A190,СВЦЭМ!$B$33:$B$776,W$175)+'СЕТ СН'!$F$12</f>
        <v>154.89484153999999</v>
      </c>
      <c r="X190" s="36">
        <f>SUMIFS(СВЦЭМ!$F$33:$F$776,СВЦЭМ!$A$33:$A$776,$A190,СВЦЭМ!$B$33:$B$776,X$175)+'СЕТ СН'!$F$12</f>
        <v>156.55049424000001</v>
      </c>
      <c r="Y190" s="36">
        <f>SUMIFS(СВЦЭМ!$F$33:$F$776,СВЦЭМ!$A$33:$A$776,$A190,СВЦЭМ!$B$33:$B$776,Y$175)+'СЕТ СН'!$F$12</f>
        <v>156.24242598000001</v>
      </c>
    </row>
    <row r="191" spans="1:25" ht="15.75" x14ac:dyDescent="0.2">
      <c r="A191" s="35">
        <f t="shared" si="5"/>
        <v>44243</v>
      </c>
      <c r="B191" s="36">
        <f>SUMIFS(СВЦЭМ!$F$33:$F$776,СВЦЭМ!$A$33:$A$776,$A191,СВЦЭМ!$B$33:$B$776,B$175)+'СЕТ СН'!$F$12</f>
        <v>149.42127429999999</v>
      </c>
      <c r="C191" s="36">
        <f>SUMIFS(СВЦЭМ!$F$33:$F$776,СВЦЭМ!$A$33:$A$776,$A191,СВЦЭМ!$B$33:$B$776,C$175)+'СЕТ СН'!$F$12</f>
        <v>153.78130053000001</v>
      </c>
      <c r="D191" s="36">
        <f>SUMIFS(СВЦЭМ!$F$33:$F$776,СВЦЭМ!$A$33:$A$776,$A191,СВЦЭМ!$B$33:$B$776,D$175)+'СЕТ СН'!$F$12</f>
        <v>153.78113198</v>
      </c>
      <c r="E191" s="36">
        <f>SUMIFS(СВЦЭМ!$F$33:$F$776,СВЦЭМ!$A$33:$A$776,$A191,СВЦЭМ!$B$33:$B$776,E$175)+'СЕТ СН'!$F$12</f>
        <v>154.8466746</v>
      </c>
      <c r="F191" s="36">
        <f>SUMIFS(СВЦЭМ!$F$33:$F$776,СВЦЭМ!$A$33:$A$776,$A191,СВЦЭМ!$B$33:$B$776,F$175)+'СЕТ СН'!$F$12</f>
        <v>152.88676876</v>
      </c>
      <c r="G191" s="36">
        <f>SUMIFS(СВЦЭМ!$F$33:$F$776,СВЦЭМ!$A$33:$A$776,$A191,СВЦЭМ!$B$33:$B$776,G$175)+'СЕТ СН'!$F$12</f>
        <v>147.60376726999999</v>
      </c>
      <c r="H191" s="36">
        <f>SUMIFS(СВЦЭМ!$F$33:$F$776,СВЦЭМ!$A$33:$A$776,$A191,СВЦЭМ!$B$33:$B$776,H$175)+'СЕТ СН'!$F$12</f>
        <v>145.79603743999999</v>
      </c>
      <c r="I191" s="36">
        <f>SUMIFS(СВЦЭМ!$F$33:$F$776,СВЦЭМ!$A$33:$A$776,$A191,СВЦЭМ!$B$33:$B$776,I$175)+'СЕТ СН'!$F$12</f>
        <v>147.06861272</v>
      </c>
      <c r="J191" s="36">
        <f>SUMIFS(СВЦЭМ!$F$33:$F$776,СВЦЭМ!$A$33:$A$776,$A191,СВЦЭМ!$B$33:$B$776,J$175)+'СЕТ СН'!$F$12</f>
        <v>148.79414858999999</v>
      </c>
      <c r="K191" s="36">
        <f>SUMIFS(СВЦЭМ!$F$33:$F$776,СВЦЭМ!$A$33:$A$776,$A191,СВЦЭМ!$B$33:$B$776,K$175)+'СЕТ СН'!$F$12</f>
        <v>149.04996421000001</v>
      </c>
      <c r="L191" s="36">
        <f>SUMIFS(СВЦЭМ!$F$33:$F$776,СВЦЭМ!$A$33:$A$776,$A191,СВЦЭМ!$B$33:$B$776,L$175)+'СЕТ СН'!$F$12</f>
        <v>148.22822744000001</v>
      </c>
      <c r="M191" s="36">
        <f>SUMIFS(СВЦЭМ!$F$33:$F$776,СВЦЭМ!$A$33:$A$776,$A191,СВЦЭМ!$B$33:$B$776,M$175)+'СЕТ СН'!$F$12</f>
        <v>147.06121331</v>
      </c>
      <c r="N191" s="36">
        <f>SUMIFS(СВЦЭМ!$F$33:$F$776,СВЦЭМ!$A$33:$A$776,$A191,СВЦЭМ!$B$33:$B$776,N$175)+'СЕТ СН'!$F$12</f>
        <v>145.58642128</v>
      </c>
      <c r="O191" s="36">
        <f>SUMIFS(СВЦЭМ!$F$33:$F$776,СВЦЭМ!$A$33:$A$776,$A191,СВЦЭМ!$B$33:$B$776,O$175)+'СЕТ СН'!$F$12</f>
        <v>144.31576353</v>
      </c>
      <c r="P191" s="36">
        <f>SUMIFS(СВЦЭМ!$F$33:$F$776,СВЦЭМ!$A$33:$A$776,$A191,СВЦЭМ!$B$33:$B$776,P$175)+'СЕТ СН'!$F$12</f>
        <v>145.40633013999999</v>
      </c>
      <c r="Q191" s="36">
        <f>SUMIFS(СВЦЭМ!$F$33:$F$776,СВЦЭМ!$A$33:$A$776,$A191,СВЦЭМ!$B$33:$B$776,Q$175)+'СЕТ СН'!$F$12</f>
        <v>144.94536944000001</v>
      </c>
      <c r="R191" s="36">
        <f>SUMIFS(СВЦЭМ!$F$33:$F$776,СВЦЭМ!$A$33:$A$776,$A191,СВЦЭМ!$B$33:$B$776,R$175)+'СЕТ СН'!$F$12</f>
        <v>143.96198221</v>
      </c>
      <c r="S191" s="36">
        <f>SUMIFS(СВЦЭМ!$F$33:$F$776,СВЦЭМ!$A$33:$A$776,$A191,СВЦЭМ!$B$33:$B$776,S$175)+'СЕТ СН'!$F$12</f>
        <v>143.15739746</v>
      </c>
      <c r="T191" s="36">
        <f>SUMIFS(СВЦЭМ!$F$33:$F$776,СВЦЭМ!$A$33:$A$776,$A191,СВЦЭМ!$B$33:$B$776,T$175)+'СЕТ СН'!$F$12</f>
        <v>147.32204813000001</v>
      </c>
      <c r="U191" s="36">
        <f>SUMIFS(СВЦЭМ!$F$33:$F$776,СВЦЭМ!$A$33:$A$776,$A191,СВЦЭМ!$B$33:$B$776,U$175)+'СЕТ СН'!$F$12</f>
        <v>148.33091028000001</v>
      </c>
      <c r="V191" s="36">
        <f>SUMIFS(СВЦЭМ!$F$33:$F$776,СВЦЭМ!$A$33:$A$776,$A191,СВЦЭМ!$B$33:$B$776,V$175)+'СЕТ СН'!$F$12</f>
        <v>149.10008958</v>
      </c>
      <c r="W191" s="36">
        <f>SUMIFS(СВЦЭМ!$F$33:$F$776,СВЦЭМ!$A$33:$A$776,$A191,СВЦЭМ!$B$33:$B$776,W$175)+'СЕТ СН'!$F$12</f>
        <v>149.38903879</v>
      </c>
      <c r="X191" s="36">
        <f>SUMIFS(СВЦЭМ!$F$33:$F$776,СВЦЭМ!$A$33:$A$776,$A191,СВЦЭМ!$B$33:$B$776,X$175)+'СЕТ СН'!$F$12</f>
        <v>146.40843733</v>
      </c>
      <c r="Y191" s="36">
        <f>SUMIFS(СВЦЭМ!$F$33:$F$776,СВЦЭМ!$A$33:$A$776,$A191,СВЦЭМ!$B$33:$B$776,Y$175)+'СЕТ СН'!$F$12</f>
        <v>149.27339731999999</v>
      </c>
    </row>
    <row r="192" spans="1:25" ht="15.75" x14ac:dyDescent="0.2">
      <c r="A192" s="35">
        <f t="shared" si="5"/>
        <v>44244</v>
      </c>
      <c r="B192" s="36">
        <f>SUMIFS(СВЦЭМ!$F$33:$F$776,СВЦЭМ!$A$33:$A$776,$A192,СВЦЭМ!$B$33:$B$776,B$175)+'СЕТ СН'!$F$12</f>
        <v>149.99008099</v>
      </c>
      <c r="C192" s="36">
        <f>SUMIFS(СВЦЭМ!$F$33:$F$776,СВЦЭМ!$A$33:$A$776,$A192,СВЦЭМ!$B$33:$B$776,C$175)+'СЕТ СН'!$F$12</f>
        <v>155.13881631999999</v>
      </c>
      <c r="D192" s="36">
        <f>SUMIFS(СВЦЭМ!$F$33:$F$776,СВЦЭМ!$A$33:$A$776,$A192,СВЦЭМ!$B$33:$B$776,D$175)+'СЕТ СН'!$F$12</f>
        <v>159.38928448999999</v>
      </c>
      <c r="E192" s="36">
        <f>SUMIFS(СВЦЭМ!$F$33:$F$776,СВЦЭМ!$A$33:$A$776,$A192,СВЦЭМ!$B$33:$B$776,E$175)+'СЕТ СН'!$F$12</f>
        <v>159.02017380000001</v>
      </c>
      <c r="F192" s="36">
        <f>SUMIFS(СВЦЭМ!$F$33:$F$776,СВЦЭМ!$A$33:$A$776,$A192,СВЦЭМ!$B$33:$B$776,F$175)+'СЕТ СН'!$F$12</f>
        <v>156.59407017999999</v>
      </c>
      <c r="G192" s="36">
        <f>SUMIFS(СВЦЭМ!$F$33:$F$776,СВЦЭМ!$A$33:$A$776,$A192,СВЦЭМ!$B$33:$B$776,G$175)+'СЕТ СН'!$F$12</f>
        <v>150.90753158000001</v>
      </c>
      <c r="H192" s="36">
        <f>SUMIFS(СВЦЭМ!$F$33:$F$776,СВЦЭМ!$A$33:$A$776,$A192,СВЦЭМ!$B$33:$B$776,H$175)+'СЕТ СН'!$F$12</f>
        <v>148.0607158</v>
      </c>
      <c r="I192" s="36">
        <f>SUMIFS(СВЦЭМ!$F$33:$F$776,СВЦЭМ!$A$33:$A$776,$A192,СВЦЭМ!$B$33:$B$776,I$175)+'СЕТ СН'!$F$12</f>
        <v>147.48704443</v>
      </c>
      <c r="J192" s="36">
        <f>SUMIFS(СВЦЭМ!$F$33:$F$776,СВЦЭМ!$A$33:$A$776,$A192,СВЦЭМ!$B$33:$B$776,J$175)+'СЕТ СН'!$F$12</f>
        <v>148.46045255999999</v>
      </c>
      <c r="K192" s="36">
        <f>SUMIFS(СВЦЭМ!$F$33:$F$776,СВЦЭМ!$A$33:$A$776,$A192,СВЦЭМ!$B$33:$B$776,K$175)+'СЕТ СН'!$F$12</f>
        <v>148.22832775000001</v>
      </c>
      <c r="L192" s="36">
        <f>SUMIFS(СВЦЭМ!$F$33:$F$776,СВЦЭМ!$A$33:$A$776,$A192,СВЦЭМ!$B$33:$B$776,L$175)+'СЕТ СН'!$F$12</f>
        <v>147.30395960999999</v>
      </c>
      <c r="M192" s="36">
        <f>SUMIFS(СВЦЭМ!$F$33:$F$776,СВЦЭМ!$A$33:$A$776,$A192,СВЦЭМ!$B$33:$B$776,M$175)+'СЕТ СН'!$F$12</f>
        <v>147.04761468000001</v>
      </c>
      <c r="N192" s="36">
        <f>SUMIFS(СВЦЭМ!$F$33:$F$776,СВЦЭМ!$A$33:$A$776,$A192,СВЦЭМ!$B$33:$B$776,N$175)+'СЕТ СН'!$F$12</f>
        <v>146.70339951</v>
      </c>
      <c r="O192" s="36">
        <f>SUMIFS(СВЦЭМ!$F$33:$F$776,СВЦЭМ!$A$33:$A$776,$A192,СВЦЭМ!$B$33:$B$776,O$175)+'СЕТ СН'!$F$12</f>
        <v>144.20130301</v>
      </c>
      <c r="P192" s="36">
        <f>SUMIFS(СВЦЭМ!$F$33:$F$776,СВЦЭМ!$A$33:$A$776,$A192,СВЦЭМ!$B$33:$B$776,P$175)+'СЕТ СН'!$F$12</f>
        <v>144.23482706999999</v>
      </c>
      <c r="Q192" s="36">
        <f>SUMIFS(СВЦЭМ!$F$33:$F$776,СВЦЭМ!$A$33:$A$776,$A192,СВЦЭМ!$B$33:$B$776,Q$175)+'СЕТ СН'!$F$12</f>
        <v>147.45034075000001</v>
      </c>
      <c r="R192" s="36">
        <f>SUMIFS(СВЦЭМ!$F$33:$F$776,СВЦЭМ!$A$33:$A$776,$A192,СВЦЭМ!$B$33:$B$776,R$175)+'СЕТ СН'!$F$12</f>
        <v>146.58806697</v>
      </c>
      <c r="S192" s="36">
        <f>SUMIFS(СВЦЭМ!$F$33:$F$776,СВЦЭМ!$A$33:$A$776,$A192,СВЦЭМ!$B$33:$B$776,S$175)+'СЕТ СН'!$F$12</f>
        <v>144.97073370999999</v>
      </c>
      <c r="T192" s="36">
        <f>SUMIFS(СВЦЭМ!$F$33:$F$776,СВЦЭМ!$A$33:$A$776,$A192,СВЦЭМ!$B$33:$B$776,T$175)+'СЕТ СН'!$F$12</f>
        <v>146.28263956000001</v>
      </c>
      <c r="U192" s="36">
        <f>SUMIFS(СВЦЭМ!$F$33:$F$776,СВЦЭМ!$A$33:$A$776,$A192,СВЦЭМ!$B$33:$B$776,U$175)+'СЕТ СН'!$F$12</f>
        <v>147.71928921</v>
      </c>
      <c r="V192" s="36">
        <f>SUMIFS(СВЦЭМ!$F$33:$F$776,СВЦЭМ!$A$33:$A$776,$A192,СВЦЭМ!$B$33:$B$776,V$175)+'СЕТ СН'!$F$12</f>
        <v>147.36891797999999</v>
      </c>
      <c r="W192" s="36">
        <f>SUMIFS(СВЦЭМ!$F$33:$F$776,СВЦЭМ!$A$33:$A$776,$A192,СВЦЭМ!$B$33:$B$776,W$175)+'СЕТ СН'!$F$12</f>
        <v>146.59928976</v>
      </c>
      <c r="X192" s="36">
        <f>SUMIFS(СВЦЭМ!$F$33:$F$776,СВЦЭМ!$A$33:$A$776,$A192,СВЦЭМ!$B$33:$B$776,X$175)+'СЕТ СН'!$F$12</f>
        <v>148.04134868</v>
      </c>
      <c r="Y192" s="36">
        <f>SUMIFS(СВЦЭМ!$F$33:$F$776,СВЦЭМ!$A$33:$A$776,$A192,СВЦЭМ!$B$33:$B$776,Y$175)+'СЕТ СН'!$F$12</f>
        <v>149.49674751000001</v>
      </c>
    </row>
    <row r="193" spans="1:27" ht="15.75" x14ac:dyDescent="0.2">
      <c r="A193" s="35">
        <f t="shared" si="5"/>
        <v>44245</v>
      </c>
      <c r="B193" s="36">
        <f>SUMIFS(СВЦЭМ!$F$33:$F$776,СВЦЭМ!$A$33:$A$776,$A193,СВЦЭМ!$B$33:$B$776,B$175)+'СЕТ СН'!$F$12</f>
        <v>154.87374548</v>
      </c>
      <c r="C193" s="36">
        <f>SUMIFS(СВЦЭМ!$F$33:$F$776,СВЦЭМ!$A$33:$A$776,$A193,СВЦЭМ!$B$33:$B$776,C$175)+'СЕТ СН'!$F$12</f>
        <v>157.40245087</v>
      </c>
      <c r="D193" s="36">
        <f>SUMIFS(СВЦЭМ!$F$33:$F$776,СВЦЭМ!$A$33:$A$776,$A193,СВЦЭМ!$B$33:$B$776,D$175)+'СЕТ СН'!$F$12</f>
        <v>162.12900279999999</v>
      </c>
      <c r="E193" s="36">
        <f>SUMIFS(СВЦЭМ!$F$33:$F$776,СВЦЭМ!$A$33:$A$776,$A193,СВЦЭМ!$B$33:$B$776,E$175)+'СЕТ СН'!$F$12</f>
        <v>162.92121508</v>
      </c>
      <c r="F193" s="36">
        <f>SUMIFS(СВЦЭМ!$F$33:$F$776,СВЦЭМ!$A$33:$A$776,$A193,СВЦЭМ!$B$33:$B$776,F$175)+'СЕТ СН'!$F$12</f>
        <v>161.54195465999999</v>
      </c>
      <c r="G193" s="36">
        <f>SUMIFS(СВЦЭМ!$F$33:$F$776,СВЦЭМ!$A$33:$A$776,$A193,СВЦЭМ!$B$33:$B$776,G$175)+'СЕТ СН'!$F$12</f>
        <v>158.22759217000001</v>
      </c>
      <c r="H193" s="36">
        <f>SUMIFS(СВЦЭМ!$F$33:$F$776,СВЦЭМ!$A$33:$A$776,$A193,СВЦЭМ!$B$33:$B$776,H$175)+'СЕТ СН'!$F$12</f>
        <v>151.80068109000001</v>
      </c>
      <c r="I193" s="36">
        <f>SUMIFS(СВЦЭМ!$F$33:$F$776,СВЦЭМ!$A$33:$A$776,$A193,СВЦЭМ!$B$33:$B$776,I$175)+'СЕТ СН'!$F$12</f>
        <v>147.48109174000001</v>
      </c>
      <c r="J193" s="36">
        <f>SUMIFS(СВЦЭМ!$F$33:$F$776,СВЦЭМ!$A$33:$A$776,$A193,СВЦЭМ!$B$33:$B$776,J$175)+'СЕТ СН'!$F$12</f>
        <v>143.76638421000001</v>
      </c>
      <c r="K193" s="36">
        <f>SUMIFS(СВЦЭМ!$F$33:$F$776,СВЦЭМ!$A$33:$A$776,$A193,СВЦЭМ!$B$33:$B$776,K$175)+'СЕТ СН'!$F$12</f>
        <v>143.93983359999999</v>
      </c>
      <c r="L193" s="36">
        <f>SUMIFS(СВЦЭМ!$F$33:$F$776,СВЦЭМ!$A$33:$A$776,$A193,СВЦЭМ!$B$33:$B$776,L$175)+'СЕТ СН'!$F$12</f>
        <v>143.21069735</v>
      </c>
      <c r="M193" s="36">
        <f>SUMIFS(СВЦЭМ!$F$33:$F$776,СВЦЭМ!$A$33:$A$776,$A193,СВЦЭМ!$B$33:$B$776,M$175)+'СЕТ СН'!$F$12</f>
        <v>144.00174480000001</v>
      </c>
      <c r="N193" s="36">
        <f>SUMIFS(СВЦЭМ!$F$33:$F$776,СВЦЭМ!$A$33:$A$776,$A193,СВЦЭМ!$B$33:$B$776,N$175)+'СЕТ СН'!$F$12</f>
        <v>146.09062367000001</v>
      </c>
      <c r="O193" s="36">
        <f>SUMIFS(СВЦЭМ!$F$33:$F$776,СВЦЭМ!$A$33:$A$776,$A193,СВЦЭМ!$B$33:$B$776,O$175)+'СЕТ СН'!$F$12</f>
        <v>144.03241703</v>
      </c>
      <c r="P193" s="36">
        <f>SUMIFS(СВЦЭМ!$F$33:$F$776,СВЦЭМ!$A$33:$A$776,$A193,СВЦЭМ!$B$33:$B$776,P$175)+'СЕТ СН'!$F$12</f>
        <v>144.34647432</v>
      </c>
      <c r="Q193" s="36">
        <f>SUMIFS(СВЦЭМ!$F$33:$F$776,СВЦЭМ!$A$33:$A$776,$A193,СВЦЭМ!$B$33:$B$776,Q$175)+'СЕТ СН'!$F$12</f>
        <v>145.62750186</v>
      </c>
      <c r="R193" s="36">
        <f>SUMIFS(СВЦЭМ!$F$33:$F$776,СВЦЭМ!$A$33:$A$776,$A193,СВЦЭМ!$B$33:$B$776,R$175)+'СЕТ СН'!$F$12</f>
        <v>147.65374537</v>
      </c>
      <c r="S193" s="36">
        <f>SUMIFS(СВЦЭМ!$F$33:$F$776,СВЦЭМ!$A$33:$A$776,$A193,СВЦЭМ!$B$33:$B$776,S$175)+'СЕТ СН'!$F$12</f>
        <v>143.67108521</v>
      </c>
      <c r="T193" s="36">
        <f>SUMIFS(СВЦЭМ!$F$33:$F$776,СВЦЭМ!$A$33:$A$776,$A193,СВЦЭМ!$B$33:$B$776,T$175)+'СЕТ СН'!$F$12</f>
        <v>140.00836075999999</v>
      </c>
      <c r="U193" s="36">
        <f>SUMIFS(СВЦЭМ!$F$33:$F$776,СВЦЭМ!$A$33:$A$776,$A193,СВЦЭМ!$B$33:$B$776,U$175)+'СЕТ СН'!$F$12</f>
        <v>140.58120405</v>
      </c>
      <c r="V193" s="36">
        <f>SUMIFS(СВЦЭМ!$F$33:$F$776,СВЦЭМ!$A$33:$A$776,$A193,СВЦЭМ!$B$33:$B$776,V$175)+'СЕТ СН'!$F$12</f>
        <v>139.13632050000001</v>
      </c>
      <c r="W193" s="36">
        <f>SUMIFS(СВЦЭМ!$F$33:$F$776,СВЦЭМ!$A$33:$A$776,$A193,СВЦЭМ!$B$33:$B$776,W$175)+'СЕТ СН'!$F$12</f>
        <v>141.65349721000001</v>
      </c>
      <c r="X193" s="36">
        <f>SUMIFS(СВЦЭМ!$F$33:$F$776,СВЦЭМ!$A$33:$A$776,$A193,СВЦЭМ!$B$33:$B$776,X$175)+'СЕТ СН'!$F$12</f>
        <v>143.85100556</v>
      </c>
      <c r="Y193" s="36">
        <f>SUMIFS(СВЦЭМ!$F$33:$F$776,СВЦЭМ!$A$33:$A$776,$A193,СВЦЭМ!$B$33:$B$776,Y$175)+'СЕТ СН'!$F$12</f>
        <v>149.56461462999999</v>
      </c>
    </row>
    <row r="194" spans="1:27" ht="15.75" x14ac:dyDescent="0.2">
      <c r="A194" s="35">
        <f t="shared" si="5"/>
        <v>44246</v>
      </c>
      <c r="B194" s="36">
        <f>SUMIFS(СВЦЭМ!$F$33:$F$776,СВЦЭМ!$A$33:$A$776,$A194,СВЦЭМ!$B$33:$B$776,B$175)+'СЕТ СН'!$F$12</f>
        <v>151.02025089</v>
      </c>
      <c r="C194" s="36">
        <f>SUMIFS(СВЦЭМ!$F$33:$F$776,СВЦЭМ!$A$33:$A$776,$A194,СВЦЭМ!$B$33:$B$776,C$175)+'СЕТ СН'!$F$12</f>
        <v>154.69986377000001</v>
      </c>
      <c r="D194" s="36">
        <f>SUMIFS(СВЦЭМ!$F$33:$F$776,СВЦЭМ!$A$33:$A$776,$A194,СВЦЭМ!$B$33:$B$776,D$175)+'СЕТ СН'!$F$12</f>
        <v>160.73757305999999</v>
      </c>
      <c r="E194" s="36">
        <f>SUMIFS(СВЦЭМ!$F$33:$F$776,СВЦЭМ!$A$33:$A$776,$A194,СВЦЭМ!$B$33:$B$776,E$175)+'СЕТ СН'!$F$12</f>
        <v>161.54312288</v>
      </c>
      <c r="F194" s="36">
        <f>SUMIFS(СВЦЭМ!$F$33:$F$776,СВЦЭМ!$A$33:$A$776,$A194,СВЦЭМ!$B$33:$B$776,F$175)+'СЕТ СН'!$F$12</f>
        <v>161.00951218</v>
      </c>
      <c r="G194" s="36">
        <f>SUMIFS(СВЦЭМ!$F$33:$F$776,СВЦЭМ!$A$33:$A$776,$A194,СВЦЭМ!$B$33:$B$776,G$175)+'СЕТ СН'!$F$12</f>
        <v>157.02969379999999</v>
      </c>
      <c r="H194" s="36">
        <f>SUMIFS(СВЦЭМ!$F$33:$F$776,СВЦЭМ!$A$33:$A$776,$A194,СВЦЭМ!$B$33:$B$776,H$175)+'СЕТ СН'!$F$12</f>
        <v>151.79985246999999</v>
      </c>
      <c r="I194" s="36">
        <f>SUMIFS(СВЦЭМ!$F$33:$F$776,СВЦЭМ!$A$33:$A$776,$A194,СВЦЭМ!$B$33:$B$776,I$175)+'СЕТ СН'!$F$12</f>
        <v>146.8859506</v>
      </c>
      <c r="J194" s="36">
        <f>SUMIFS(СВЦЭМ!$F$33:$F$776,СВЦЭМ!$A$33:$A$776,$A194,СВЦЭМ!$B$33:$B$776,J$175)+'СЕТ СН'!$F$12</f>
        <v>143.14995693</v>
      </c>
      <c r="K194" s="36">
        <f>SUMIFS(СВЦЭМ!$F$33:$F$776,СВЦЭМ!$A$33:$A$776,$A194,СВЦЭМ!$B$33:$B$776,K$175)+'СЕТ СН'!$F$12</f>
        <v>143.25311049000001</v>
      </c>
      <c r="L194" s="36">
        <f>SUMIFS(СВЦЭМ!$F$33:$F$776,СВЦЭМ!$A$33:$A$776,$A194,СВЦЭМ!$B$33:$B$776,L$175)+'СЕТ СН'!$F$12</f>
        <v>147.78552766999999</v>
      </c>
      <c r="M194" s="36">
        <f>SUMIFS(СВЦЭМ!$F$33:$F$776,СВЦЭМ!$A$33:$A$776,$A194,СВЦЭМ!$B$33:$B$776,M$175)+'СЕТ СН'!$F$12</f>
        <v>145.62074121000001</v>
      </c>
      <c r="N194" s="36">
        <f>SUMIFS(СВЦЭМ!$F$33:$F$776,СВЦЭМ!$A$33:$A$776,$A194,СВЦЭМ!$B$33:$B$776,N$175)+'СЕТ СН'!$F$12</f>
        <v>147.84761528000001</v>
      </c>
      <c r="O194" s="36">
        <f>SUMIFS(СВЦЭМ!$F$33:$F$776,СВЦЭМ!$A$33:$A$776,$A194,СВЦЭМ!$B$33:$B$776,O$175)+'СЕТ СН'!$F$12</f>
        <v>149.10884719000001</v>
      </c>
      <c r="P194" s="36">
        <f>SUMIFS(СВЦЭМ!$F$33:$F$776,СВЦЭМ!$A$33:$A$776,$A194,СВЦЭМ!$B$33:$B$776,P$175)+'СЕТ СН'!$F$12</f>
        <v>145.71671258000001</v>
      </c>
      <c r="Q194" s="36">
        <f>SUMIFS(СВЦЭМ!$F$33:$F$776,СВЦЭМ!$A$33:$A$776,$A194,СВЦЭМ!$B$33:$B$776,Q$175)+'СЕТ СН'!$F$12</f>
        <v>146.68905482</v>
      </c>
      <c r="R194" s="36">
        <f>SUMIFS(СВЦЭМ!$F$33:$F$776,СВЦЭМ!$A$33:$A$776,$A194,СВЦЭМ!$B$33:$B$776,R$175)+'СЕТ СН'!$F$12</f>
        <v>149.18414371</v>
      </c>
      <c r="S194" s="36">
        <f>SUMIFS(СВЦЭМ!$F$33:$F$776,СВЦЭМ!$A$33:$A$776,$A194,СВЦЭМ!$B$33:$B$776,S$175)+'СЕТ СН'!$F$12</f>
        <v>146.57121685999999</v>
      </c>
      <c r="T194" s="36">
        <f>SUMIFS(СВЦЭМ!$F$33:$F$776,СВЦЭМ!$A$33:$A$776,$A194,СВЦЭМ!$B$33:$B$776,T$175)+'СЕТ СН'!$F$12</f>
        <v>144.62205979999999</v>
      </c>
      <c r="U194" s="36">
        <f>SUMIFS(СВЦЭМ!$F$33:$F$776,СВЦЭМ!$A$33:$A$776,$A194,СВЦЭМ!$B$33:$B$776,U$175)+'СЕТ СН'!$F$12</f>
        <v>144.65438262000001</v>
      </c>
      <c r="V194" s="36">
        <f>SUMIFS(СВЦЭМ!$F$33:$F$776,СВЦЭМ!$A$33:$A$776,$A194,СВЦЭМ!$B$33:$B$776,V$175)+'СЕТ СН'!$F$12</f>
        <v>143.88748659999999</v>
      </c>
      <c r="W194" s="36">
        <f>SUMIFS(СВЦЭМ!$F$33:$F$776,СВЦЭМ!$A$33:$A$776,$A194,СВЦЭМ!$B$33:$B$776,W$175)+'СЕТ СН'!$F$12</f>
        <v>145.38774950999999</v>
      </c>
      <c r="X194" s="36">
        <f>SUMIFS(СВЦЭМ!$F$33:$F$776,СВЦЭМ!$A$33:$A$776,$A194,СВЦЭМ!$B$33:$B$776,X$175)+'СЕТ СН'!$F$12</f>
        <v>148.99098142</v>
      </c>
      <c r="Y194" s="36">
        <f>SUMIFS(СВЦЭМ!$F$33:$F$776,СВЦЭМ!$A$33:$A$776,$A194,СВЦЭМ!$B$33:$B$776,Y$175)+'СЕТ СН'!$F$12</f>
        <v>152.29030402999999</v>
      </c>
    </row>
    <row r="195" spans="1:27" ht="15.75" x14ac:dyDescent="0.2">
      <c r="A195" s="35">
        <f t="shared" si="5"/>
        <v>44247</v>
      </c>
      <c r="B195" s="36">
        <f>SUMIFS(СВЦЭМ!$F$33:$F$776,СВЦЭМ!$A$33:$A$776,$A195,СВЦЭМ!$B$33:$B$776,B$175)+'СЕТ СН'!$F$12</f>
        <v>152.29912812000001</v>
      </c>
      <c r="C195" s="36">
        <f>SUMIFS(СВЦЭМ!$F$33:$F$776,СВЦЭМ!$A$33:$A$776,$A195,СВЦЭМ!$B$33:$B$776,C$175)+'СЕТ СН'!$F$12</f>
        <v>155.51286350999999</v>
      </c>
      <c r="D195" s="36">
        <f>SUMIFS(СВЦЭМ!$F$33:$F$776,СВЦЭМ!$A$33:$A$776,$A195,СВЦЭМ!$B$33:$B$776,D$175)+'СЕТ СН'!$F$12</f>
        <v>159.29985672000001</v>
      </c>
      <c r="E195" s="36">
        <f>SUMIFS(СВЦЭМ!$F$33:$F$776,СВЦЭМ!$A$33:$A$776,$A195,СВЦЭМ!$B$33:$B$776,E$175)+'СЕТ СН'!$F$12</f>
        <v>159.57904879</v>
      </c>
      <c r="F195" s="36">
        <f>SUMIFS(СВЦЭМ!$F$33:$F$776,СВЦЭМ!$A$33:$A$776,$A195,СВЦЭМ!$B$33:$B$776,F$175)+'СЕТ СН'!$F$12</f>
        <v>160.22511918999999</v>
      </c>
      <c r="G195" s="36">
        <f>SUMIFS(СВЦЭМ!$F$33:$F$776,СВЦЭМ!$A$33:$A$776,$A195,СВЦЭМ!$B$33:$B$776,G$175)+'СЕТ СН'!$F$12</f>
        <v>156.74981055000001</v>
      </c>
      <c r="H195" s="36">
        <f>SUMIFS(СВЦЭМ!$F$33:$F$776,СВЦЭМ!$A$33:$A$776,$A195,СВЦЭМ!$B$33:$B$776,H$175)+'СЕТ СН'!$F$12</f>
        <v>151.94635457999999</v>
      </c>
      <c r="I195" s="36">
        <f>SUMIFS(СВЦЭМ!$F$33:$F$776,СВЦЭМ!$A$33:$A$776,$A195,СВЦЭМ!$B$33:$B$776,I$175)+'СЕТ СН'!$F$12</f>
        <v>147.74409403999999</v>
      </c>
      <c r="J195" s="36">
        <f>SUMIFS(СВЦЭМ!$F$33:$F$776,СВЦЭМ!$A$33:$A$776,$A195,СВЦЭМ!$B$33:$B$776,J$175)+'СЕТ СН'!$F$12</f>
        <v>143.13654303999999</v>
      </c>
      <c r="K195" s="36">
        <f>SUMIFS(СВЦЭМ!$F$33:$F$776,СВЦЭМ!$A$33:$A$776,$A195,СВЦЭМ!$B$33:$B$776,K$175)+'СЕТ СН'!$F$12</f>
        <v>142.39446860999999</v>
      </c>
      <c r="L195" s="36">
        <f>SUMIFS(СВЦЭМ!$F$33:$F$776,СВЦЭМ!$A$33:$A$776,$A195,СВЦЭМ!$B$33:$B$776,L$175)+'СЕТ СН'!$F$12</f>
        <v>142.48471183999999</v>
      </c>
      <c r="M195" s="36">
        <f>SUMIFS(СВЦЭМ!$F$33:$F$776,СВЦЭМ!$A$33:$A$776,$A195,СВЦЭМ!$B$33:$B$776,M$175)+'СЕТ СН'!$F$12</f>
        <v>143.96799381</v>
      </c>
      <c r="N195" s="36">
        <f>SUMIFS(СВЦЭМ!$F$33:$F$776,СВЦЭМ!$A$33:$A$776,$A195,СВЦЭМ!$B$33:$B$776,N$175)+'СЕТ СН'!$F$12</f>
        <v>141.26849539</v>
      </c>
      <c r="O195" s="36">
        <f>SUMIFS(СВЦЭМ!$F$33:$F$776,СВЦЭМ!$A$33:$A$776,$A195,СВЦЭМ!$B$33:$B$776,O$175)+'СЕТ СН'!$F$12</f>
        <v>142.24169372</v>
      </c>
      <c r="P195" s="36">
        <f>SUMIFS(СВЦЭМ!$F$33:$F$776,СВЦЭМ!$A$33:$A$776,$A195,СВЦЭМ!$B$33:$B$776,P$175)+'СЕТ СН'!$F$12</f>
        <v>139.57718224000001</v>
      </c>
      <c r="Q195" s="36">
        <f>SUMIFS(СВЦЭМ!$F$33:$F$776,СВЦЭМ!$A$33:$A$776,$A195,СВЦЭМ!$B$33:$B$776,Q$175)+'СЕТ СН'!$F$12</f>
        <v>140.53095775</v>
      </c>
      <c r="R195" s="36">
        <f>SUMIFS(СВЦЭМ!$F$33:$F$776,СВЦЭМ!$A$33:$A$776,$A195,СВЦЭМ!$B$33:$B$776,R$175)+'СЕТ СН'!$F$12</f>
        <v>141.46443912999999</v>
      </c>
      <c r="S195" s="36">
        <f>SUMIFS(СВЦЭМ!$F$33:$F$776,СВЦЭМ!$A$33:$A$776,$A195,СВЦЭМ!$B$33:$B$776,S$175)+'СЕТ СН'!$F$12</f>
        <v>137.22684735999999</v>
      </c>
      <c r="T195" s="36">
        <f>SUMIFS(СВЦЭМ!$F$33:$F$776,СВЦЭМ!$A$33:$A$776,$A195,СВЦЭМ!$B$33:$B$776,T$175)+'СЕТ СН'!$F$12</f>
        <v>137.72851635000001</v>
      </c>
      <c r="U195" s="36">
        <f>SUMIFS(СВЦЭМ!$F$33:$F$776,СВЦЭМ!$A$33:$A$776,$A195,СВЦЭМ!$B$33:$B$776,U$175)+'СЕТ СН'!$F$12</f>
        <v>139.62199928999999</v>
      </c>
      <c r="V195" s="36">
        <f>SUMIFS(СВЦЭМ!$F$33:$F$776,СВЦЭМ!$A$33:$A$776,$A195,СВЦЭМ!$B$33:$B$776,V$175)+'СЕТ СН'!$F$12</f>
        <v>139.81091246</v>
      </c>
      <c r="W195" s="36">
        <f>SUMIFS(СВЦЭМ!$F$33:$F$776,СВЦЭМ!$A$33:$A$776,$A195,СВЦЭМ!$B$33:$B$776,W$175)+'СЕТ СН'!$F$12</f>
        <v>139.59847543999999</v>
      </c>
      <c r="X195" s="36">
        <f>SUMIFS(СВЦЭМ!$F$33:$F$776,СВЦЭМ!$A$33:$A$776,$A195,СВЦЭМ!$B$33:$B$776,X$175)+'СЕТ СН'!$F$12</f>
        <v>141.38281517999999</v>
      </c>
      <c r="Y195" s="36">
        <f>SUMIFS(СВЦЭМ!$F$33:$F$776,СВЦЭМ!$A$33:$A$776,$A195,СВЦЭМ!$B$33:$B$776,Y$175)+'СЕТ СН'!$F$12</f>
        <v>143.44466681</v>
      </c>
    </row>
    <row r="196" spans="1:27" ht="15.75" x14ac:dyDescent="0.2">
      <c r="A196" s="35">
        <f t="shared" si="5"/>
        <v>44248</v>
      </c>
      <c r="B196" s="36">
        <f>SUMIFS(СВЦЭМ!$F$33:$F$776,СВЦЭМ!$A$33:$A$776,$A196,СВЦЭМ!$B$33:$B$776,B$175)+'СЕТ СН'!$F$12</f>
        <v>150.8499386</v>
      </c>
      <c r="C196" s="36">
        <f>SUMIFS(СВЦЭМ!$F$33:$F$776,СВЦЭМ!$A$33:$A$776,$A196,СВЦЭМ!$B$33:$B$776,C$175)+'СЕТ СН'!$F$12</f>
        <v>153.32086735999999</v>
      </c>
      <c r="D196" s="36">
        <f>SUMIFS(СВЦЭМ!$F$33:$F$776,СВЦЭМ!$A$33:$A$776,$A196,СВЦЭМ!$B$33:$B$776,D$175)+'СЕТ СН'!$F$12</f>
        <v>157.48498327999999</v>
      </c>
      <c r="E196" s="36">
        <f>SUMIFS(СВЦЭМ!$F$33:$F$776,СВЦЭМ!$A$33:$A$776,$A196,СВЦЭМ!$B$33:$B$776,E$175)+'СЕТ СН'!$F$12</f>
        <v>158.06434203000001</v>
      </c>
      <c r="F196" s="36">
        <f>SUMIFS(СВЦЭМ!$F$33:$F$776,СВЦЭМ!$A$33:$A$776,$A196,СВЦЭМ!$B$33:$B$776,F$175)+'СЕТ СН'!$F$12</f>
        <v>158.95020006999999</v>
      </c>
      <c r="G196" s="36">
        <f>SUMIFS(СВЦЭМ!$F$33:$F$776,СВЦЭМ!$A$33:$A$776,$A196,СВЦЭМ!$B$33:$B$776,G$175)+'СЕТ СН'!$F$12</f>
        <v>158.85069824999999</v>
      </c>
      <c r="H196" s="36">
        <f>SUMIFS(СВЦЭМ!$F$33:$F$776,СВЦЭМ!$A$33:$A$776,$A196,СВЦЭМ!$B$33:$B$776,H$175)+'СЕТ СН'!$F$12</f>
        <v>157.14451674</v>
      </c>
      <c r="I196" s="36">
        <f>SUMIFS(СВЦЭМ!$F$33:$F$776,СВЦЭМ!$A$33:$A$776,$A196,СВЦЭМ!$B$33:$B$776,I$175)+'СЕТ СН'!$F$12</f>
        <v>155.78737541999999</v>
      </c>
      <c r="J196" s="36">
        <f>SUMIFS(СВЦЭМ!$F$33:$F$776,СВЦЭМ!$A$33:$A$776,$A196,СВЦЭМ!$B$33:$B$776,J$175)+'СЕТ СН'!$F$12</f>
        <v>152.38658967000001</v>
      </c>
      <c r="K196" s="36">
        <f>SUMIFS(СВЦЭМ!$F$33:$F$776,СВЦЭМ!$A$33:$A$776,$A196,СВЦЭМ!$B$33:$B$776,K$175)+'СЕТ СН'!$F$12</f>
        <v>147.72561944</v>
      </c>
      <c r="L196" s="36">
        <f>SUMIFS(СВЦЭМ!$F$33:$F$776,СВЦЭМ!$A$33:$A$776,$A196,СВЦЭМ!$B$33:$B$776,L$175)+'СЕТ СН'!$F$12</f>
        <v>144.41292521</v>
      </c>
      <c r="M196" s="36">
        <f>SUMIFS(СВЦЭМ!$F$33:$F$776,СВЦЭМ!$A$33:$A$776,$A196,СВЦЭМ!$B$33:$B$776,M$175)+'СЕТ СН'!$F$12</f>
        <v>144.9325169</v>
      </c>
      <c r="N196" s="36">
        <f>SUMIFS(СВЦЭМ!$F$33:$F$776,СВЦЭМ!$A$33:$A$776,$A196,СВЦЭМ!$B$33:$B$776,N$175)+'СЕТ СН'!$F$12</f>
        <v>148.04277399</v>
      </c>
      <c r="O196" s="36">
        <f>SUMIFS(СВЦЭМ!$F$33:$F$776,СВЦЭМ!$A$33:$A$776,$A196,СВЦЭМ!$B$33:$B$776,O$175)+'СЕТ СН'!$F$12</f>
        <v>150.22573297</v>
      </c>
      <c r="P196" s="36">
        <f>SUMIFS(СВЦЭМ!$F$33:$F$776,СВЦЭМ!$A$33:$A$776,$A196,СВЦЭМ!$B$33:$B$776,P$175)+'СЕТ СН'!$F$12</f>
        <v>147.80638941999999</v>
      </c>
      <c r="Q196" s="36">
        <f>SUMIFS(СВЦЭМ!$F$33:$F$776,СВЦЭМ!$A$33:$A$776,$A196,СВЦЭМ!$B$33:$B$776,Q$175)+'СЕТ СН'!$F$12</f>
        <v>148.98033788000001</v>
      </c>
      <c r="R196" s="36">
        <f>SUMIFS(СВЦЭМ!$F$33:$F$776,СВЦЭМ!$A$33:$A$776,$A196,СВЦЭМ!$B$33:$B$776,R$175)+'СЕТ СН'!$F$12</f>
        <v>151.90954124000001</v>
      </c>
      <c r="S196" s="36">
        <f>SUMIFS(СВЦЭМ!$F$33:$F$776,СВЦЭМ!$A$33:$A$776,$A196,СВЦЭМ!$B$33:$B$776,S$175)+'СЕТ СН'!$F$12</f>
        <v>148.05498933000001</v>
      </c>
      <c r="T196" s="36">
        <f>SUMIFS(СВЦЭМ!$F$33:$F$776,СВЦЭМ!$A$33:$A$776,$A196,СВЦЭМ!$B$33:$B$776,T$175)+'СЕТ СН'!$F$12</f>
        <v>145.10141087</v>
      </c>
      <c r="U196" s="36">
        <f>SUMIFS(СВЦЭМ!$F$33:$F$776,СВЦЭМ!$A$33:$A$776,$A196,СВЦЭМ!$B$33:$B$776,U$175)+'СЕТ СН'!$F$12</f>
        <v>142.43558092000001</v>
      </c>
      <c r="V196" s="36">
        <f>SUMIFS(СВЦЭМ!$F$33:$F$776,СВЦЭМ!$A$33:$A$776,$A196,СВЦЭМ!$B$33:$B$776,V$175)+'СЕТ СН'!$F$12</f>
        <v>143.77924820999999</v>
      </c>
      <c r="W196" s="36">
        <f>SUMIFS(СВЦЭМ!$F$33:$F$776,СВЦЭМ!$A$33:$A$776,$A196,СВЦЭМ!$B$33:$B$776,W$175)+'СЕТ СН'!$F$12</f>
        <v>146.82174757000001</v>
      </c>
      <c r="X196" s="36">
        <f>SUMIFS(СВЦЭМ!$F$33:$F$776,СВЦЭМ!$A$33:$A$776,$A196,СВЦЭМ!$B$33:$B$776,X$175)+'СЕТ СН'!$F$12</f>
        <v>150.27316131000001</v>
      </c>
      <c r="Y196" s="36">
        <f>SUMIFS(СВЦЭМ!$F$33:$F$776,СВЦЭМ!$A$33:$A$776,$A196,СВЦЭМ!$B$33:$B$776,Y$175)+'СЕТ СН'!$F$12</f>
        <v>152.82308330000001</v>
      </c>
    </row>
    <row r="197" spans="1:27" ht="15.75" x14ac:dyDescent="0.2">
      <c r="A197" s="35">
        <f t="shared" si="5"/>
        <v>44249</v>
      </c>
      <c r="B197" s="36">
        <f>SUMIFS(СВЦЭМ!$F$33:$F$776,СВЦЭМ!$A$33:$A$776,$A197,СВЦЭМ!$B$33:$B$776,B$175)+'СЕТ СН'!$F$12</f>
        <v>151.51751955</v>
      </c>
      <c r="C197" s="36">
        <f>SUMIFS(СВЦЭМ!$F$33:$F$776,СВЦЭМ!$A$33:$A$776,$A197,СВЦЭМ!$B$33:$B$776,C$175)+'СЕТ СН'!$F$12</f>
        <v>154.26493837000001</v>
      </c>
      <c r="D197" s="36">
        <f>SUMIFS(СВЦЭМ!$F$33:$F$776,СВЦЭМ!$A$33:$A$776,$A197,СВЦЭМ!$B$33:$B$776,D$175)+'СЕТ СН'!$F$12</f>
        <v>159.33619503</v>
      </c>
      <c r="E197" s="36">
        <f>SUMIFS(СВЦЭМ!$F$33:$F$776,СВЦЭМ!$A$33:$A$776,$A197,СВЦЭМ!$B$33:$B$776,E$175)+'СЕТ СН'!$F$12</f>
        <v>160.25935047999999</v>
      </c>
      <c r="F197" s="36">
        <f>SUMIFS(СВЦЭМ!$F$33:$F$776,СВЦЭМ!$A$33:$A$776,$A197,СВЦЭМ!$B$33:$B$776,F$175)+'СЕТ СН'!$F$12</f>
        <v>161.88129286</v>
      </c>
      <c r="G197" s="36">
        <f>SUMIFS(СВЦЭМ!$F$33:$F$776,СВЦЭМ!$A$33:$A$776,$A197,СВЦЭМ!$B$33:$B$776,G$175)+'СЕТ СН'!$F$12</f>
        <v>159.94660296999999</v>
      </c>
      <c r="H197" s="36">
        <f>SUMIFS(СВЦЭМ!$F$33:$F$776,СВЦЭМ!$A$33:$A$776,$A197,СВЦЭМ!$B$33:$B$776,H$175)+'СЕТ СН'!$F$12</f>
        <v>157.52021005</v>
      </c>
      <c r="I197" s="36">
        <f>SUMIFS(СВЦЭМ!$F$33:$F$776,СВЦЭМ!$A$33:$A$776,$A197,СВЦЭМ!$B$33:$B$776,I$175)+'СЕТ СН'!$F$12</f>
        <v>155.44605127</v>
      </c>
      <c r="J197" s="36">
        <f>SUMIFS(СВЦЭМ!$F$33:$F$776,СВЦЭМ!$A$33:$A$776,$A197,СВЦЭМ!$B$33:$B$776,J$175)+'СЕТ СН'!$F$12</f>
        <v>151.22540061000001</v>
      </c>
      <c r="K197" s="36">
        <f>SUMIFS(СВЦЭМ!$F$33:$F$776,СВЦЭМ!$A$33:$A$776,$A197,СВЦЭМ!$B$33:$B$776,K$175)+'СЕТ СН'!$F$12</f>
        <v>145.64753744999999</v>
      </c>
      <c r="L197" s="36">
        <f>SUMIFS(СВЦЭМ!$F$33:$F$776,СВЦЭМ!$A$33:$A$776,$A197,СВЦЭМ!$B$33:$B$776,L$175)+'СЕТ СН'!$F$12</f>
        <v>142.62991158</v>
      </c>
      <c r="M197" s="36">
        <f>SUMIFS(СВЦЭМ!$F$33:$F$776,СВЦЭМ!$A$33:$A$776,$A197,СВЦЭМ!$B$33:$B$776,M$175)+'СЕТ СН'!$F$12</f>
        <v>143.11403324</v>
      </c>
      <c r="N197" s="36">
        <f>SUMIFS(СВЦЭМ!$F$33:$F$776,СВЦЭМ!$A$33:$A$776,$A197,СВЦЭМ!$B$33:$B$776,N$175)+'СЕТ СН'!$F$12</f>
        <v>145.51648362</v>
      </c>
      <c r="O197" s="36">
        <f>SUMIFS(СВЦЭМ!$F$33:$F$776,СВЦЭМ!$A$33:$A$776,$A197,СВЦЭМ!$B$33:$B$776,O$175)+'СЕТ СН'!$F$12</f>
        <v>147.70460127000001</v>
      </c>
      <c r="P197" s="36">
        <f>SUMIFS(СВЦЭМ!$F$33:$F$776,СВЦЭМ!$A$33:$A$776,$A197,СВЦЭМ!$B$33:$B$776,P$175)+'СЕТ СН'!$F$12</f>
        <v>145.00935695999999</v>
      </c>
      <c r="Q197" s="36">
        <f>SUMIFS(СВЦЭМ!$F$33:$F$776,СВЦЭМ!$A$33:$A$776,$A197,СВЦЭМ!$B$33:$B$776,Q$175)+'СЕТ СН'!$F$12</f>
        <v>146.52652359000001</v>
      </c>
      <c r="R197" s="36">
        <f>SUMIFS(СВЦЭМ!$F$33:$F$776,СВЦЭМ!$A$33:$A$776,$A197,СВЦЭМ!$B$33:$B$776,R$175)+'СЕТ СН'!$F$12</f>
        <v>149.26877045000001</v>
      </c>
      <c r="S197" s="36">
        <f>SUMIFS(СВЦЭМ!$F$33:$F$776,СВЦЭМ!$A$33:$A$776,$A197,СВЦЭМ!$B$33:$B$776,S$175)+'СЕТ СН'!$F$12</f>
        <v>145.27415703</v>
      </c>
      <c r="T197" s="36">
        <f>SUMIFS(СВЦЭМ!$F$33:$F$776,СВЦЭМ!$A$33:$A$776,$A197,СВЦЭМ!$B$33:$B$776,T$175)+'СЕТ СН'!$F$12</f>
        <v>142.28185522999999</v>
      </c>
      <c r="U197" s="36">
        <f>SUMIFS(СВЦЭМ!$F$33:$F$776,СВЦЭМ!$A$33:$A$776,$A197,СВЦЭМ!$B$33:$B$776,U$175)+'СЕТ СН'!$F$12</f>
        <v>140.36526663999999</v>
      </c>
      <c r="V197" s="36">
        <f>SUMIFS(СВЦЭМ!$F$33:$F$776,СВЦЭМ!$A$33:$A$776,$A197,СВЦЭМ!$B$33:$B$776,V$175)+'СЕТ СН'!$F$12</f>
        <v>141.08803046</v>
      </c>
      <c r="W197" s="36">
        <f>SUMIFS(СВЦЭМ!$F$33:$F$776,СВЦЭМ!$A$33:$A$776,$A197,СВЦЭМ!$B$33:$B$776,W$175)+'СЕТ СН'!$F$12</f>
        <v>143.85818345000001</v>
      </c>
      <c r="X197" s="36">
        <f>SUMIFS(СВЦЭМ!$F$33:$F$776,СВЦЭМ!$A$33:$A$776,$A197,СВЦЭМ!$B$33:$B$776,X$175)+'СЕТ СН'!$F$12</f>
        <v>147.51248397000001</v>
      </c>
      <c r="Y197" s="36">
        <f>SUMIFS(СВЦЭМ!$F$33:$F$776,СВЦЭМ!$A$33:$A$776,$A197,СВЦЭМ!$B$33:$B$776,Y$175)+'СЕТ СН'!$F$12</f>
        <v>153.55207300999999</v>
      </c>
    </row>
    <row r="198" spans="1:27" ht="15.75" x14ac:dyDescent="0.2">
      <c r="A198" s="35">
        <f t="shared" si="5"/>
        <v>44250</v>
      </c>
      <c r="B198" s="36">
        <f>SUMIFS(СВЦЭМ!$F$33:$F$776,СВЦЭМ!$A$33:$A$776,$A198,СВЦЭМ!$B$33:$B$776,B$175)+'СЕТ СН'!$F$12</f>
        <v>147.36854087</v>
      </c>
      <c r="C198" s="36">
        <f>SUMIFS(СВЦЭМ!$F$33:$F$776,СВЦЭМ!$A$33:$A$776,$A198,СВЦЭМ!$B$33:$B$776,C$175)+'СЕТ СН'!$F$12</f>
        <v>150.83303380999999</v>
      </c>
      <c r="D198" s="36">
        <f>SUMIFS(СВЦЭМ!$F$33:$F$776,СВЦЭМ!$A$33:$A$776,$A198,СВЦЭМ!$B$33:$B$776,D$175)+'СЕТ СН'!$F$12</f>
        <v>155.69984614000001</v>
      </c>
      <c r="E198" s="36">
        <f>SUMIFS(СВЦЭМ!$F$33:$F$776,СВЦЭМ!$A$33:$A$776,$A198,СВЦЭМ!$B$33:$B$776,E$175)+'СЕТ СН'!$F$12</f>
        <v>156.19921447999999</v>
      </c>
      <c r="F198" s="36">
        <f>SUMIFS(СВЦЭМ!$F$33:$F$776,СВЦЭМ!$A$33:$A$776,$A198,СВЦЭМ!$B$33:$B$776,F$175)+'СЕТ СН'!$F$12</f>
        <v>157.02916001</v>
      </c>
      <c r="G198" s="36">
        <f>SUMIFS(СВЦЭМ!$F$33:$F$776,СВЦЭМ!$A$33:$A$776,$A198,СВЦЭМ!$B$33:$B$776,G$175)+'СЕТ СН'!$F$12</f>
        <v>157.28627908999999</v>
      </c>
      <c r="H198" s="36">
        <f>SUMIFS(СВЦЭМ!$F$33:$F$776,СВЦЭМ!$A$33:$A$776,$A198,СВЦЭМ!$B$33:$B$776,H$175)+'СЕТ СН'!$F$12</f>
        <v>155.61522260999999</v>
      </c>
      <c r="I198" s="36">
        <f>SUMIFS(СВЦЭМ!$F$33:$F$776,СВЦЭМ!$A$33:$A$776,$A198,СВЦЭМ!$B$33:$B$776,I$175)+'СЕТ СН'!$F$12</f>
        <v>153.69046721000001</v>
      </c>
      <c r="J198" s="36">
        <f>SUMIFS(СВЦЭМ!$F$33:$F$776,СВЦЭМ!$A$33:$A$776,$A198,СВЦЭМ!$B$33:$B$776,J$175)+'СЕТ СН'!$F$12</f>
        <v>147.67656742</v>
      </c>
      <c r="K198" s="36">
        <f>SUMIFS(СВЦЭМ!$F$33:$F$776,СВЦЭМ!$A$33:$A$776,$A198,СВЦЭМ!$B$33:$B$776,K$175)+'СЕТ СН'!$F$12</f>
        <v>142.27235105</v>
      </c>
      <c r="L198" s="36">
        <f>SUMIFS(СВЦЭМ!$F$33:$F$776,СВЦЭМ!$A$33:$A$776,$A198,СВЦЭМ!$B$33:$B$776,L$175)+'СЕТ СН'!$F$12</f>
        <v>140.85479588999999</v>
      </c>
      <c r="M198" s="36">
        <f>SUMIFS(СВЦЭМ!$F$33:$F$776,СВЦЭМ!$A$33:$A$776,$A198,СВЦЭМ!$B$33:$B$776,M$175)+'СЕТ СН'!$F$12</f>
        <v>140.66996186</v>
      </c>
      <c r="N198" s="36">
        <f>SUMIFS(СВЦЭМ!$F$33:$F$776,СВЦЭМ!$A$33:$A$776,$A198,СВЦЭМ!$B$33:$B$776,N$175)+'СЕТ СН'!$F$12</f>
        <v>144.4268883</v>
      </c>
      <c r="O198" s="36">
        <f>SUMIFS(СВЦЭМ!$F$33:$F$776,СВЦЭМ!$A$33:$A$776,$A198,СВЦЭМ!$B$33:$B$776,O$175)+'СЕТ СН'!$F$12</f>
        <v>149.26931390999999</v>
      </c>
      <c r="P198" s="36">
        <f>SUMIFS(СВЦЭМ!$F$33:$F$776,СВЦЭМ!$A$33:$A$776,$A198,СВЦЭМ!$B$33:$B$776,P$175)+'СЕТ СН'!$F$12</f>
        <v>147.77860321</v>
      </c>
      <c r="Q198" s="36">
        <f>SUMIFS(СВЦЭМ!$F$33:$F$776,СВЦЭМ!$A$33:$A$776,$A198,СВЦЭМ!$B$33:$B$776,Q$175)+'СЕТ СН'!$F$12</f>
        <v>148.29008091</v>
      </c>
      <c r="R198" s="36">
        <f>SUMIFS(СВЦЭМ!$F$33:$F$776,СВЦЭМ!$A$33:$A$776,$A198,СВЦЭМ!$B$33:$B$776,R$175)+'СЕТ СН'!$F$12</f>
        <v>150.03814609</v>
      </c>
      <c r="S198" s="36">
        <f>SUMIFS(СВЦЭМ!$F$33:$F$776,СВЦЭМ!$A$33:$A$776,$A198,СВЦЭМ!$B$33:$B$776,S$175)+'СЕТ СН'!$F$12</f>
        <v>147.24657461999999</v>
      </c>
      <c r="T198" s="36">
        <f>SUMIFS(СВЦЭМ!$F$33:$F$776,СВЦЭМ!$A$33:$A$776,$A198,СВЦЭМ!$B$33:$B$776,T$175)+'СЕТ СН'!$F$12</f>
        <v>144.08454226000001</v>
      </c>
      <c r="U198" s="36">
        <f>SUMIFS(СВЦЭМ!$F$33:$F$776,СВЦЭМ!$A$33:$A$776,$A198,СВЦЭМ!$B$33:$B$776,U$175)+'СЕТ СН'!$F$12</f>
        <v>141.70118554000001</v>
      </c>
      <c r="V198" s="36">
        <f>SUMIFS(СВЦЭМ!$F$33:$F$776,СВЦЭМ!$A$33:$A$776,$A198,СВЦЭМ!$B$33:$B$776,V$175)+'СЕТ СН'!$F$12</f>
        <v>142.13499983</v>
      </c>
      <c r="W198" s="36">
        <f>SUMIFS(СВЦЭМ!$F$33:$F$776,СВЦЭМ!$A$33:$A$776,$A198,СВЦЭМ!$B$33:$B$776,W$175)+'СЕТ СН'!$F$12</f>
        <v>144.42472185</v>
      </c>
      <c r="X198" s="36">
        <f>SUMIFS(СВЦЭМ!$F$33:$F$776,СВЦЭМ!$A$33:$A$776,$A198,СВЦЭМ!$B$33:$B$776,X$175)+'СЕТ СН'!$F$12</f>
        <v>148.46354661999999</v>
      </c>
      <c r="Y198" s="36">
        <f>SUMIFS(СВЦЭМ!$F$33:$F$776,СВЦЭМ!$A$33:$A$776,$A198,СВЦЭМ!$B$33:$B$776,Y$175)+'СЕТ СН'!$F$12</f>
        <v>152.44512553999999</v>
      </c>
    </row>
    <row r="199" spans="1:27" ht="15.75" x14ac:dyDescent="0.2">
      <c r="A199" s="35">
        <f t="shared" si="5"/>
        <v>44251</v>
      </c>
      <c r="B199" s="36">
        <f>SUMIFS(СВЦЭМ!$F$33:$F$776,СВЦЭМ!$A$33:$A$776,$A199,СВЦЭМ!$B$33:$B$776,B$175)+'СЕТ СН'!$F$12</f>
        <v>145.84876113000001</v>
      </c>
      <c r="C199" s="36">
        <f>SUMIFS(СВЦЭМ!$F$33:$F$776,СВЦЭМ!$A$33:$A$776,$A199,СВЦЭМ!$B$33:$B$776,C$175)+'СЕТ СН'!$F$12</f>
        <v>147.50300533000001</v>
      </c>
      <c r="D199" s="36">
        <f>SUMIFS(СВЦЭМ!$F$33:$F$776,СВЦЭМ!$A$33:$A$776,$A199,СВЦЭМ!$B$33:$B$776,D$175)+'СЕТ СН'!$F$12</f>
        <v>151.58333984000001</v>
      </c>
      <c r="E199" s="36">
        <f>SUMIFS(СВЦЭМ!$F$33:$F$776,СВЦЭМ!$A$33:$A$776,$A199,СВЦЭМ!$B$33:$B$776,E$175)+'СЕТ СН'!$F$12</f>
        <v>152.07587325</v>
      </c>
      <c r="F199" s="36">
        <f>SUMIFS(СВЦЭМ!$F$33:$F$776,СВЦЭМ!$A$33:$A$776,$A199,СВЦЭМ!$B$33:$B$776,F$175)+'СЕТ СН'!$F$12</f>
        <v>154.85642288</v>
      </c>
      <c r="G199" s="36">
        <f>SUMIFS(СВЦЭМ!$F$33:$F$776,СВЦЭМ!$A$33:$A$776,$A199,СВЦЭМ!$B$33:$B$776,G$175)+'СЕТ СН'!$F$12</f>
        <v>153.26589430000001</v>
      </c>
      <c r="H199" s="36">
        <f>SUMIFS(СВЦЭМ!$F$33:$F$776,СВЦЭМ!$A$33:$A$776,$A199,СВЦЭМ!$B$33:$B$776,H$175)+'СЕТ СН'!$F$12</f>
        <v>151.22476716</v>
      </c>
      <c r="I199" s="36">
        <f>SUMIFS(СВЦЭМ!$F$33:$F$776,СВЦЭМ!$A$33:$A$776,$A199,СВЦЭМ!$B$33:$B$776,I$175)+'СЕТ СН'!$F$12</f>
        <v>149.67131187999999</v>
      </c>
      <c r="J199" s="36">
        <f>SUMIFS(СВЦЭМ!$F$33:$F$776,СВЦЭМ!$A$33:$A$776,$A199,СВЦЭМ!$B$33:$B$776,J$175)+'СЕТ СН'!$F$12</f>
        <v>148.05181999000001</v>
      </c>
      <c r="K199" s="36">
        <f>SUMIFS(СВЦЭМ!$F$33:$F$776,СВЦЭМ!$A$33:$A$776,$A199,СВЦЭМ!$B$33:$B$776,K$175)+'СЕТ СН'!$F$12</f>
        <v>146.32762410999999</v>
      </c>
      <c r="L199" s="36">
        <f>SUMIFS(СВЦЭМ!$F$33:$F$776,СВЦЭМ!$A$33:$A$776,$A199,СВЦЭМ!$B$33:$B$776,L$175)+'СЕТ СН'!$F$12</f>
        <v>146.93654147000001</v>
      </c>
      <c r="M199" s="36">
        <f>SUMIFS(СВЦЭМ!$F$33:$F$776,СВЦЭМ!$A$33:$A$776,$A199,СВЦЭМ!$B$33:$B$776,M$175)+'СЕТ СН'!$F$12</f>
        <v>148.84975485999999</v>
      </c>
      <c r="N199" s="36">
        <f>SUMIFS(СВЦЭМ!$F$33:$F$776,СВЦЭМ!$A$33:$A$776,$A199,СВЦЭМ!$B$33:$B$776,N$175)+'СЕТ СН'!$F$12</f>
        <v>151.76532304</v>
      </c>
      <c r="O199" s="36">
        <f>SUMIFS(СВЦЭМ!$F$33:$F$776,СВЦЭМ!$A$33:$A$776,$A199,СВЦЭМ!$B$33:$B$776,O$175)+'СЕТ СН'!$F$12</f>
        <v>153.87127988</v>
      </c>
      <c r="P199" s="36">
        <f>SUMIFS(СВЦЭМ!$F$33:$F$776,СВЦЭМ!$A$33:$A$776,$A199,СВЦЭМ!$B$33:$B$776,P$175)+'СЕТ СН'!$F$12</f>
        <v>148.56446022</v>
      </c>
      <c r="Q199" s="36">
        <f>SUMIFS(СВЦЭМ!$F$33:$F$776,СВЦЭМ!$A$33:$A$776,$A199,СВЦЭМ!$B$33:$B$776,Q$175)+'СЕТ СН'!$F$12</f>
        <v>151.43615061</v>
      </c>
      <c r="R199" s="36">
        <f>SUMIFS(СВЦЭМ!$F$33:$F$776,СВЦЭМ!$A$33:$A$776,$A199,СВЦЭМ!$B$33:$B$776,R$175)+'СЕТ СН'!$F$12</f>
        <v>154.58423388</v>
      </c>
      <c r="S199" s="36">
        <f>SUMIFS(СВЦЭМ!$F$33:$F$776,СВЦЭМ!$A$33:$A$776,$A199,СВЦЭМ!$B$33:$B$776,S$175)+'СЕТ СН'!$F$12</f>
        <v>151.13257197999999</v>
      </c>
      <c r="T199" s="36">
        <f>SUMIFS(СВЦЭМ!$F$33:$F$776,СВЦЭМ!$A$33:$A$776,$A199,СВЦЭМ!$B$33:$B$776,T$175)+'СЕТ СН'!$F$12</f>
        <v>149.01325499000001</v>
      </c>
      <c r="U199" s="36">
        <f>SUMIFS(СВЦЭМ!$F$33:$F$776,СВЦЭМ!$A$33:$A$776,$A199,СВЦЭМ!$B$33:$B$776,U$175)+'СЕТ СН'!$F$12</f>
        <v>146.06939474999999</v>
      </c>
      <c r="V199" s="36">
        <f>SUMIFS(СВЦЭМ!$F$33:$F$776,СВЦЭМ!$A$33:$A$776,$A199,СВЦЭМ!$B$33:$B$776,V$175)+'СЕТ СН'!$F$12</f>
        <v>145.43959798</v>
      </c>
      <c r="W199" s="36">
        <f>SUMIFS(СВЦЭМ!$F$33:$F$776,СВЦЭМ!$A$33:$A$776,$A199,СВЦЭМ!$B$33:$B$776,W$175)+'СЕТ СН'!$F$12</f>
        <v>146.60371341999999</v>
      </c>
      <c r="X199" s="36">
        <f>SUMIFS(СВЦЭМ!$F$33:$F$776,СВЦЭМ!$A$33:$A$776,$A199,СВЦЭМ!$B$33:$B$776,X$175)+'СЕТ СН'!$F$12</f>
        <v>150.35310142</v>
      </c>
      <c r="Y199" s="36">
        <f>SUMIFS(СВЦЭМ!$F$33:$F$776,СВЦЭМ!$A$33:$A$776,$A199,СВЦЭМ!$B$33:$B$776,Y$175)+'СЕТ СН'!$F$12</f>
        <v>154.22700495999999</v>
      </c>
    </row>
    <row r="200" spans="1:27" ht="15.75" x14ac:dyDescent="0.2">
      <c r="A200" s="35">
        <f t="shared" si="5"/>
        <v>44252</v>
      </c>
      <c r="B200" s="36">
        <f>SUMIFS(СВЦЭМ!$F$33:$F$776,СВЦЭМ!$A$33:$A$776,$A200,СВЦЭМ!$B$33:$B$776,B$175)+'СЕТ СН'!$F$12</f>
        <v>145.88569379</v>
      </c>
      <c r="C200" s="36">
        <f>SUMIFS(СВЦЭМ!$F$33:$F$776,СВЦЭМ!$A$33:$A$776,$A200,СВЦЭМ!$B$33:$B$776,C$175)+'СЕТ СН'!$F$12</f>
        <v>149.48336463000001</v>
      </c>
      <c r="D200" s="36">
        <f>SUMIFS(СВЦЭМ!$F$33:$F$776,СВЦЭМ!$A$33:$A$776,$A200,СВЦЭМ!$B$33:$B$776,D$175)+'СЕТ СН'!$F$12</f>
        <v>153.08914218999999</v>
      </c>
      <c r="E200" s="36">
        <f>SUMIFS(СВЦЭМ!$F$33:$F$776,СВЦЭМ!$A$33:$A$776,$A200,СВЦЭМ!$B$33:$B$776,E$175)+'СЕТ СН'!$F$12</f>
        <v>153.87581972000001</v>
      </c>
      <c r="F200" s="36">
        <f>SUMIFS(СВЦЭМ!$F$33:$F$776,СВЦЭМ!$A$33:$A$776,$A200,СВЦЭМ!$B$33:$B$776,F$175)+'СЕТ СН'!$F$12</f>
        <v>155.41752360000001</v>
      </c>
      <c r="G200" s="36">
        <f>SUMIFS(СВЦЭМ!$F$33:$F$776,СВЦЭМ!$A$33:$A$776,$A200,СВЦЭМ!$B$33:$B$776,G$175)+'СЕТ СН'!$F$12</f>
        <v>153.06756204000001</v>
      </c>
      <c r="H200" s="36">
        <f>SUMIFS(СВЦЭМ!$F$33:$F$776,СВЦЭМ!$A$33:$A$776,$A200,СВЦЭМ!$B$33:$B$776,H$175)+'СЕТ СН'!$F$12</f>
        <v>147.34001511</v>
      </c>
      <c r="I200" s="36">
        <f>SUMIFS(СВЦЭМ!$F$33:$F$776,СВЦЭМ!$A$33:$A$776,$A200,СВЦЭМ!$B$33:$B$776,I$175)+'СЕТ СН'!$F$12</f>
        <v>144.41384789</v>
      </c>
      <c r="J200" s="36">
        <f>SUMIFS(СВЦЭМ!$F$33:$F$776,СВЦЭМ!$A$33:$A$776,$A200,СВЦЭМ!$B$33:$B$776,J$175)+'СЕТ СН'!$F$12</f>
        <v>143.60866998</v>
      </c>
      <c r="K200" s="36">
        <f>SUMIFS(СВЦЭМ!$F$33:$F$776,СВЦЭМ!$A$33:$A$776,$A200,СВЦЭМ!$B$33:$B$776,K$175)+'СЕТ СН'!$F$12</f>
        <v>143.89814609000001</v>
      </c>
      <c r="L200" s="36">
        <f>SUMIFS(СВЦЭМ!$F$33:$F$776,СВЦЭМ!$A$33:$A$776,$A200,СВЦЭМ!$B$33:$B$776,L$175)+'СЕТ СН'!$F$12</f>
        <v>146.50860904999999</v>
      </c>
      <c r="M200" s="36">
        <f>SUMIFS(СВЦЭМ!$F$33:$F$776,СВЦЭМ!$A$33:$A$776,$A200,СВЦЭМ!$B$33:$B$776,M$175)+'СЕТ СН'!$F$12</f>
        <v>145.97323981</v>
      </c>
      <c r="N200" s="36">
        <f>SUMIFS(СВЦЭМ!$F$33:$F$776,СВЦЭМ!$A$33:$A$776,$A200,СВЦЭМ!$B$33:$B$776,N$175)+'СЕТ СН'!$F$12</f>
        <v>149.15369824000001</v>
      </c>
      <c r="O200" s="36">
        <f>SUMIFS(СВЦЭМ!$F$33:$F$776,СВЦЭМ!$A$33:$A$776,$A200,СВЦЭМ!$B$33:$B$776,O$175)+'СЕТ СН'!$F$12</f>
        <v>155.07686190999999</v>
      </c>
      <c r="P200" s="36">
        <f>SUMIFS(СВЦЭМ!$F$33:$F$776,СВЦЭМ!$A$33:$A$776,$A200,СВЦЭМ!$B$33:$B$776,P$175)+'СЕТ СН'!$F$12</f>
        <v>153.03391368000001</v>
      </c>
      <c r="Q200" s="36">
        <f>SUMIFS(СВЦЭМ!$F$33:$F$776,СВЦЭМ!$A$33:$A$776,$A200,СВЦЭМ!$B$33:$B$776,Q$175)+'СЕТ СН'!$F$12</f>
        <v>152.63783738000001</v>
      </c>
      <c r="R200" s="36">
        <f>SUMIFS(СВЦЭМ!$F$33:$F$776,СВЦЭМ!$A$33:$A$776,$A200,СВЦЭМ!$B$33:$B$776,R$175)+'СЕТ СН'!$F$12</f>
        <v>154.08048019</v>
      </c>
      <c r="S200" s="36">
        <f>SUMIFS(СВЦЭМ!$F$33:$F$776,СВЦЭМ!$A$33:$A$776,$A200,СВЦЭМ!$B$33:$B$776,S$175)+'СЕТ СН'!$F$12</f>
        <v>151.24968863000001</v>
      </c>
      <c r="T200" s="36">
        <f>SUMIFS(СВЦЭМ!$F$33:$F$776,СВЦЭМ!$A$33:$A$776,$A200,СВЦЭМ!$B$33:$B$776,T$175)+'СЕТ СН'!$F$12</f>
        <v>150.03359345999999</v>
      </c>
      <c r="U200" s="36">
        <f>SUMIFS(СВЦЭМ!$F$33:$F$776,СВЦЭМ!$A$33:$A$776,$A200,СВЦЭМ!$B$33:$B$776,U$175)+'СЕТ СН'!$F$12</f>
        <v>150.87702231</v>
      </c>
      <c r="V200" s="36">
        <f>SUMIFS(СВЦЭМ!$F$33:$F$776,СВЦЭМ!$A$33:$A$776,$A200,СВЦЭМ!$B$33:$B$776,V$175)+'СЕТ СН'!$F$12</f>
        <v>150.19645589999999</v>
      </c>
      <c r="W200" s="36">
        <f>SUMIFS(СВЦЭМ!$F$33:$F$776,СВЦЭМ!$A$33:$A$776,$A200,СВЦЭМ!$B$33:$B$776,W$175)+'СЕТ СН'!$F$12</f>
        <v>149.41694114000001</v>
      </c>
      <c r="X200" s="36">
        <f>SUMIFS(СВЦЭМ!$F$33:$F$776,СВЦЭМ!$A$33:$A$776,$A200,СВЦЭМ!$B$33:$B$776,X$175)+'СЕТ СН'!$F$12</f>
        <v>150.28441113</v>
      </c>
      <c r="Y200" s="36">
        <f>SUMIFS(СВЦЭМ!$F$33:$F$776,СВЦЭМ!$A$33:$A$776,$A200,СВЦЭМ!$B$33:$B$776,Y$175)+'СЕТ СН'!$F$12</f>
        <v>151.54814456</v>
      </c>
    </row>
    <row r="201" spans="1:27" ht="15.75" x14ac:dyDescent="0.2">
      <c r="A201" s="35">
        <f t="shared" si="5"/>
        <v>44253</v>
      </c>
      <c r="B201" s="36">
        <f>SUMIFS(СВЦЭМ!$F$33:$F$776,СВЦЭМ!$A$33:$A$776,$A201,СВЦЭМ!$B$33:$B$776,B$175)+'СЕТ СН'!$F$12</f>
        <v>148.65622131000001</v>
      </c>
      <c r="C201" s="36">
        <f>SUMIFS(СВЦЭМ!$F$33:$F$776,СВЦЭМ!$A$33:$A$776,$A201,СВЦЭМ!$B$33:$B$776,C$175)+'СЕТ СН'!$F$12</f>
        <v>150.53769062999999</v>
      </c>
      <c r="D201" s="36">
        <f>SUMIFS(СВЦЭМ!$F$33:$F$776,СВЦЭМ!$A$33:$A$776,$A201,СВЦЭМ!$B$33:$B$776,D$175)+'СЕТ СН'!$F$12</f>
        <v>154.84558670999999</v>
      </c>
      <c r="E201" s="36">
        <f>SUMIFS(СВЦЭМ!$F$33:$F$776,СВЦЭМ!$A$33:$A$776,$A201,СВЦЭМ!$B$33:$B$776,E$175)+'СЕТ СН'!$F$12</f>
        <v>155.62804715999999</v>
      </c>
      <c r="F201" s="36">
        <f>SUMIFS(СВЦЭМ!$F$33:$F$776,СВЦЭМ!$A$33:$A$776,$A201,СВЦЭМ!$B$33:$B$776,F$175)+'СЕТ СН'!$F$12</f>
        <v>157.24975535999999</v>
      </c>
      <c r="G201" s="36">
        <f>SUMIFS(СВЦЭМ!$F$33:$F$776,СВЦЭМ!$A$33:$A$776,$A201,СВЦЭМ!$B$33:$B$776,G$175)+'СЕТ СН'!$F$12</f>
        <v>155.14765979000001</v>
      </c>
      <c r="H201" s="36">
        <f>SUMIFS(СВЦЭМ!$F$33:$F$776,СВЦЭМ!$A$33:$A$776,$A201,СВЦЭМ!$B$33:$B$776,H$175)+'СЕТ СН'!$F$12</f>
        <v>150.846418</v>
      </c>
      <c r="I201" s="36">
        <f>SUMIFS(СВЦЭМ!$F$33:$F$776,СВЦЭМ!$A$33:$A$776,$A201,СВЦЭМ!$B$33:$B$776,I$175)+'СЕТ СН'!$F$12</f>
        <v>147.68263655999999</v>
      </c>
      <c r="J201" s="36">
        <f>SUMIFS(СВЦЭМ!$F$33:$F$776,СВЦЭМ!$A$33:$A$776,$A201,СВЦЭМ!$B$33:$B$776,J$175)+'СЕТ СН'!$F$12</f>
        <v>145.44207273000001</v>
      </c>
      <c r="K201" s="36">
        <f>SUMIFS(СВЦЭМ!$F$33:$F$776,СВЦЭМ!$A$33:$A$776,$A201,СВЦЭМ!$B$33:$B$776,K$175)+'СЕТ СН'!$F$12</f>
        <v>146.94785730999999</v>
      </c>
      <c r="L201" s="36">
        <f>SUMIFS(СВЦЭМ!$F$33:$F$776,СВЦЭМ!$A$33:$A$776,$A201,СВЦЭМ!$B$33:$B$776,L$175)+'СЕТ СН'!$F$12</f>
        <v>147.18315429</v>
      </c>
      <c r="M201" s="36">
        <f>SUMIFS(СВЦЭМ!$F$33:$F$776,СВЦЭМ!$A$33:$A$776,$A201,СВЦЭМ!$B$33:$B$776,M$175)+'СЕТ СН'!$F$12</f>
        <v>146.87834351999999</v>
      </c>
      <c r="N201" s="36">
        <f>SUMIFS(СВЦЭМ!$F$33:$F$776,СВЦЭМ!$A$33:$A$776,$A201,СВЦЭМ!$B$33:$B$776,N$175)+'СЕТ СН'!$F$12</f>
        <v>149.73860574</v>
      </c>
      <c r="O201" s="36">
        <f>SUMIFS(СВЦЭМ!$F$33:$F$776,СВЦЭМ!$A$33:$A$776,$A201,СВЦЭМ!$B$33:$B$776,O$175)+'СЕТ СН'!$F$12</f>
        <v>151.09819804</v>
      </c>
      <c r="P201" s="36">
        <f>SUMIFS(СВЦЭМ!$F$33:$F$776,СВЦЭМ!$A$33:$A$776,$A201,СВЦЭМ!$B$33:$B$776,P$175)+'СЕТ СН'!$F$12</f>
        <v>148.94776057999999</v>
      </c>
      <c r="Q201" s="36">
        <f>SUMIFS(СВЦЭМ!$F$33:$F$776,СВЦЭМ!$A$33:$A$776,$A201,СВЦЭМ!$B$33:$B$776,Q$175)+'СЕТ СН'!$F$12</f>
        <v>149.93553878</v>
      </c>
      <c r="R201" s="36">
        <f>SUMIFS(СВЦЭМ!$F$33:$F$776,СВЦЭМ!$A$33:$A$776,$A201,СВЦЭМ!$B$33:$B$776,R$175)+'СЕТ СН'!$F$12</f>
        <v>151.70828090000001</v>
      </c>
      <c r="S201" s="36">
        <f>SUMIFS(СВЦЭМ!$F$33:$F$776,СВЦЭМ!$A$33:$A$776,$A201,СВЦЭМ!$B$33:$B$776,S$175)+'СЕТ СН'!$F$12</f>
        <v>150.84903721000001</v>
      </c>
      <c r="T201" s="36">
        <f>SUMIFS(СВЦЭМ!$F$33:$F$776,СВЦЭМ!$A$33:$A$776,$A201,СВЦЭМ!$B$33:$B$776,T$175)+'СЕТ СН'!$F$12</f>
        <v>149.19234344</v>
      </c>
      <c r="U201" s="36">
        <f>SUMIFS(СВЦЭМ!$F$33:$F$776,СВЦЭМ!$A$33:$A$776,$A201,СВЦЭМ!$B$33:$B$776,U$175)+'СЕТ СН'!$F$12</f>
        <v>147.61817798999999</v>
      </c>
      <c r="V201" s="36">
        <f>SUMIFS(СВЦЭМ!$F$33:$F$776,СВЦЭМ!$A$33:$A$776,$A201,СВЦЭМ!$B$33:$B$776,V$175)+'СЕТ СН'!$F$12</f>
        <v>148.15765693</v>
      </c>
      <c r="W201" s="36">
        <f>SUMIFS(СВЦЭМ!$F$33:$F$776,СВЦЭМ!$A$33:$A$776,$A201,СВЦЭМ!$B$33:$B$776,W$175)+'СЕТ СН'!$F$12</f>
        <v>149.51305076</v>
      </c>
      <c r="X201" s="36">
        <f>SUMIFS(СВЦЭМ!$F$33:$F$776,СВЦЭМ!$A$33:$A$776,$A201,СВЦЭМ!$B$33:$B$776,X$175)+'СЕТ СН'!$F$12</f>
        <v>152.19742665999999</v>
      </c>
      <c r="Y201" s="36">
        <f>SUMIFS(СВЦЭМ!$F$33:$F$776,СВЦЭМ!$A$33:$A$776,$A201,СВЦЭМ!$B$33:$B$776,Y$175)+'СЕТ СН'!$F$12</f>
        <v>152.64232344000001</v>
      </c>
    </row>
    <row r="202" spans="1:27" ht="15.75" x14ac:dyDescent="0.2">
      <c r="A202" s="35">
        <f t="shared" si="5"/>
        <v>44254</v>
      </c>
      <c r="B202" s="36">
        <f>SUMIFS(СВЦЭМ!$F$33:$F$776,СВЦЭМ!$A$33:$A$776,$A202,СВЦЭМ!$B$33:$B$776,B$175)+'СЕТ СН'!$F$12</f>
        <v>153.76798686000001</v>
      </c>
      <c r="C202" s="36">
        <f>SUMIFS(СВЦЭМ!$F$33:$F$776,СВЦЭМ!$A$33:$A$776,$A202,СВЦЭМ!$B$33:$B$776,C$175)+'СЕТ СН'!$F$12</f>
        <v>154.95618690000001</v>
      </c>
      <c r="D202" s="36">
        <f>SUMIFS(СВЦЭМ!$F$33:$F$776,СВЦЭМ!$A$33:$A$776,$A202,СВЦЭМ!$B$33:$B$776,D$175)+'СЕТ СН'!$F$12</f>
        <v>159.53583105999999</v>
      </c>
      <c r="E202" s="36">
        <f>SUMIFS(СВЦЭМ!$F$33:$F$776,СВЦЭМ!$A$33:$A$776,$A202,СВЦЭМ!$B$33:$B$776,E$175)+'СЕТ СН'!$F$12</f>
        <v>160.4426952</v>
      </c>
      <c r="F202" s="36">
        <f>SUMIFS(СВЦЭМ!$F$33:$F$776,СВЦЭМ!$A$33:$A$776,$A202,СВЦЭМ!$B$33:$B$776,F$175)+'СЕТ СН'!$F$12</f>
        <v>162.69105992999999</v>
      </c>
      <c r="G202" s="36">
        <f>SUMIFS(СВЦЭМ!$F$33:$F$776,СВЦЭМ!$A$33:$A$776,$A202,СВЦЭМ!$B$33:$B$776,G$175)+'СЕТ СН'!$F$12</f>
        <v>161.71669544</v>
      </c>
      <c r="H202" s="36">
        <f>SUMIFS(СВЦЭМ!$F$33:$F$776,СВЦЭМ!$A$33:$A$776,$A202,СВЦЭМ!$B$33:$B$776,H$175)+'СЕТ СН'!$F$12</f>
        <v>159.73912727000001</v>
      </c>
      <c r="I202" s="36">
        <f>SUMIFS(СВЦЭМ!$F$33:$F$776,СВЦЭМ!$A$33:$A$776,$A202,СВЦЭМ!$B$33:$B$776,I$175)+'СЕТ СН'!$F$12</f>
        <v>157.46803406000001</v>
      </c>
      <c r="J202" s="36">
        <f>SUMIFS(СВЦЭМ!$F$33:$F$776,СВЦЭМ!$A$33:$A$776,$A202,СВЦЭМ!$B$33:$B$776,J$175)+'СЕТ СН'!$F$12</f>
        <v>155.56471038999999</v>
      </c>
      <c r="K202" s="36">
        <f>SUMIFS(СВЦЭМ!$F$33:$F$776,СВЦЭМ!$A$33:$A$776,$A202,СВЦЭМ!$B$33:$B$776,K$175)+'СЕТ СН'!$F$12</f>
        <v>150.69443709000001</v>
      </c>
      <c r="L202" s="36">
        <f>SUMIFS(СВЦЭМ!$F$33:$F$776,СВЦЭМ!$A$33:$A$776,$A202,СВЦЭМ!$B$33:$B$776,L$175)+'СЕТ СН'!$F$12</f>
        <v>150.39872023999999</v>
      </c>
      <c r="M202" s="36">
        <f>SUMIFS(СВЦЭМ!$F$33:$F$776,СВЦЭМ!$A$33:$A$776,$A202,СВЦЭМ!$B$33:$B$776,M$175)+'СЕТ СН'!$F$12</f>
        <v>149.89673345</v>
      </c>
      <c r="N202" s="36">
        <f>SUMIFS(СВЦЭМ!$F$33:$F$776,СВЦЭМ!$A$33:$A$776,$A202,СВЦЭМ!$B$33:$B$776,N$175)+'СЕТ СН'!$F$12</f>
        <v>150.96489855999999</v>
      </c>
      <c r="O202" s="36">
        <f>SUMIFS(СВЦЭМ!$F$33:$F$776,СВЦЭМ!$A$33:$A$776,$A202,СВЦЭМ!$B$33:$B$776,O$175)+'СЕТ СН'!$F$12</f>
        <v>153.07395030999999</v>
      </c>
      <c r="P202" s="36">
        <f>SUMIFS(СВЦЭМ!$F$33:$F$776,СВЦЭМ!$A$33:$A$776,$A202,СВЦЭМ!$B$33:$B$776,P$175)+'СЕТ СН'!$F$12</f>
        <v>151.31224938</v>
      </c>
      <c r="Q202" s="36">
        <f>SUMIFS(СВЦЭМ!$F$33:$F$776,СВЦЭМ!$A$33:$A$776,$A202,СВЦЭМ!$B$33:$B$776,Q$175)+'СЕТ СН'!$F$12</f>
        <v>153.20362381999999</v>
      </c>
      <c r="R202" s="36">
        <f>SUMIFS(СВЦЭМ!$F$33:$F$776,СВЦЭМ!$A$33:$A$776,$A202,СВЦЭМ!$B$33:$B$776,R$175)+'СЕТ СН'!$F$12</f>
        <v>156.25794185000001</v>
      </c>
      <c r="S202" s="36">
        <f>SUMIFS(СВЦЭМ!$F$33:$F$776,СВЦЭМ!$A$33:$A$776,$A202,СВЦЭМ!$B$33:$B$776,S$175)+'СЕТ СН'!$F$12</f>
        <v>153.63500533999999</v>
      </c>
      <c r="T202" s="36">
        <f>SUMIFS(СВЦЭМ!$F$33:$F$776,СВЦЭМ!$A$33:$A$776,$A202,СВЦЭМ!$B$33:$B$776,T$175)+'СЕТ СН'!$F$12</f>
        <v>153.04205231</v>
      </c>
      <c r="U202" s="36">
        <f>SUMIFS(СВЦЭМ!$F$33:$F$776,СВЦЭМ!$A$33:$A$776,$A202,СВЦЭМ!$B$33:$B$776,U$175)+'СЕТ СН'!$F$12</f>
        <v>150.99445961000001</v>
      </c>
      <c r="V202" s="36">
        <f>SUMIFS(СВЦЭМ!$F$33:$F$776,СВЦЭМ!$A$33:$A$776,$A202,СВЦЭМ!$B$33:$B$776,V$175)+'СЕТ СН'!$F$12</f>
        <v>152.34613153000001</v>
      </c>
      <c r="W202" s="36">
        <f>SUMIFS(СВЦЭМ!$F$33:$F$776,СВЦЭМ!$A$33:$A$776,$A202,СВЦЭМ!$B$33:$B$776,W$175)+'СЕТ СН'!$F$12</f>
        <v>155.10303601000001</v>
      </c>
      <c r="X202" s="36">
        <f>SUMIFS(СВЦЭМ!$F$33:$F$776,СВЦЭМ!$A$33:$A$776,$A202,СВЦЭМ!$B$33:$B$776,X$175)+'СЕТ СН'!$F$12</f>
        <v>156.20924792</v>
      </c>
      <c r="Y202" s="36">
        <f>SUMIFS(СВЦЭМ!$F$33:$F$776,СВЦЭМ!$A$33:$A$776,$A202,СВЦЭМ!$B$33:$B$776,Y$175)+'СЕТ СН'!$F$12</f>
        <v>160.38307112999999</v>
      </c>
    </row>
    <row r="203" spans="1:27" ht="15.75" x14ac:dyDescent="0.2">
      <c r="A203" s="35">
        <f t="shared" si="5"/>
        <v>44255</v>
      </c>
      <c r="B203" s="36">
        <f>SUMIFS(СВЦЭМ!$F$33:$F$776,СВЦЭМ!$A$33:$A$776,$A203,СВЦЭМ!$B$33:$B$776,B$175)+'СЕТ СН'!$F$12</f>
        <v>149.26928842999999</v>
      </c>
      <c r="C203" s="36">
        <f>SUMIFS(СВЦЭМ!$F$33:$F$776,СВЦЭМ!$A$33:$A$776,$A203,СВЦЭМ!$B$33:$B$776,C$175)+'СЕТ СН'!$F$12</f>
        <v>154.67125351000001</v>
      </c>
      <c r="D203" s="36">
        <f>SUMIFS(СВЦЭМ!$F$33:$F$776,СВЦЭМ!$A$33:$A$776,$A203,СВЦЭМ!$B$33:$B$776,D$175)+'СЕТ СН'!$F$12</f>
        <v>159.17013388999999</v>
      </c>
      <c r="E203" s="36">
        <f>SUMIFS(СВЦЭМ!$F$33:$F$776,СВЦЭМ!$A$33:$A$776,$A203,СВЦЭМ!$B$33:$B$776,E$175)+'СЕТ СН'!$F$12</f>
        <v>161.10769092000001</v>
      </c>
      <c r="F203" s="36">
        <f>SUMIFS(СВЦЭМ!$F$33:$F$776,СВЦЭМ!$A$33:$A$776,$A203,СВЦЭМ!$B$33:$B$776,F$175)+'СЕТ СН'!$F$12</f>
        <v>163.20841128000001</v>
      </c>
      <c r="G203" s="36">
        <f>SUMIFS(СВЦЭМ!$F$33:$F$776,СВЦЭМ!$A$33:$A$776,$A203,СВЦЭМ!$B$33:$B$776,G$175)+'СЕТ СН'!$F$12</f>
        <v>162.16388709</v>
      </c>
      <c r="H203" s="36">
        <f>SUMIFS(СВЦЭМ!$F$33:$F$776,СВЦЭМ!$A$33:$A$776,$A203,СВЦЭМ!$B$33:$B$776,H$175)+'СЕТ СН'!$F$12</f>
        <v>159.82900684000001</v>
      </c>
      <c r="I203" s="36">
        <f>SUMIFS(СВЦЭМ!$F$33:$F$776,СВЦЭМ!$A$33:$A$776,$A203,СВЦЭМ!$B$33:$B$776,I$175)+'СЕТ СН'!$F$12</f>
        <v>156.42140502000001</v>
      </c>
      <c r="J203" s="36">
        <f>SUMIFS(СВЦЭМ!$F$33:$F$776,СВЦЭМ!$A$33:$A$776,$A203,СВЦЭМ!$B$33:$B$776,J$175)+'СЕТ СН'!$F$12</f>
        <v>149.88066592000001</v>
      </c>
      <c r="K203" s="36">
        <f>SUMIFS(СВЦЭМ!$F$33:$F$776,СВЦЭМ!$A$33:$A$776,$A203,СВЦЭМ!$B$33:$B$776,K$175)+'СЕТ СН'!$F$12</f>
        <v>145.07763853</v>
      </c>
      <c r="L203" s="36">
        <f>SUMIFS(СВЦЭМ!$F$33:$F$776,СВЦЭМ!$A$33:$A$776,$A203,СВЦЭМ!$B$33:$B$776,L$175)+'СЕТ СН'!$F$12</f>
        <v>145.05910485000001</v>
      </c>
      <c r="M203" s="36">
        <f>SUMIFS(СВЦЭМ!$F$33:$F$776,СВЦЭМ!$A$33:$A$776,$A203,СВЦЭМ!$B$33:$B$776,M$175)+'СЕТ СН'!$F$12</f>
        <v>147.03068973000001</v>
      </c>
      <c r="N203" s="36">
        <f>SUMIFS(СВЦЭМ!$F$33:$F$776,СВЦЭМ!$A$33:$A$776,$A203,СВЦЭМ!$B$33:$B$776,N$175)+'СЕТ СН'!$F$12</f>
        <v>151.83767877</v>
      </c>
      <c r="O203" s="36">
        <f>SUMIFS(СВЦЭМ!$F$33:$F$776,СВЦЭМ!$A$33:$A$776,$A203,СВЦЭМ!$B$33:$B$776,O$175)+'СЕТ СН'!$F$12</f>
        <v>155.31291338</v>
      </c>
      <c r="P203" s="36">
        <f>SUMIFS(СВЦЭМ!$F$33:$F$776,СВЦЭМ!$A$33:$A$776,$A203,СВЦЭМ!$B$33:$B$776,P$175)+'СЕТ СН'!$F$12</f>
        <v>153.18462726999999</v>
      </c>
      <c r="Q203" s="36">
        <f>SUMIFS(СВЦЭМ!$F$33:$F$776,СВЦЭМ!$A$33:$A$776,$A203,СВЦЭМ!$B$33:$B$776,Q$175)+'СЕТ СН'!$F$12</f>
        <v>154.14079602000001</v>
      </c>
      <c r="R203" s="36">
        <f>SUMIFS(СВЦЭМ!$F$33:$F$776,СВЦЭМ!$A$33:$A$776,$A203,СВЦЭМ!$B$33:$B$776,R$175)+'СЕТ СН'!$F$12</f>
        <v>155.91797814</v>
      </c>
      <c r="S203" s="36">
        <f>SUMIFS(СВЦЭМ!$F$33:$F$776,СВЦЭМ!$A$33:$A$776,$A203,СВЦЭМ!$B$33:$B$776,S$175)+'СЕТ СН'!$F$12</f>
        <v>152.15152089</v>
      </c>
      <c r="T203" s="36">
        <f>SUMIFS(СВЦЭМ!$F$33:$F$776,СВЦЭМ!$A$33:$A$776,$A203,СВЦЭМ!$B$33:$B$776,T$175)+'СЕТ СН'!$F$12</f>
        <v>149.83545340000001</v>
      </c>
      <c r="U203" s="36">
        <f>SUMIFS(СВЦЭМ!$F$33:$F$776,СВЦЭМ!$A$33:$A$776,$A203,СВЦЭМ!$B$33:$B$776,U$175)+'СЕТ СН'!$F$12</f>
        <v>147.77179018000001</v>
      </c>
      <c r="V203" s="36">
        <f>SUMIFS(СВЦЭМ!$F$33:$F$776,СВЦЭМ!$A$33:$A$776,$A203,СВЦЭМ!$B$33:$B$776,V$175)+'СЕТ СН'!$F$12</f>
        <v>149.76782799</v>
      </c>
      <c r="W203" s="36">
        <f>SUMIFS(СВЦЭМ!$F$33:$F$776,СВЦЭМ!$A$33:$A$776,$A203,СВЦЭМ!$B$33:$B$776,W$175)+'СЕТ СН'!$F$12</f>
        <v>154.04162174999999</v>
      </c>
      <c r="X203" s="36">
        <f>SUMIFS(СВЦЭМ!$F$33:$F$776,СВЦЭМ!$A$33:$A$776,$A203,СВЦЭМ!$B$33:$B$776,X$175)+'СЕТ СН'!$F$12</f>
        <v>157.03638841</v>
      </c>
      <c r="Y203" s="36">
        <f>SUMIFS(СВЦЭМ!$F$33:$F$776,СВЦЭМ!$A$33:$A$776,$A203,СВЦЭМ!$B$33:$B$776,Y$175)+'СЕТ СН'!$F$12</f>
        <v>162.46028387000001</v>
      </c>
    </row>
    <row r="204" spans="1:27" ht="15.75" x14ac:dyDescent="0.2">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7" ht="12.75" hidden="1" customHeight="1" x14ac:dyDescent="0.2">
      <c r="A205" s="121" t="s">
        <v>7</v>
      </c>
      <c r="B205" s="124" t="s">
        <v>120</v>
      </c>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6"/>
    </row>
    <row r="206" spans="1:27" ht="12.75" hidden="1" customHeight="1" x14ac:dyDescent="0.2">
      <c r="A206" s="122"/>
      <c r="B206" s="127"/>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9"/>
    </row>
    <row r="207" spans="1:27" s="46" customFormat="1" ht="12.75" hidden="1" customHeight="1" x14ac:dyDescent="0.2">
      <c r="A207" s="123"/>
      <c r="B207" s="34">
        <v>1</v>
      </c>
      <c r="C207" s="34">
        <v>2</v>
      </c>
      <c r="D207" s="34">
        <v>3</v>
      </c>
      <c r="E207" s="34">
        <v>4</v>
      </c>
      <c r="F207" s="34">
        <v>5</v>
      </c>
      <c r="G207" s="34">
        <v>6</v>
      </c>
      <c r="H207" s="34">
        <v>7</v>
      </c>
      <c r="I207" s="34">
        <v>8</v>
      </c>
      <c r="J207" s="34">
        <v>9</v>
      </c>
      <c r="K207" s="34">
        <v>10</v>
      </c>
      <c r="L207" s="34">
        <v>11</v>
      </c>
      <c r="M207" s="34">
        <v>12</v>
      </c>
      <c r="N207" s="34">
        <v>13</v>
      </c>
      <c r="O207" s="34">
        <v>14</v>
      </c>
      <c r="P207" s="34">
        <v>15</v>
      </c>
      <c r="Q207" s="34">
        <v>16</v>
      </c>
      <c r="R207" s="34">
        <v>17</v>
      </c>
      <c r="S207" s="34">
        <v>18</v>
      </c>
      <c r="T207" s="34">
        <v>19</v>
      </c>
      <c r="U207" s="34">
        <v>20</v>
      </c>
      <c r="V207" s="34">
        <v>21</v>
      </c>
      <c r="W207" s="34">
        <v>22</v>
      </c>
      <c r="X207" s="34">
        <v>23</v>
      </c>
      <c r="Y207" s="34">
        <v>24</v>
      </c>
    </row>
    <row r="208" spans="1:27" ht="15.75" hidden="1" customHeight="1" x14ac:dyDescent="0.2">
      <c r="A208" s="35" t="str">
        <f>A176</f>
        <v>01.02.2021</v>
      </c>
      <c r="B208" s="36">
        <f>SUMIFS(СВЦЭМ!$G$34:$G$777,СВЦЭМ!$A$34:$A$777,$A208,СВЦЭМ!$B$33:$B$776,B$207)+'СЕТ СН'!$F$12</f>
        <v>0</v>
      </c>
      <c r="C208" s="36">
        <f>SUMIFS(СВЦЭМ!$G$34:$G$777,СВЦЭМ!$A$34:$A$777,$A208,СВЦЭМ!$B$33:$B$776,C$207)+'СЕТ СН'!$F$12</f>
        <v>0</v>
      </c>
      <c r="D208" s="36">
        <f>SUMIFS(СВЦЭМ!$G$34:$G$777,СВЦЭМ!$A$34:$A$777,$A208,СВЦЭМ!$B$33:$B$776,D$207)+'СЕТ СН'!$F$12</f>
        <v>0</v>
      </c>
      <c r="E208" s="36">
        <f>SUMIFS(СВЦЭМ!$G$34:$G$777,СВЦЭМ!$A$34:$A$777,$A208,СВЦЭМ!$B$33:$B$776,E$207)+'СЕТ СН'!$F$12</f>
        <v>0</v>
      </c>
      <c r="F208" s="36">
        <f>SUMIFS(СВЦЭМ!$G$34:$G$777,СВЦЭМ!$A$34:$A$777,$A208,СВЦЭМ!$B$33:$B$776,F$207)+'СЕТ СН'!$F$12</f>
        <v>0</v>
      </c>
      <c r="G208" s="36">
        <f>SUMIFS(СВЦЭМ!$G$34:$G$777,СВЦЭМ!$A$34:$A$777,$A208,СВЦЭМ!$B$33:$B$776,G$207)+'СЕТ СН'!$F$12</f>
        <v>0</v>
      </c>
      <c r="H208" s="36">
        <f>SUMIFS(СВЦЭМ!$G$34:$G$777,СВЦЭМ!$A$34:$A$777,$A208,СВЦЭМ!$B$33:$B$776,H$207)+'СЕТ СН'!$F$12</f>
        <v>0</v>
      </c>
      <c r="I208" s="36">
        <f>SUMIFS(СВЦЭМ!$G$34:$G$777,СВЦЭМ!$A$34:$A$777,$A208,СВЦЭМ!$B$33:$B$776,I$207)+'СЕТ СН'!$F$12</f>
        <v>0</v>
      </c>
      <c r="J208" s="36">
        <f>SUMIFS(СВЦЭМ!$G$34:$G$777,СВЦЭМ!$A$34:$A$777,$A208,СВЦЭМ!$B$33:$B$776,J$207)+'СЕТ СН'!$F$12</f>
        <v>0</v>
      </c>
      <c r="K208" s="36">
        <f>SUMIFS(СВЦЭМ!$G$34:$G$777,СВЦЭМ!$A$34:$A$777,$A208,СВЦЭМ!$B$33:$B$776,K$207)+'СЕТ СН'!$F$12</f>
        <v>0</v>
      </c>
      <c r="L208" s="36">
        <f>SUMIFS(СВЦЭМ!$G$34:$G$777,СВЦЭМ!$A$34:$A$777,$A208,СВЦЭМ!$B$33:$B$776,L$207)+'СЕТ СН'!$F$12</f>
        <v>0</v>
      </c>
      <c r="M208" s="36">
        <f>SUMIFS(СВЦЭМ!$G$34:$G$777,СВЦЭМ!$A$34:$A$777,$A208,СВЦЭМ!$B$33:$B$776,M$207)+'СЕТ СН'!$F$12</f>
        <v>0</v>
      </c>
      <c r="N208" s="36">
        <f>SUMIFS(СВЦЭМ!$G$34:$G$777,СВЦЭМ!$A$34:$A$777,$A208,СВЦЭМ!$B$33:$B$776,N$207)+'СЕТ СН'!$F$12</f>
        <v>0</v>
      </c>
      <c r="O208" s="36">
        <f>SUMIFS(СВЦЭМ!$G$34:$G$777,СВЦЭМ!$A$34:$A$777,$A208,СВЦЭМ!$B$33:$B$776,O$207)+'СЕТ СН'!$F$12</f>
        <v>0</v>
      </c>
      <c r="P208" s="36">
        <f>SUMIFS(СВЦЭМ!$G$34:$G$777,СВЦЭМ!$A$34:$A$777,$A208,СВЦЭМ!$B$33:$B$776,P$207)+'СЕТ СН'!$F$12</f>
        <v>0</v>
      </c>
      <c r="Q208" s="36">
        <f>SUMIFS(СВЦЭМ!$G$34:$G$777,СВЦЭМ!$A$34:$A$777,$A208,СВЦЭМ!$B$33:$B$776,Q$207)+'СЕТ СН'!$F$12</f>
        <v>0</v>
      </c>
      <c r="R208" s="36">
        <f>SUMIFS(СВЦЭМ!$G$34:$G$777,СВЦЭМ!$A$34:$A$777,$A208,СВЦЭМ!$B$33:$B$776,R$207)+'СЕТ СН'!$F$12</f>
        <v>0</v>
      </c>
      <c r="S208" s="36">
        <f>SUMIFS(СВЦЭМ!$G$34:$G$777,СВЦЭМ!$A$34:$A$777,$A208,СВЦЭМ!$B$33:$B$776,S$207)+'СЕТ СН'!$F$12</f>
        <v>0</v>
      </c>
      <c r="T208" s="36">
        <f>SUMIFS(СВЦЭМ!$G$34:$G$777,СВЦЭМ!$A$34:$A$777,$A208,СВЦЭМ!$B$33:$B$776,T$207)+'СЕТ СН'!$F$12</f>
        <v>0</v>
      </c>
      <c r="U208" s="36">
        <f>SUMIFS(СВЦЭМ!$G$34:$G$777,СВЦЭМ!$A$34:$A$777,$A208,СВЦЭМ!$B$33:$B$776,U$207)+'СЕТ СН'!$F$12</f>
        <v>0</v>
      </c>
      <c r="V208" s="36">
        <f>SUMIFS(СВЦЭМ!$G$34:$G$777,СВЦЭМ!$A$34:$A$777,$A208,СВЦЭМ!$B$33:$B$776,V$207)+'СЕТ СН'!$F$12</f>
        <v>0</v>
      </c>
      <c r="W208" s="36">
        <f>SUMIFS(СВЦЭМ!$G$34:$G$777,СВЦЭМ!$A$34:$A$777,$A208,СВЦЭМ!$B$33:$B$776,W$207)+'СЕТ СН'!$F$12</f>
        <v>0</v>
      </c>
      <c r="X208" s="36">
        <f>SUMIFS(СВЦЭМ!$G$34:$G$777,СВЦЭМ!$A$34:$A$777,$A208,СВЦЭМ!$B$33:$B$776,X$207)+'СЕТ СН'!$F$12</f>
        <v>0</v>
      </c>
      <c r="Y208" s="36">
        <f>SUMIFS(СВЦЭМ!$G$34:$G$777,СВЦЭМ!$A$34:$A$777,$A208,СВЦЭМ!$B$33:$B$776,Y$207)+'СЕТ СН'!$F$12</f>
        <v>0</v>
      </c>
      <c r="AA208" s="45"/>
    </row>
    <row r="209" spans="1:25" ht="15.75" hidden="1" x14ac:dyDescent="0.2">
      <c r="A209" s="35">
        <f>A208+1</f>
        <v>44229</v>
      </c>
      <c r="B209" s="36">
        <f>SUMIFS(СВЦЭМ!$G$34:$G$777,СВЦЭМ!$A$34:$A$777,$A209,СВЦЭМ!$B$33:$B$776,B$207)+'СЕТ СН'!$F$12</f>
        <v>0</v>
      </c>
      <c r="C209" s="36">
        <f>SUMIFS(СВЦЭМ!$G$34:$G$777,СВЦЭМ!$A$34:$A$777,$A209,СВЦЭМ!$B$33:$B$776,C$207)+'СЕТ СН'!$F$12</f>
        <v>0</v>
      </c>
      <c r="D209" s="36">
        <f>SUMIFS(СВЦЭМ!$G$34:$G$777,СВЦЭМ!$A$34:$A$777,$A209,СВЦЭМ!$B$33:$B$776,D$207)+'СЕТ СН'!$F$12</f>
        <v>0</v>
      </c>
      <c r="E209" s="36">
        <f>SUMIFS(СВЦЭМ!$G$34:$G$777,СВЦЭМ!$A$34:$A$777,$A209,СВЦЭМ!$B$33:$B$776,E$207)+'СЕТ СН'!$F$12</f>
        <v>0</v>
      </c>
      <c r="F209" s="36">
        <f>SUMIFS(СВЦЭМ!$G$34:$G$777,СВЦЭМ!$A$34:$A$777,$A209,СВЦЭМ!$B$33:$B$776,F$207)+'СЕТ СН'!$F$12</f>
        <v>0</v>
      </c>
      <c r="G209" s="36">
        <f>SUMIFS(СВЦЭМ!$G$34:$G$777,СВЦЭМ!$A$34:$A$777,$A209,СВЦЭМ!$B$33:$B$776,G$207)+'СЕТ СН'!$F$12</f>
        <v>0</v>
      </c>
      <c r="H209" s="36">
        <f>SUMIFS(СВЦЭМ!$G$34:$G$777,СВЦЭМ!$A$34:$A$777,$A209,СВЦЭМ!$B$33:$B$776,H$207)+'СЕТ СН'!$F$12</f>
        <v>0</v>
      </c>
      <c r="I209" s="36">
        <f>SUMIFS(СВЦЭМ!$G$34:$G$777,СВЦЭМ!$A$34:$A$777,$A209,СВЦЭМ!$B$33:$B$776,I$207)+'СЕТ СН'!$F$12</f>
        <v>0</v>
      </c>
      <c r="J209" s="36">
        <f>SUMIFS(СВЦЭМ!$G$34:$G$777,СВЦЭМ!$A$34:$A$777,$A209,СВЦЭМ!$B$33:$B$776,J$207)+'СЕТ СН'!$F$12</f>
        <v>0</v>
      </c>
      <c r="K209" s="36">
        <f>SUMIFS(СВЦЭМ!$G$34:$G$777,СВЦЭМ!$A$34:$A$777,$A209,СВЦЭМ!$B$33:$B$776,K$207)+'СЕТ СН'!$F$12</f>
        <v>0</v>
      </c>
      <c r="L209" s="36">
        <f>SUMIFS(СВЦЭМ!$G$34:$G$777,СВЦЭМ!$A$34:$A$777,$A209,СВЦЭМ!$B$33:$B$776,L$207)+'СЕТ СН'!$F$12</f>
        <v>0</v>
      </c>
      <c r="M209" s="36">
        <f>SUMIFS(СВЦЭМ!$G$34:$G$777,СВЦЭМ!$A$34:$A$777,$A209,СВЦЭМ!$B$33:$B$776,M$207)+'СЕТ СН'!$F$12</f>
        <v>0</v>
      </c>
      <c r="N209" s="36">
        <f>SUMIFS(СВЦЭМ!$G$34:$G$777,СВЦЭМ!$A$34:$A$777,$A209,СВЦЭМ!$B$33:$B$776,N$207)+'СЕТ СН'!$F$12</f>
        <v>0</v>
      </c>
      <c r="O209" s="36">
        <f>SUMIFS(СВЦЭМ!$G$34:$G$777,СВЦЭМ!$A$34:$A$777,$A209,СВЦЭМ!$B$33:$B$776,O$207)+'СЕТ СН'!$F$12</f>
        <v>0</v>
      </c>
      <c r="P209" s="36">
        <f>SUMIFS(СВЦЭМ!$G$34:$G$777,СВЦЭМ!$A$34:$A$777,$A209,СВЦЭМ!$B$33:$B$776,P$207)+'СЕТ СН'!$F$12</f>
        <v>0</v>
      </c>
      <c r="Q209" s="36">
        <f>SUMIFS(СВЦЭМ!$G$34:$G$777,СВЦЭМ!$A$34:$A$777,$A209,СВЦЭМ!$B$33:$B$776,Q$207)+'СЕТ СН'!$F$12</f>
        <v>0</v>
      </c>
      <c r="R209" s="36">
        <f>SUMIFS(СВЦЭМ!$G$34:$G$777,СВЦЭМ!$A$34:$A$777,$A209,СВЦЭМ!$B$33:$B$776,R$207)+'СЕТ СН'!$F$12</f>
        <v>0</v>
      </c>
      <c r="S209" s="36">
        <f>SUMIFS(СВЦЭМ!$G$34:$G$777,СВЦЭМ!$A$34:$A$777,$A209,СВЦЭМ!$B$33:$B$776,S$207)+'СЕТ СН'!$F$12</f>
        <v>0</v>
      </c>
      <c r="T209" s="36">
        <f>SUMIFS(СВЦЭМ!$G$34:$G$777,СВЦЭМ!$A$34:$A$777,$A209,СВЦЭМ!$B$33:$B$776,T$207)+'СЕТ СН'!$F$12</f>
        <v>0</v>
      </c>
      <c r="U209" s="36">
        <f>SUMIFS(СВЦЭМ!$G$34:$G$777,СВЦЭМ!$A$34:$A$777,$A209,СВЦЭМ!$B$33:$B$776,U$207)+'СЕТ СН'!$F$12</f>
        <v>0</v>
      </c>
      <c r="V209" s="36">
        <f>SUMIFS(СВЦЭМ!$G$34:$G$777,СВЦЭМ!$A$34:$A$777,$A209,СВЦЭМ!$B$33:$B$776,V$207)+'СЕТ СН'!$F$12</f>
        <v>0</v>
      </c>
      <c r="W209" s="36">
        <f>SUMIFS(СВЦЭМ!$G$34:$G$777,СВЦЭМ!$A$34:$A$777,$A209,СВЦЭМ!$B$33:$B$776,W$207)+'СЕТ СН'!$F$12</f>
        <v>0</v>
      </c>
      <c r="X209" s="36">
        <f>SUMIFS(СВЦЭМ!$G$34:$G$777,СВЦЭМ!$A$34:$A$777,$A209,СВЦЭМ!$B$33:$B$776,X$207)+'СЕТ СН'!$F$12</f>
        <v>0</v>
      </c>
      <c r="Y209" s="36">
        <f>SUMIFS(СВЦЭМ!$G$34:$G$777,СВЦЭМ!$A$34:$A$777,$A209,СВЦЭМ!$B$33:$B$776,Y$207)+'СЕТ СН'!$F$12</f>
        <v>0</v>
      </c>
    </row>
    <row r="210" spans="1:25" ht="15.75" hidden="1" x14ac:dyDescent="0.2">
      <c r="A210" s="35">
        <f t="shared" ref="A210:A238" si="6">A209+1</f>
        <v>44230</v>
      </c>
      <c r="B210" s="36">
        <f>SUMIFS(СВЦЭМ!$G$34:$G$777,СВЦЭМ!$A$34:$A$777,$A210,СВЦЭМ!$B$33:$B$776,B$207)+'СЕТ СН'!$F$12</f>
        <v>0</v>
      </c>
      <c r="C210" s="36">
        <f>SUMIFS(СВЦЭМ!$G$34:$G$777,СВЦЭМ!$A$34:$A$777,$A210,СВЦЭМ!$B$33:$B$776,C$207)+'СЕТ СН'!$F$12</f>
        <v>0</v>
      </c>
      <c r="D210" s="36">
        <f>SUMIFS(СВЦЭМ!$G$34:$G$777,СВЦЭМ!$A$34:$A$777,$A210,СВЦЭМ!$B$33:$B$776,D$207)+'СЕТ СН'!$F$12</f>
        <v>0</v>
      </c>
      <c r="E210" s="36">
        <f>SUMIFS(СВЦЭМ!$G$34:$G$777,СВЦЭМ!$A$34:$A$777,$A210,СВЦЭМ!$B$33:$B$776,E$207)+'СЕТ СН'!$F$12</f>
        <v>0</v>
      </c>
      <c r="F210" s="36">
        <f>SUMIFS(СВЦЭМ!$G$34:$G$777,СВЦЭМ!$A$34:$A$777,$A210,СВЦЭМ!$B$33:$B$776,F$207)+'СЕТ СН'!$F$12</f>
        <v>0</v>
      </c>
      <c r="G210" s="36">
        <f>SUMIFS(СВЦЭМ!$G$34:$G$777,СВЦЭМ!$A$34:$A$777,$A210,СВЦЭМ!$B$33:$B$776,G$207)+'СЕТ СН'!$F$12</f>
        <v>0</v>
      </c>
      <c r="H210" s="36">
        <f>SUMIFS(СВЦЭМ!$G$34:$G$777,СВЦЭМ!$A$34:$A$777,$A210,СВЦЭМ!$B$33:$B$776,H$207)+'СЕТ СН'!$F$12</f>
        <v>0</v>
      </c>
      <c r="I210" s="36">
        <f>SUMIFS(СВЦЭМ!$G$34:$G$777,СВЦЭМ!$A$34:$A$777,$A210,СВЦЭМ!$B$33:$B$776,I$207)+'СЕТ СН'!$F$12</f>
        <v>0</v>
      </c>
      <c r="J210" s="36">
        <f>SUMIFS(СВЦЭМ!$G$34:$G$777,СВЦЭМ!$A$34:$A$777,$A210,СВЦЭМ!$B$33:$B$776,J$207)+'СЕТ СН'!$F$12</f>
        <v>0</v>
      </c>
      <c r="K210" s="36">
        <f>SUMIFS(СВЦЭМ!$G$34:$G$777,СВЦЭМ!$A$34:$A$777,$A210,СВЦЭМ!$B$33:$B$776,K$207)+'СЕТ СН'!$F$12</f>
        <v>0</v>
      </c>
      <c r="L210" s="36">
        <f>SUMIFS(СВЦЭМ!$G$34:$G$777,СВЦЭМ!$A$34:$A$777,$A210,СВЦЭМ!$B$33:$B$776,L$207)+'СЕТ СН'!$F$12</f>
        <v>0</v>
      </c>
      <c r="M210" s="36">
        <f>SUMIFS(СВЦЭМ!$G$34:$G$777,СВЦЭМ!$A$34:$A$777,$A210,СВЦЭМ!$B$33:$B$776,M$207)+'СЕТ СН'!$F$12</f>
        <v>0</v>
      </c>
      <c r="N210" s="36">
        <f>SUMIFS(СВЦЭМ!$G$34:$G$777,СВЦЭМ!$A$34:$A$777,$A210,СВЦЭМ!$B$33:$B$776,N$207)+'СЕТ СН'!$F$12</f>
        <v>0</v>
      </c>
      <c r="O210" s="36">
        <f>SUMIFS(СВЦЭМ!$G$34:$G$777,СВЦЭМ!$A$34:$A$777,$A210,СВЦЭМ!$B$33:$B$776,O$207)+'СЕТ СН'!$F$12</f>
        <v>0</v>
      </c>
      <c r="P210" s="36">
        <f>SUMIFS(СВЦЭМ!$G$34:$G$777,СВЦЭМ!$A$34:$A$777,$A210,СВЦЭМ!$B$33:$B$776,P$207)+'СЕТ СН'!$F$12</f>
        <v>0</v>
      </c>
      <c r="Q210" s="36">
        <f>SUMIFS(СВЦЭМ!$G$34:$G$777,СВЦЭМ!$A$34:$A$777,$A210,СВЦЭМ!$B$33:$B$776,Q$207)+'СЕТ СН'!$F$12</f>
        <v>0</v>
      </c>
      <c r="R210" s="36">
        <f>SUMIFS(СВЦЭМ!$G$34:$G$777,СВЦЭМ!$A$34:$A$777,$A210,СВЦЭМ!$B$33:$B$776,R$207)+'СЕТ СН'!$F$12</f>
        <v>0</v>
      </c>
      <c r="S210" s="36">
        <f>SUMIFS(СВЦЭМ!$G$34:$G$777,СВЦЭМ!$A$34:$A$777,$A210,СВЦЭМ!$B$33:$B$776,S$207)+'СЕТ СН'!$F$12</f>
        <v>0</v>
      </c>
      <c r="T210" s="36">
        <f>SUMIFS(СВЦЭМ!$G$34:$G$777,СВЦЭМ!$A$34:$A$777,$A210,СВЦЭМ!$B$33:$B$776,T$207)+'СЕТ СН'!$F$12</f>
        <v>0</v>
      </c>
      <c r="U210" s="36">
        <f>SUMIFS(СВЦЭМ!$G$34:$G$777,СВЦЭМ!$A$34:$A$777,$A210,СВЦЭМ!$B$33:$B$776,U$207)+'СЕТ СН'!$F$12</f>
        <v>0</v>
      </c>
      <c r="V210" s="36">
        <f>SUMIFS(СВЦЭМ!$G$34:$G$777,СВЦЭМ!$A$34:$A$777,$A210,СВЦЭМ!$B$33:$B$776,V$207)+'СЕТ СН'!$F$12</f>
        <v>0</v>
      </c>
      <c r="W210" s="36">
        <f>SUMIFS(СВЦЭМ!$G$34:$G$777,СВЦЭМ!$A$34:$A$777,$A210,СВЦЭМ!$B$33:$B$776,W$207)+'СЕТ СН'!$F$12</f>
        <v>0</v>
      </c>
      <c r="X210" s="36">
        <f>SUMIFS(СВЦЭМ!$G$34:$G$777,СВЦЭМ!$A$34:$A$777,$A210,СВЦЭМ!$B$33:$B$776,X$207)+'СЕТ СН'!$F$12</f>
        <v>0</v>
      </c>
      <c r="Y210" s="36">
        <f>SUMIFS(СВЦЭМ!$G$34:$G$777,СВЦЭМ!$A$34:$A$777,$A210,СВЦЭМ!$B$33:$B$776,Y$207)+'СЕТ СН'!$F$12</f>
        <v>0</v>
      </c>
    </row>
    <row r="211" spans="1:25" ht="15.75" hidden="1" x14ac:dyDescent="0.2">
      <c r="A211" s="35">
        <f t="shared" si="6"/>
        <v>44231</v>
      </c>
      <c r="B211" s="36">
        <f>SUMIFS(СВЦЭМ!$G$34:$G$777,СВЦЭМ!$A$34:$A$777,$A211,СВЦЭМ!$B$33:$B$776,B$207)+'СЕТ СН'!$F$12</f>
        <v>0</v>
      </c>
      <c r="C211" s="36">
        <f>SUMIFS(СВЦЭМ!$G$34:$G$777,СВЦЭМ!$A$34:$A$777,$A211,СВЦЭМ!$B$33:$B$776,C$207)+'СЕТ СН'!$F$12</f>
        <v>0</v>
      </c>
      <c r="D211" s="36">
        <f>SUMIFS(СВЦЭМ!$G$34:$G$777,СВЦЭМ!$A$34:$A$777,$A211,СВЦЭМ!$B$33:$B$776,D$207)+'СЕТ СН'!$F$12</f>
        <v>0</v>
      </c>
      <c r="E211" s="36">
        <f>SUMIFS(СВЦЭМ!$G$34:$G$777,СВЦЭМ!$A$34:$A$777,$A211,СВЦЭМ!$B$33:$B$776,E$207)+'СЕТ СН'!$F$12</f>
        <v>0</v>
      </c>
      <c r="F211" s="36">
        <f>SUMIFS(СВЦЭМ!$G$34:$G$777,СВЦЭМ!$A$34:$A$777,$A211,СВЦЭМ!$B$33:$B$776,F$207)+'СЕТ СН'!$F$12</f>
        <v>0</v>
      </c>
      <c r="G211" s="36">
        <f>SUMIFS(СВЦЭМ!$G$34:$G$777,СВЦЭМ!$A$34:$A$777,$A211,СВЦЭМ!$B$33:$B$776,G$207)+'СЕТ СН'!$F$12</f>
        <v>0</v>
      </c>
      <c r="H211" s="36">
        <f>SUMIFS(СВЦЭМ!$G$34:$G$777,СВЦЭМ!$A$34:$A$777,$A211,СВЦЭМ!$B$33:$B$776,H$207)+'СЕТ СН'!$F$12</f>
        <v>0</v>
      </c>
      <c r="I211" s="36">
        <f>SUMIFS(СВЦЭМ!$G$34:$G$777,СВЦЭМ!$A$34:$A$777,$A211,СВЦЭМ!$B$33:$B$776,I$207)+'СЕТ СН'!$F$12</f>
        <v>0</v>
      </c>
      <c r="J211" s="36">
        <f>SUMIFS(СВЦЭМ!$G$34:$G$777,СВЦЭМ!$A$34:$A$777,$A211,СВЦЭМ!$B$33:$B$776,J$207)+'СЕТ СН'!$F$12</f>
        <v>0</v>
      </c>
      <c r="K211" s="36">
        <f>SUMIFS(СВЦЭМ!$G$34:$G$777,СВЦЭМ!$A$34:$A$777,$A211,СВЦЭМ!$B$33:$B$776,K$207)+'СЕТ СН'!$F$12</f>
        <v>0</v>
      </c>
      <c r="L211" s="36">
        <f>SUMIFS(СВЦЭМ!$G$34:$G$777,СВЦЭМ!$A$34:$A$777,$A211,СВЦЭМ!$B$33:$B$776,L$207)+'СЕТ СН'!$F$12</f>
        <v>0</v>
      </c>
      <c r="M211" s="36">
        <f>SUMIFS(СВЦЭМ!$G$34:$G$777,СВЦЭМ!$A$34:$A$777,$A211,СВЦЭМ!$B$33:$B$776,M$207)+'СЕТ СН'!$F$12</f>
        <v>0</v>
      </c>
      <c r="N211" s="36">
        <f>SUMIFS(СВЦЭМ!$G$34:$G$777,СВЦЭМ!$A$34:$A$777,$A211,СВЦЭМ!$B$33:$B$776,N$207)+'СЕТ СН'!$F$12</f>
        <v>0</v>
      </c>
      <c r="O211" s="36">
        <f>SUMIFS(СВЦЭМ!$G$34:$G$777,СВЦЭМ!$A$34:$A$777,$A211,СВЦЭМ!$B$33:$B$776,O$207)+'СЕТ СН'!$F$12</f>
        <v>0</v>
      </c>
      <c r="P211" s="36">
        <f>SUMIFS(СВЦЭМ!$G$34:$G$777,СВЦЭМ!$A$34:$A$777,$A211,СВЦЭМ!$B$33:$B$776,P$207)+'СЕТ СН'!$F$12</f>
        <v>0</v>
      </c>
      <c r="Q211" s="36">
        <f>SUMIFS(СВЦЭМ!$G$34:$G$777,СВЦЭМ!$A$34:$A$777,$A211,СВЦЭМ!$B$33:$B$776,Q$207)+'СЕТ СН'!$F$12</f>
        <v>0</v>
      </c>
      <c r="R211" s="36">
        <f>SUMIFS(СВЦЭМ!$G$34:$G$777,СВЦЭМ!$A$34:$A$777,$A211,СВЦЭМ!$B$33:$B$776,R$207)+'СЕТ СН'!$F$12</f>
        <v>0</v>
      </c>
      <c r="S211" s="36">
        <f>SUMIFS(СВЦЭМ!$G$34:$G$777,СВЦЭМ!$A$34:$A$777,$A211,СВЦЭМ!$B$33:$B$776,S$207)+'СЕТ СН'!$F$12</f>
        <v>0</v>
      </c>
      <c r="T211" s="36">
        <f>SUMIFS(СВЦЭМ!$G$34:$G$777,СВЦЭМ!$A$34:$A$777,$A211,СВЦЭМ!$B$33:$B$776,T$207)+'СЕТ СН'!$F$12</f>
        <v>0</v>
      </c>
      <c r="U211" s="36">
        <f>SUMIFS(СВЦЭМ!$G$34:$G$777,СВЦЭМ!$A$34:$A$777,$A211,СВЦЭМ!$B$33:$B$776,U$207)+'СЕТ СН'!$F$12</f>
        <v>0</v>
      </c>
      <c r="V211" s="36">
        <f>SUMIFS(СВЦЭМ!$G$34:$G$777,СВЦЭМ!$A$34:$A$777,$A211,СВЦЭМ!$B$33:$B$776,V$207)+'СЕТ СН'!$F$12</f>
        <v>0</v>
      </c>
      <c r="W211" s="36">
        <f>SUMIFS(СВЦЭМ!$G$34:$G$777,СВЦЭМ!$A$34:$A$777,$A211,СВЦЭМ!$B$33:$B$776,W$207)+'СЕТ СН'!$F$12</f>
        <v>0</v>
      </c>
      <c r="X211" s="36">
        <f>SUMIFS(СВЦЭМ!$G$34:$G$777,СВЦЭМ!$A$34:$A$777,$A211,СВЦЭМ!$B$33:$B$776,X$207)+'СЕТ СН'!$F$12</f>
        <v>0</v>
      </c>
      <c r="Y211" s="36">
        <f>SUMIFS(СВЦЭМ!$G$34:$G$777,СВЦЭМ!$A$34:$A$777,$A211,СВЦЭМ!$B$33:$B$776,Y$207)+'СЕТ СН'!$F$12</f>
        <v>0</v>
      </c>
    </row>
    <row r="212" spans="1:25" ht="15.75" hidden="1" x14ac:dyDescent="0.2">
      <c r="A212" s="35">
        <f t="shared" si="6"/>
        <v>44232</v>
      </c>
      <c r="B212" s="36">
        <f>SUMIFS(СВЦЭМ!$G$34:$G$777,СВЦЭМ!$A$34:$A$777,$A212,СВЦЭМ!$B$33:$B$776,B$207)+'СЕТ СН'!$F$12</f>
        <v>0</v>
      </c>
      <c r="C212" s="36">
        <f>SUMIFS(СВЦЭМ!$G$34:$G$777,СВЦЭМ!$A$34:$A$777,$A212,СВЦЭМ!$B$33:$B$776,C$207)+'СЕТ СН'!$F$12</f>
        <v>0</v>
      </c>
      <c r="D212" s="36">
        <f>SUMIFS(СВЦЭМ!$G$34:$G$777,СВЦЭМ!$A$34:$A$777,$A212,СВЦЭМ!$B$33:$B$776,D$207)+'СЕТ СН'!$F$12</f>
        <v>0</v>
      </c>
      <c r="E212" s="36">
        <f>SUMIFS(СВЦЭМ!$G$34:$G$777,СВЦЭМ!$A$34:$A$777,$A212,СВЦЭМ!$B$33:$B$776,E$207)+'СЕТ СН'!$F$12</f>
        <v>0</v>
      </c>
      <c r="F212" s="36">
        <f>SUMIFS(СВЦЭМ!$G$34:$G$777,СВЦЭМ!$A$34:$A$777,$A212,СВЦЭМ!$B$33:$B$776,F$207)+'СЕТ СН'!$F$12</f>
        <v>0</v>
      </c>
      <c r="G212" s="36">
        <f>SUMIFS(СВЦЭМ!$G$34:$G$777,СВЦЭМ!$A$34:$A$777,$A212,СВЦЭМ!$B$33:$B$776,G$207)+'СЕТ СН'!$F$12</f>
        <v>0</v>
      </c>
      <c r="H212" s="36">
        <f>SUMIFS(СВЦЭМ!$G$34:$G$777,СВЦЭМ!$A$34:$A$777,$A212,СВЦЭМ!$B$33:$B$776,H$207)+'СЕТ СН'!$F$12</f>
        <v>0</v>
      </c>
      <c r="I212" s="36">
        <f>SUMIFS(СВЦЭМ!$G$34:$G$777,СВЦЭМ!$A$34:$A$777,$A212,СВЦЭМ!$B$33:$B$776,I$207)+'СЕТ СН'!$F$12</f>
        <v>0</v>
      </c>
      <c r="J212" s="36">
        <f>SUMIFS(СВЦЭМ!$G$34:$G$777,СВЦЭМ!$A$34:$A$777,$A212,СВЦЭМ!$B$33:$B$776,J$207)+'СЕТ СН'!$F$12</f>
        <v>0</v>
      </c>
      <c r="K212" s="36">
        <f>SUMIFS(СВЦЭМ!$G$34:$G$777,СВЦЭМ!$A$34:$A$777,$A212,СВЦЭМ!$B$33:$B$776,K$207)+'СЕТ СН'!$F$12</f>
        <v>0</v>
      </c>
      <c r="L212" s="36">
        <f>SUMIFS(СВЦЭМ!$G$34:$G$777,СВЦЭМ!$A$34:$A$777,$A212,СВЦЭМ!$B$33:$B$776,L$207)+'СЕТ СН'!$F$12</f>
        <v>0</v>
      </c>
      <c r="M212" s="36">
        <f>SUMIFS(СВЦЭМ!$G$34:$G$777,СВЦЭМ!$A$34:$A$777,$A212,СВЦЭМ!$B$33:$B$776,M$207)+'СЕТ СН'!$F$12</f>
        <v>0</v>
      </c>
      <c r="N212" s="36">
        <f>SUMIFS(СВЦЭМ!$G$34:$G$777,СВЦЭМ!$A$34:$A$777,$A212,СВЦЭМ!$B$33:$B$776,N$207)+'СЕТ СН'!$F$12</f>
        <v>0</v>
      </c>
      <c r="O212" s="36">
        <f>SUMIFS(СВЦЭМ!$G$34:$G$777,СВЦЭМ!$A$34:$A$777,$A212,СВЦЭМ!$B$33:$B$776,O$207)+'СЕТ СН'!$F$12</f>
        <v>0</v>
      </c>
      <c r="P212" s="36">
        <f>SUMIFS(СВЦЭМ!$G$34:$G$777,СВЦЭМ!$A$34:$A$777,$A212,СВЦЭМ!$B$33:$B$776,P$207)+'СЕТ СН'!$F$12</f>
        <v>0</v>
      </c>
      <c r="Q212" s="36">
        <f>SUMIFS(СВЦЭМ!$G$34:$G$777,СВЦЭМ!$A$34:$A$777,$A212,СВЦЭМ!$B$33:$B$776,Q$207)+'СЕТ СН'!$F$12</f>
        <v>0</v>
      </c>
      <c r="R212" s="36">
        <f>SUMIFS(СВЦЭМ!$G$34:$G$777,СВЦЭМ!$A$34:$A$777,$A212,СВЦЭМ!$B$33:$B$776,R$207)+'СЕТ СН'!$F$12</f>
        <v>0</v>
      </c>
      <c r="S212" s="36">
        <f>SUMIFS(СВЦЭМ!$G$34:$G$777,СВЦЭМ!$A$34:$A$777,$A212,СВЦЭМ!$B$33:$B$776,S$207)+'СЕТ СН'!$F$12</f>
        <v>0</v>
      </c>
      <c r="T212" s="36">
        <f>SUMIFS(СВЦЭМ!$G$34:$G$777,СВЦЭМ!$A$34:$A$777,$A212,СВЦЭМ!$B$33:$B$776,T$207)+'СЕТ СН'!$F$12</f>
        <v>0</v>
      </c>
      <c r="U212" s="36">
        <f>SUMIFS(СВЦЭМ!$G$34:$G$777,СВЦЭМ!$A$34:$A$777,$A212,СВЦЭМ!$B$33:$B$776,U$207)+'СЕТ СН'!$F$12</f>
        <v>0</v>
      </c>
      <c r="V212" s="36">
        <f>SUMIFS(СВЦЭМ!$G$34:$G$777,СВЦЭМ!$A$34:$A$777,$A212,СВЦЭМ!$B$33:$B$776,V$207)+'СЕТ СН'!$F$12</f>
        <v>0</v>
      </c>
      <c r="W212" s="36">
        <f>SUMIFS(СВЦЭМ!$G$34:$G$777,СВЦЭМ!$A$34:$A$777,$A212,СВЦЭМ!$B$33:$B$776,W$207)+'СЕТ СН'!$F$12</f>
        <v>0</v>
      </c>
      <c r="X212" s="36">
        <f>SUMIFS(СВЦЭМ!$G$34:$G$777,СВЦЭМ!$A$34:$A$777,$A212,СВЦЭМ!$B$33:$B$776,X$207)+'СЕТ СН'!$F$12</f>
        <v>0</v>
      </c>
      <c r="Y212" s="36">
        <f>SUMIFS(СВЦЭМ!$G$34:$G$777,СВЦЭМ!$A$34:$A$777,$A212,СВЦЭМ!$B$33:$B$776,Y$207)+'СЕТ СН'!$F$12</f>
        <v>0</v>
      </c>
    </row>
    <row r="213" spans="1:25" ht="15.75" hidden="1" x14ac:dyDescent="0.2">
      <c r="A213" s="35">
        <f t="shared" si="6"/>
        <v>44233</v>
      </c>
      <c r="B213" s="36">
        <f>SUMIFS(СВЦЭМ!$G$34:$G$777,СВЦЭМ!$A$34:$A$777,$A213,СВЦЭМ!$B$33:$B$776,B$207)+'СЕТ СН'!$F$12</f>
        <v>0</v>
      </c>
      <c r="C213" s="36">
        <f>SUMIFS(СВЦЭМ!$G$34:$G$777,СВЦЭМ!$A$34:$A$777,$A213,СВЦЭМ!$B$33:$B$776,C$207)+'СЕТ СН'!$F$12</f>
        <v>0</v>
      </c>
      <c r="D213" s="36">
        <f>SUMIFS(СВЦЭМ!$G$34:$G$777,СВЦЭМ!$A$34:$A$777,$A213,СВЦЭМ!$B$33:$B$776,D$207)+'СЕТ СН'!$F$12</f>
        <v>0</v>
      </c>
      <c r="E213" s="36">
        <f>SUMIFS(СВЦЭМ!$G$34:$G$777,СВЦЭМ!$A$34:$A$777,$A213,СВЦЭМ!$B$33:$B$776,E$207)+'СЕТ СН'!$F$12</f>
        <v>0</v>
      </c>
      <c r="F213" s="36">
        <f>SUMIFS(СВЦЭМ!$G$34:$G$777,СВЦЭМ!$A$34:$A$777,$A213,СВЦЭМ!$B$33:$B$776,F$207)+'СЕТ СН'!$F$12</f>
        <v>0</v>
      </c>
      <c r="G213" s="36">
        <f>SUMIFS(СВЦЭМ!$G$34:$G$777,СВЦЭМ!$A$34:$A$777,$A213,СВЦЭМ!$B$33:$B$776,G$207)+'СЕТ СН'!$F$12</f>
        <v>0</v>
      </c>
      <c r="H213" s="36">
        <f>SUMIFS(СВЦЭМ!$G$34:$G$777,СВЦЭМ!$A$34:$A$777,$A213,СВЦЭМ!$B$33:$B$776,H$207)+'СЕТ СН'!$F$12</f>
        <v>0</v>
      </c>
      <c r="I213" s="36">
        <f>SUMIFS(СВЦЭМ!$G$34:$G$777,СВЦЭМ!$A$34:$A$777,$A213,СВЦЭМ!$B$33:$B$776,I$207)+'СЕТ СН'!$F$12</f>
        <v>0</v>
      </c>
      <c r="J213" s="36">
        <f>SUMIFS(СВЦЭМ!$G$34:$G$777,СВЦЭМ!$A$34:$A$777,$A213,СВЦЭМ!$B$33:$B$776,J$207)+'СЕТ СН'!$F$12</f>
        <v>0</v>
      </c>
      <c r="K213" s="36">
        <f>SUMIFS(СВЦЭМ!$G$34:$G$777,СВЦЭМ!$A$34:$A$777,$A213,СВЦЭМ!$B$33:$B$776,K$207)+'СЕТ СН'!$F$12</f>
        <v>0</v>
      </c>
      <c r="L213" s="36">
        <f>SUMIFS(СВЦЭМ!$G$34:$G$777,СВЦЭМ!$A$34:$A$777,$A213,СВЦЭМ!$B$33:$B$776,L$207)+'СЕТ СН'!$F$12</f>
        <v>0</v>
      </c>
      <c r="M213" s="36">
        <f>SUMIFS(СВЦЭМ!$G$34:$G$777,СВЦЭМ!$A$34:$A$777,$A213,СВЦЭМ!$B$33:$B$776,M$207)+'СЕТ СН'!$F$12</f>
        <v>0</v>
      </c>
      <c r="N213" s="36">
        <f>SUMIFS(СВЦЭМ!$G$34:$G$777,СВЦЭМ!$A$34:$A$777,$A213,СВЦЭМ!$B$33:$B$776,N$207)+'СЕТ СН'!$F$12</f>
        <v>0</v>
      </c>
      <c r="O213" s="36">
        <f>SUMIFS(СВЦЭМ!$G$34:$G$777,СВЦЭМ!$A$34:$A$777,$A213,СВЦЭМ!$B$33:$B$776,O$207)+'СЕТ СН'!$F$12</f>
        <v>0</v>
      </c>
      <c r="P213" s="36">
        <f>SUMIFS(СВЦЭМ!$G$34:$G$777,СВЦЭМ!$A$34:$A$777,$A213,СВЦЭМ!$B$33:$B$776,P$207)+'СЕТ СН'!$F$12</f>
        <v>0</v>
      </c>
      <c r="Q213" s="36">
        <f>SUMIFS(СВЦЭМ!$G$34:$G$777,СВЦЭМ!$A$34:$A$777,$A213,СВЦЭМ!$B$33:$B$776,Q$207)+'СЕТ СН'!$F$12</f>
        <v>0</v>
      </c>
      <c r="R213" s="36">
        <f>SUMIFS(СВЦЭМ!$G$34:$G$777,СВЦЭМ!$A$34:$A$777,$A213,СВЦЭМ!$B$33:$B$776,R$207)+'СЕТ СН'!$F$12</f>
        <v>0</v>
      </c>
      <c r="S213" s="36">
        <f>SUMIFS(СВЦЭМ!$G$34:$G$777,СВЦЭМ!$A$34:$A$777,$A213,СВЦЭМ!$B$33:$B$776,S$207)+'СЕТ СН'!$F$12</f>
        <v>0</v>
      </c>
      <c r="T213" s="36">
        <f>SUMIFS(СВЦЭМ!$G$34:$G$777,СВЦЭМ!$A$34:$A$777,$A213,СВЦЭМ!$B$33:$B$776,T$207)+'СЕТ СН'!$F$12</f>
        <v>0</v>
      </c>
      <c r="U213" s="36">
        <f>SUMIFS(СВЦЭМ!$G$34:$G$777,СВЦЭМ!$A$34:$A$777,$A213,СВЦЭМ!$B$33:$B$776,U$207)+'СЕТ СН'!$F$12</f>
        <v>0</v>
      </c>
      <c r="V213" s="36">
        <f>SUMIFS(СВЦЭМ!$G$34:$G$777,СВЦЭМ!$A$34:$A$777,$A213,СВЦЭМ!$B$33:$B$776,V$207)+'СЕТ СН'!$F$12</f>
        <v>0</v>
      </c>
      <c r="W213" s="36">
        <f>SUMIFS(СВЦЭМ!$G$34:$G$777,СВЦЭМ!$A$34:$A$777,$A213,СВЦЭМ!$B$33:$B$776,W$207)+'СЕТ СН'!$F$12</f>
        <v>0</v>
      </c>
      <c r="X213" s="36">
        <f>SUMIFS(СВЦЭМ!$G$34:$G$777,СВЦЭМ!$A$34:$A$777,$A213,СВЦЭМ!$B$33:$B$776,X$207)+'СЕТ СН'!$F$12</f>
        <v>0</v>
      </c>
      <c r="Y213" s="36">
        <f>SUMIFS(СВЦЭМ!$G$34:$G$777,СВЦЭМ!$A$34:$A$777,$A213,СВЦЭМ!$B$33:$B$776,Y$207)+'СЕТ СН'!$F$12</f>
        <v>0</v>
      </c>
    </row>
    <row r="214" spans="1:25" ht="15.75" hidden="1" x14ac:dyDescent="0.2">
      <c r="A214" s="35">
        <f t="shared" si="6"/>
        <v>44234</v>
      </c>
      <c r="B214" s="36">
        <f>SUMIFS(СВЦЭМ!$G$34:$G$777,СВЦЭМ!$A$34:$A$777,$A214,СВЦЭМ!$B$33:$B$776,B$207)+'СЕТ СН'!$F$12</f>
        <v>0</v>
      </c>
      <c r="C214" s="36">
        <f>SUMIFS(СВЦЭМ!$G$34:$G$777,СВЦЭМ!$A$34:$A$777,$A214,СВЦЭМ!$B$33:$B$776,C$207)+'СЕТ СН'!$F$12</f>
        <v>0</v>
      </c>
      <c r="D214" s="36">
        <f>SUMIFS(СВЦЭМ!$G$34:$G$777,СВЦЭМ!$A$34:$A$777,$A214,СВЦЭМ!$B$33:$B$776,D$207)+'СЕТ СН'!$F$12</f>
        <v>0</v>
      </c>
      <c r="E214" s="36">
        <f>SUMIFS(СВЦЭМ!$G$34:$G$777,СВЦЭМ!$A$34:$A$777,$A214,СВЦЭМ!$B$33:$B$776,E$207)+'СЕТ СН'!$F$12</f>
        <v>0</v>
      </c>
      <c r="F214" s="36">
        <f>SUMIFS(СВЦЭМ!$G$34:$G$777,СВЦЭМ!$A$34:$A$777,$A214,СВЦЭМ!$B$33:$B$776,F$207)+'СЕТ СН'!$F$12</f>
        <v>0</v>
      </c>
      <c r="G214" s="36">
        <f>SUMIFS(СВЦЭМ!$G$34:$G$777,СВЦЭМ!$A$34:$A$777,$A214,СВЦЭМ!$B$33:$B$776,G$207)+'СЕТ СН'!$F$12</f>
        <v>0</v>
      </c>
      <c r="H214" s="36">
        <f>SUMIFS(СВЦЭМ!$G$34:$G$777,СВЦЭМ!$A$34:$A$777,$A214,СВЦЭМ!$B$33:$B$776,H$207)+'СЕТ СН'!$F$12</f>
        <v>0</v>
      </c>
      <c r="I214" s="36">
        <f>SUMIFS(СВЦЭМ!$G$34:$G$777,СВЦЭМ!$A$34:$A$777,$A214,СВЦЭМ!$B$33:$B$776,I$207)+'СЕТ СН'!$F$12</f>
        <v>0</v>
      </c>
      <c r="J214" s="36">
        <f>SUMIFS(СВЦЭМ!$G$34:$G$777,СВЦЭМ!$A$34:$A$777,$A214,СВЦЭМ!$B$33:$B$776,J$207)+'СЕТ СН'!$F$12</f>
        <v>0</v>
      </c>
      <c r="K214" s="36">
        <f>SUMIFS(СВЦЭМ!$G$34:$G$777,СВЦЭМ!$A$34:$A$777,$A214,СВЦЭМ!$B$33:$B$776,K$207)+'СЕТ СН'!$F$12</f>
        <v>0</v>
      </c>
      <c r="L214" s="36">
        <f>SUMIFS(СВЦЭМ!$G$34:$G$777,СВЦЭМ!$A$34:$A$777,$A214,СВЦЭМ!$B$33:$B$776,L$207)+'СЕТ СН'!$F$12</f>
        <v>0</v>
      </c>
      <c r="M214" s="36">
        <f>SUMIFS(СВЦЭМ!$G$34:$G$777,СВЦЭМ!$A$34:$A$777,$A214,СВЦЭМ!$B$33:$B$776,M$207)+'СЕТ СН'!$F$12</f>
        <v>0</v>
      </c>
      <c r="N214" s="36">
        <f>SUMIFS(СВЦЭМ!$G$34:$G$777,СВЦЭМ!$A$34:$A$777,$A214,СВЦЭМ!$B$33:$B$776,N$207)+'СЕТ СН'!$F$12</f>
        <v>0</v>
      </c>
      <c r="O214" s="36">
        <f>SUMIFS(СВЦЭМ!$G$34:$G$777,СВЦЭМ!$A$34:$A$777,$A214,СВЦЭМ!$B$33:$B$776,O$207)+'СЕТ СН'!$F$12</f>
        <v>0</v>
      </c>
      <c r="P214" s="36">
        <f>SUMIFS(СВЦЭМ!$G$34:$G$777,СВЦЭМ!$A$34:$A$777,$A214,СВЦЭМ!$B$33:$B$776,P$207)+'СЕТ СН'!$F$12</f>
        <v>0</v>
      </c>
      <c r="Q214" s="36">
        <f>SUMIFS(СВЦЭМ!$G$34:$G$777,СВЦЭМ!$A$34:$A$777,$A214,СВЦЭМ!$B$33:$B$776,Q$207)+'СЕТ СН'!$F$12</f>
        <v>0</v>
      </c>
      <c r="R214" s="36">
        <f>SUMIFS(СВЦЭМ!$G$34:$G$777,СВЦЭМ!$A$34:$A$777,$A214,СВЦЭМ!$B$33:$B$776,R$207)+'СЕТ СН'!$F$12</f>
        <v>0</v>
      </c>
      <c r="S214" s="36">
        <f>SUMIFS(СВЦЭМ!$G$34:$G$777,СВЦЭМ!$A$34:$A$777,$A214,СВЦЭМ!$B$33:$B$776,S$207)+'СЕТ СН'!$F$12</f>
        <v>0</v>
      </c>
      <c r="T214" s="36">
        <f>SUMIFS(СВЦЭМ!$G$34:$G$777,СВЦЭМ!$A$34:$A$777,$A214,СВЦЭМ!$B$33:$B$776,T$207)+'СЕТ СН'!$F$12</f>
        <v>0</v>
      </c>
      <c r="U214" s="36">
        <f>SUMIFS(СВЦЭМ!$G$34:$G$777,СВЦЭМ!$A$34:$A$777,$A214,СВЦЭМ!$B$33:$B$776,U$207)+'СЕТ СН'!$F$12</f>
        <v>0</v>
      </c>
      <c r="V214" s="36">
        <f>SUMIFS(СВЦЭМ!$G$34:$G$777,СВЦЭМ!$A$34:$A$777,$A214,СВЦЭМ!$B$33:$B$776,V$207)+'СЕТ СН'!$F$12</f>
        <v>0</v>
      </c>
      <c r="W214" s="36">
        <f>SUMIFS(СВЦЭМ!$G$34:$G$777,СВЦЭМ!$A$34:$A$777,$A214,СВЦЭМ!$B$33:$B$776,W$207)+'СЕТ СН'!$F$12</f>
        <v>0</v>
      </c>
      <c r="X214" s="36">
        <f>SUMIFS(СВЦЭМ!$G$34:$G$777,СВЦЭМ!$A$34:$A$777,$A214,СВЦЭМ!$B$33:$B$776,X$207)+'СЕТ СН'!$F$12</f>
        <v>0</v>
      </c>
      <c r="Y214" s="36">
        <f>SUMIFS(СВЦЭМ!$G$34:$G$777,СВЦЭМ!$A$34:$A$777,$A214,СВЦЭМ!$B$33:$B$776,Y$207)+'СЕТ СН'!$F$12</f>
        <v>0</v>
      </c>
    </row>
    <row r="215" spans="1:25" ht="15.75" hidden="1" x14ac:dyDescent="0.2">
      <c r="A215" s="35">
        <f t="shared" si="6"/>
        <v>44235</v>
      </c>
      <c r="B215" s="36">
        <f>SUMIFS(СВЦЭМ!$G$34:$G$777,СВЦЭМ!$A$34:$A$777,$A215,СВЦЭМ!$B$33:$B$776,B$207)+'СЕТ СН'!$F$12</f>
        <v>0</v>
      </c>
      <c r="C215" s="36">
        <f>SUMIFS(СВЦЭМ!$G$34:$G$777,СВЦЭМ!$A$34:$A$777,$A215,СВЦЭМ!$B$33:$B$776,C$207)+'СЕТ СН'!$F$12</f>
        <v>0</v>
      </c>
      <c r="D215" s="36">
        <f>SUMIFS(СВЦЭМ!$G$34:$G$777,СВЦЭМ!$A$34:$A$777,$A215,СВЦЭМ!$B$33:$B$776,D$207)+'СЕТ СН'!$F$12</f>
        <v>0</v>
      </c>
      <c r="E215" s="36">
        <f>SUMIFS(СВЦЭМ!$G$34:$G$777,СВЦЭМ!$A$34:$A$777,$A215,СВЦЭМ!$B$33:$B$776,E$207)+'СЕТ СН'!$F$12</f>
        <v>0</v>
      </c>
      <c r="F215" s="36">
        <f>SUMIFS(СВЦЭМ!$G$34:$G$777,СВЦЭМ!$A$34:$A$777,$A215,СВЦЭМ!$B$33:$B$776,F$207)+'СЕТ СН'!$F$12</f>
        <v>0</v>
      </c>
      <c r="G215" s="36">
        <f>SUMIFS(СВЦЭМ!$G$34:$G$777,СВЦЭМ!$A$34:$A$777,$A215,СВЦЭМ!$B$33:$B$776,G$207)+'СЕТ СН'!$F$12</f>
        <v>0</v>
      </c>
      <c r="H215" s="36">
        <f>SUMIFS(СВЦЭМ!$G$34:$G$777,СВЦЭМ!$A$34:$A$777,$A215,СВЦЭМ!$B$33:$B$776,H$207)+'СЕТ СН'!$F$12</f>
        <v>0</v>
      </c>
      <c r="I215" s="36">
        <f>SUMIFS(СВЦЭМ!$G$34:$G$777,СВЦЭМ!$A$34:$A$777,$A215,СВЦЭМ!$B$33:$B$776,I$207)+'СЕТ СН'!$F$12</f>
        <v>0</v>
      </c>
      <c r="J215" s="36">
        <f>SUMIFS(СВЦЭМ!$G$34:$G$777,СВЦЭМ!$A$34:$A$777,$A215,СВЦЭМ!$B$33:$B$776,J$207)+'СЕТ СН'!$F$12</f>
        <v>0</v>
      </c>
      <c r="K215" s="36">
        <f>SUMIFS(СВЦЭМ!$G$34:$G$777,СВЦЭМ!$A$34:$A$777,$A215,СВЦЭМ!$B$33:$B$776,K$207)+'СЕТ СН'!$F$12</f>
        <v>0</v>
      </c>
      <c r="L215" s="36">
        <f>SUMIFS(СВЦЭМ!$G$34:$G$777,СВЦЭМ!$A$34:$A$777,$A215,СВЦЭМ!$B$33:$B$776,L$207)+'СЕТ СН'!$F$12</f>
        <v>0</v>
      </c>
      <c r="M215" s="36">
        <f>SUMIFS(СВЦЭМ!$G$34:$G$777,СВЦЭМ!$A$34:$A$777,$A215,СВЦЭМ!$B$33:$B$776,M$207)+'СЕТ СН'!$F$12</f>
        <v>0</v>
      </c>
      <c r="N215" s="36">
        <f>SUMIFS(СВЦЭМ!$G$34:$G$777,СВЦЭМ!$A$34:$A$777,$A215,СВЦЭМ!$B$33:$B$776,N$207)+'СЕТ СН'!$F$12</f>
        <v>0</v>
      </c>
      <c r="O215" s="36">
        <f>SUMIFS(СВЦЭМ!$G$34:$G$777,СВЦЭМ!$A$34:$A$777,$A215,СВЦЭМ!$B$33:$B$776,O$207)+'СЕТ СН'!$F$12</f>
        <v>0</v>
      </c>
      <c r="P215" s="36">
        <f>SUMIFS(СВЦЭМ!$G$34:$G$777,СВЦЭМ!$A$34:$A$777,$A215,СВЦЭМ!$B$33:$B$776,P$207)+'СЕТ СН'!$F$12</f>
        <v>0</v>
      </c>
      <c r="Q215" s="36">
        <f>SUMIFS(СВЦЭМ!$G$34:$G$777,СВЦЭМ!$A$34:$A$777,$A215,СВЦЭМ!$B$33:$B$776,Q$207)+'СЕТ СН'!$F$12</f>
        <v>0</v>
      </c>
      <c r="R215" s="36">
        <f>SUMIFS(СВЦЭМ!$G$34:$G$777,СВЦЭМ!$A$34:$A$777,$A215,СВЦЭМ!$B$33:$B$776,R$207)+'СЕТ СН'!$F$12</f>
        <v>0</v>
      </c>
      <c r="S215" s="36">
        <f>SUMIFS(СВЦЭМ!$G$34:$G$777,СВЦЭМ!$A$34:$A$777,$A215,СВЦЭМ!$B$33:$B$776,S$207)+'СЕТ СН'!$F$12</f>
        <v>0</v>
      </c>
      <c r="T215" s="36">
        <f>SUMIFS(СВЦЭМ!$G$34:$G$777,СВЦЭМ!$A$34:$A$777,$A215,СВЦЭМ!$B$33:$B$776,T$207)+'СЕТ СН'!$F$12</f>
        <v>0</v>
      </c>
      <c r="U215" s="36">
        <f>SUMIFS(СВЦЭМ!$G$34:$G$777,СВЦЭМ!$A$34:$A$777,$A215,СВЦЭМ!$B$33:$B$776,U$207)+'СЕТ СН'!$F$12</f>
        <v>0</v>
      </c>
      <c r="V215" s="36">
        <f>SUMIFS(СВЦЭМ!$G$34:$G$777,СВЦЭМ!$A$34:$A$777,$A215,СВЦЭМ!$B$33:$B$776,V$207)+'СЕТ СН'!$F$12</f>
        <v>0</v>
      </c>
      <c r="W215" s="36">
        <f>SUMIFS(СВЦЭМ!$G$34:$G$777,СВЦЭМ!$A$34:$A$777,$A215,СВЦЭМ!$B$33:$B$776,W$207)+'СЕТ СН'!$F$12</f>
        <v>0</v>
      </c>
      <c r="X215" s="36">
        <f>SUMIFS(СВЦЭМ!$G$34:$G$777,СВЦЭМ!$A$34:$A$777,$A215,СВЦЭМ!$B$33:$B$776,X$207)+'СЕТ СН'!$F$12</f>
        <v>0</v>
      </c>
      <c r="Y215" s="36">
        <f>SUMIFS(СВЦЭМ!$G$34:$G$777,СВЦЭМ!$A$34:$A$777,$A215,СВЦЭМ!$B$33:$B$776,Y$207)+'СЕТ СН'!$F$12</f>
        <v>0</v>
      </c>
    </row>
    <row r="216" spans="1:25" ht="15.75" hidden="1" x14ac:dyDescent="0.2">
      <c r="A216" s="35">
        <f t="shared" si="6"/>
        <v>44236</v>
      </c>
      <c r="B216" s="36">
        <f>SUMIFS(СВЦЭМ!$G$34:$G$777,СВЦЭМ!$A$34:$A$777,$A216,СВЦЭМ!$B$33:$B$776,B$207)+'СЕТ СН'!$F$12</f>
        <v>0</v>
      </c>
      <c r="C216" s="36">
        <f>SUMIFS(СВЦЭМ!$G$34:$G$777,СВЦЭМ!$A$34:$A$777,$A216,СВЦЭМ!$B$33:$B$776,C$207)+'СЕТ СН'!$F$12</f>
        <v>0</v>
      </c>
      <c r="D216" s="36">
        <f>SUMIFS(СВЦЭМ!$G$34:$G$777,СВЦЭМ!$A$34:$A$777,$A216,СВЦЭМ!$B$33:$B$776,D$207)+'СЕТ СН'!$F$12</f>
        <v>0</v>
      </c>
      <c r="E216" s="36">
        <f>SUMIFS(СВЦЭМ!$G$34:$G$777,СВЦЭМ!$A$34:$A$777,$A216,СВЦЭМ!$B$33:$B$776,E$207)+'СЕТ СН'!$F$12</f>
        <v>0</v>
      </c>
      <c r="F216" s="36">
        <f>SUMIFS(СВЦЭМ!$G$34:$G$777,СВЦЭМ!$A$34:$A$777,$A216,СВЦЭМ!$B$33:$B$776,F$207)+'СЕТ СН'!$F$12</f>
        <v>0</v>
      </c>
      <c r="G216" s="36">
        <f>SUMIFS(СВЦЭМ!$G$34:$G$777,СВЦЭМ!$A$34:$A$777,$A216,СВЦЭМ!$B$33:$B$776,G$207)+'СЕТ СН'!$F$12</f>
        <v>0</v>
      </c>
      <c r="H216" s="36">
        <f>SUMIFS(СВЦЭМ!$G$34:$G$777,СВЦЭМ!$A$34:$A$777,$A216,СВЦЭМ!$B$33:$B$776,H$207)+'СЕТ СН'!$F$12</f>
        <v>0</v>
      </c>
      <c r="I216" s="36">
        <f>SUMIFS(СВЦЭМ!$G$34:$G$777,СВЦЭМ!$A$34:$A$777,$A216,СВЦЭМ!$B$33:$B$776,I$207)+'СЕТ СН'!$F$12</f>
        <v>0</v>
      </c>
      <c r="J216" s="36">
        <f>SUMIFS(СВЦЭМ!$G$34:$G$777,СВЦЭМ!$A$34:$A$777,$A216,СВЦЭМ!$B$33:$B$776,J$207)+'СЕТ СН'!$F$12</f>
        <v>0</v>
      </c>
      <c r="K216" s="36">
        <f>SUMIFS(СВЦЭМ!$G$34:$G$777,СВЦЭМ!$A$34:$A$777,$A216,СВЦЭМ!$B$33:$B$776,K$207)+'СЕТ СН'!$F$12</f>
        <v>0</v>
      </c>
      <c r="L216" s="36">
        <f>SUMIFS(СВЦЭМ!$G$34:$G$777,СВЦЭМ!$A$34:$A$777,$A216,СВЦЭМ!$B$33:$B$776,L$207)+'СЕТ СН'!$F$12</f>
        <v>0</v>
      </c>
      <c r="M216" s="36">
        <f>SUMIFS(СВЦЭМ!$G$34:$G$777,СВЦЭМ!$A$34:$A$777,$A216,СВЦЭМ!$B$33:$B$776,M$207)+'СЕТ СН'!$F$12</f>
        <v>0</v>
      </c>
      <c r="N216" s="36">
        <f>SUMIFS(СВЦЭМ!$G$34:$G$777,СВЦЭМ!$A$34:$A$777,$A216,СВЦЭМ!$B$33:$B$776,N$207)+'СЕТ СН'!$F$12</f>
        <v>0</v>
      </c>
      <c r="O216" s="36">
        <f>SUMIFS(СВЦЭМ!$G$34:$G$777,СВЦЭМ!$A$34:$A$777,$A216,СВЦЭМ!$B$33:$B$776,O$207)+'СЕТ СН'!$F$12</f>
        <v>0</v>
      </c>
      <c r="P216" s="36">
        <f>SUMIFS(СВЦЭМ!$G$34:$G$777,СВЦЭМ!$A$34:$A$777,$A216,СВЦЭМ!$B$33:$B$776,P$207)+'СЕТ СН'!$F$12</f>
        <v>0</v>
      </c>
      <c r="Q216" s="36">
        <f>SUMIFS(СВЦЭМ!$G$34:$G$777,СВЦЭМ!$A$34:$A$777,$A216,СВЦЭМ!$B$33:$B$776,Q$207)+'СЕТ СН'!$F$12</f>
        <v>0</v>
      </c>
      <c r="R216" s="36">
        <f>SUMIFS(СВЦЭМ!$G$34:$G$777,СВЦЭМ!$A$34:$A$777,$A216,СВЦЭМ!$B$33:$B$776,R$207)+'СЕТ СН'!$F$12</f>
        <v>0</v>
      </c>
      <c r="S216" s="36">
        <f>SUMIFS(СВЦЭМ!$G$34:$G$777,СВЦЭМ!$A$34:$A$777,$A216,СВЦЭМ!$B$33:$B$776,S$207)+'СЕТ СН'!$F$12</f>
        <v>0</v>
      </c>
      <c r="T216" s="36">
        <f>SUMIFS(СВЦЭМ!$G$34:$G$777,СВЦЭМ!$A$34:$A$777,$A216,СВЦЭМ!$B$33:$B$776,T$207)+'СЕТ СН'!$F$12</f>
        <v>0</v>
      </c>
      <c r="U216" s="36">
        <f>SUMIFS(СВЦЭМ!$G$34:$G$777,СВЦЭМ!$A$34:$A$777,$A216,СВЦЭМ!$B$33:$B$776,U$207)+'СЕТ СН'!$F$12</f>
        <v>0</v>
      </c>
      <c r="V216" s="36">
        <f>SUMIFS(СВЦЭМ!$G$34:$G$777,СВЦЭМ!$A$34:$A$777,$A216,СВЦЭМ!$B$33:$B$776,V$207)+'СЕТ СН'!$F$12</f>
        <v>0</v>
      </c>
      <c r="W216" s="36">
        <f>SUMIFS(СВЦЭМ!$G$34:$G$777,СВЦЭМ!$A$34:$A$777,$A216,СВЦЭМ!$B$33:$B$776,W$207)+'СЕТ СН'!$F$12</f>
        <v>0</v>
      </c>
      <c r="X216" s="36">
        <f>SUMIFS(СВЦЭМ!$G$34:$G$777,СВЦЭМ!$A$34:$A$777,$A216,СВЦЭМ!$B$33:$B$776,X$207)+'СЕТ СН'!$F$12</f>
        <v>0</v>
      </c>
      <c r="Y216" s="36">
        <f>SUMIFS(СВЦЭМ!$G$34:$G$777,СВЦЭМ!$A$34:$A$777,$A216,СВЦЭМ!$B$33:$B$776,Y$207)+'СЕТ СН'!$F$12</f>
        <v>0</v>
      </c>
    </row>
    <row r="217" spans="1:25" ht="15.75" hidden="1" x14ac:dyDescent="0.2">
      <c r="A217" s="35">
        <f t="shared" si="6"/>
        <v>44237</v>
      </c>
      <c r="B217" s="36">
        <f>SUMIFS(СВЦЭМ!$G$34:$G$777,СВЦЭМ!$A$34:$A$777,$A217,СВЦЭМ!$B$33:$B$776,B$207)+'СЕТ СН'!$F$12</f>
        <v>0</v>
      </c>
      <c r="C217" s="36">
        <f>SUMIFS(СВЦЭМ!$G$34:$G$777,СВЦЭМ!$A$34:$A$777,$A217,СВЦЭМ!$B$33:$B$776,C$207)+'СЕТ СН'!$F$12</f>
        <v>0</v>
      </c>
      <c r="D217" s="36">
        <f>SUMIFS(СВЦЭМ!$G$34:$G$777,СВЦЭМ!$A$34:$A$777,$A217,СВЦЭМ!$B$33:$B$776,D$207)+'СЕТ СН'!$F$12</f>
        <v>0</v>
      </c>
      <c r="E217" s="36">
        <f>SUMIFS(СВЦЭМ!$G$34:$G$777,СВЦЭМ!$A$34:$A$777,$A217,СВЦЭМ!$B$33:$B$776,E$207)+'СЕТ СН'!$F$12</f>
        <v>0</v>
      </c>
      <c r="F217" s="36">
        <f>SUMIFS(СВЦЭМ!$G$34:$G$777,СВЦЭМ!$A$34:$A$777,$A217,СВЦЭМ!$B$33:$B$776,F$207)+'СЕТ СН'!$F$12</f>
        <v>0</v>
      </c>
      <c r="G217" s="36">
        <f>SUMIFS(СВЦЭМ!$G$34:$G$777,СВЦЭМ!$A$34:$A$777,$A217,СВЦЭМ!$B$33:$B$776,G$207)+'СЕТ СН'!$F$12</f>
        <v>0</v>
      </c>
      <c r="H217" s="36">
        <f>SUMIFS(СВЦЭМ!$G$34:$G$777,СВЦЭМ!$A$34:$A$777,$A217,СВЦЭМ!$B$33:$B$776,H$207)+'СЕТ СН'!$F$12</f>
        <v>0</v>
      </c>
      <c r="I217" s="36">
        <f>SUMIFS(СВЦЭМ!$G$34:$G$777,СВЦЭМ!$A$34:$A$777,$A217,СВЦЭМ!$B$33:$B$776,I$207)+'СЕТ СН'!$F$12</f>
        <v>0</v>
      </c>
      <c r="J217" s="36">
        <f>SUMIFS(СВЦЭМ!$G$34:$G$777,СВЦЭМ!$A$34:$A$777,$A217,СВЦЭМ!$B$33:$B$776,J$207)+'СЕТ СН'!$F$12</f>
        <v>0</v>
      </c>
      <c r="K217" s="36">
        <f>SUMIFS(СВЦЭМ!$G$34:$G$777,СВЦЭМ!$A$34:$A$777,$A217,СВЦЭМ!$B$33:$B$776,K$207)+'СЕТ СН'!$F$12</f>
        <v>0</v>
      </c>
      <c r="L217" s="36">
        <f>SUMIFS(СВЦЭМ!$G$34:$G$777,СВЦЭМ!$A$34:$A$777,$A217,СВЦЭМ!$B$33:$B$776,L$207)+'СЕТ СН'!$F$12</f>
        <v>0</v>
      </c>
      <c r="M217" s="36">
        <f>SUMIFS(СВЦЭМ!$G$34:$G$777,СВЦЭМ!$A$34:$A$777,$A217,СВЦЭМ!$B$33:$B$776,M$207)+'СЕТ СН'!$F$12</f>
        <v>0</v>
      </c>
      <c r="N217" s="36">
        <f>SUMIFS(СВЦЭМ!$G$34:$G$777,СВЦЭМ!$A$34:$A$777,$A217,СВЦЭМ!$B$33:$B$776,N$207)+'СЕТ СН'!$F$12</f>
        <v>0</v>
      </c>
      <c r="O217" s="36">
        <f>SUMIFS(СВЦЭМ!$G$34:$G$777,СВЦЭМ!$A$34:$A$777,$A217,СВЦЭМ!$B$33:$B$776,O$207)+'СЕТ СН'!$F$12</f>
        <v>0</v>
      </c>
      <c r="P217" s="36">
        <f>SUMIFS(СВЦЭМ!$G$34:$G$777,СВЦЭМ!$A$34:$A$777,$A217,СВЦЭМ!$B$33:$B$776,P$207)+'СЕТ СН'!$F$12</f>
        <v>0</v>
      </c>
      <c r="Q217" s="36">
        <f>SUMIFS(СВЦЭМ!$G$34:$G$777,СВЦЭМ!$A$34:$A$777,$A217,СВЦЭМ!$B$33:$B$776,Q$207)+'СЕТ СН'!$F$12</f>
        <v>0</v>
      </c>
      <c r="R217" s="36">
        <f>SUMIFS(СВЦЭМ!$G$34:$G$777,СВЦЭМ!$A$34:$A$777,$A217,СВЦЭМ!$B$33:$B$776,R$207)+'СЕТ СН'!$F$12</f>
        <v>0</v>
      </c>
      <c r="S217" s="36">
        <f>SUMIFS(СВЦЭМ!$G$34:$G$777,СВЦЭМ!$A$34:$A$777,$A217,СВЦЭМ!$B$33:$B$776,S$207)+'СЕТ СН'!$F$12</f>
        <v>0</v>
      </c>
      <c r="T217" s="36">
        <f>SUMIFS(СВЦЭМ!$G$34:$G$777,СВЦЭМ!$A$34:$A$777,$A217,СВЦЭМ!$B$33:$B$776,T$207)+'СЕТ СН'!$F$12</f>
        <v>0</v>
      </c>
      <c r="U217" s="36">
        <f>SUMIFS(СВЦЭМ!$G$34:$G$777,СВЦЭМ!$A$34:$A$777,$A217,СВЦЭМ!$B$33:$B$776,U$207)+'СЕТ СН'!$F$12</f>
        <v>0</v>
      </c>
      <c r="V217" s="36">
        <f>SUMIFS(СВЦЭМ!$G$34:$G$777,СВЦЭМ!$A$34:$A$777,$A217,СВЦЭМ!$B$33:$B$776,V$207)+'СЕТ СН'!$F$12</f>
        <v>0</v>
      </c>
      <c r="W217" s="36">
        <f>SUMIFS(СВЦЭМ!$G$34:$G$777,СВЦЭМ!$A$34:$A$777,$A217,СВЦЭМ!$B$33:$B$776,W$207)+'СЕТ СН'!$F$12</f>
        <v>0</v>
      </c>
      <c r="X217" s="36">
        <f>SUMIFS(СВЦЭМ!$G$34:$G$777,СВЦЭМ!$A$34:$A$777,$A217,СВЦЭМ!$B$33:$B$776,X$207)+'СЕТ СН'!$F$12</f>
        <v>0</v>
      </c>
      <c r="Y217" s="36">
        <f>SUMIFS(СВЦЭМ!$G$34:$G$777,СВЦЭМ!$A$34:$A$777,$A217,СВЦЭМ!$B$33:$B$776,Y$207)+'СЕТ СН'!$F$12</f>
        <v>0</v>
      </c>
    </row>
    <row r="218" spans="1:25" ht="15.75" hidden="1" x14ac:dyDescent="0.2">
      <c r="A218" s="35">
        <f t="shared" si="6"/>
        <v>44238</v>
      </c>
      <c r="B218" s="36">
        <f>SUMIFS(СВЦЭМ!$G$34:$G$777,СВЦЭМ!$A$34:$A$777,$A218,СВЦЭМ!$B$33:$B$776,B$207)+'СЕТ СН'!$F$12</f>
        <v>0</v>
      </c>
      <c r="C218" s="36">
        <f>SUMIFS(СВЦЭМ!$G$34:$G$777,СВЦЭМ!$A$34:$A$777,$A218,СВЦЭМ!$B$33:$B$776,C$207)+'СЕТ СН'!$F$12</f>
        <v>0</v>
      </c>
      <c r="D218" s="36">
        <f>SUMIFS(СВЦЭМ!$G$34:$G$777,СВЦЭМ!$A$34:$A$777,$A218,СВЦЭМ!$B$33:$B$776,D$207)+'СЕТ СН'!$F$12</f>
        <v>0</v>
      </c>
      <c r="E218" s="36">
        <f>SUMIFS(СВЦЭМ!$G$34:$G$777,СВЦЭМ!$A$34:$A$777,$A218,СВЦЭМ!$B$33:$B$776,E$207)+'СЕТ СН'!$F$12</f>
        <v>0</v>
      </c>
      <c r="F218" s="36">
        <f>SUMIFS(СВЦЭМ!$G$34:$G$777,СВЦЭМ!$A$34:$A$777,$A218,СВЦЭМ!$B$33:$B$776,F$207)+'СЕТ СН'!$F$12</f>
        <v>0</v>
      </c>
      <c r="G218" s="36">
        <f>SUMIFS(СВЦЭМ!$G$34:$G$777,СВЦЭМ!$A$34:$A$777,$A218,СВЦЭМ!$B$33:$B$776,G$207)+'СЕТ СН'!$F$12</f>
        <v>0</v>
      </c>
      <c r="H218" s="36">
        <f>SUMIFS(СВЦЭМ!$G$34:$G$777,СВЦЭМ!$A$34:$A$777,$A218,СВЦЭМ!$B$33:$B$776,H$207)+'СЕТ СН'!$F$12</f>
        <v>0</v>
      </c>
      <c r="I218" s="36">
        <f>SUMIFS(СВЦЭМ!$G$34:$G$777,СВЦЭМ!$A$34:$A$777,$A218,СВЦЭМ!$B$33:$B$776,I$207)+'СЕТ СН'!$F$12</f>
        <v>0</v>
      </c>
      <c r="J218" s="36">
        <f>SUMIFS(СВЦЭМ!$G$34:$G$777,СВЦЭМ!$A$34:$A$777,$A218,СВЦЭМ!$B$33:$B$776,J$207)+'СЕТ СН'!$F$12</f>
        <v>0</v>
      </c>
      <c r="K218" s="36">
        <f>SUMIFS(СВЦЭМ!$G$34:$G$777,СВЦЭМ!$A$34:$A$777,$A218,СВЦЭМ!$B$33:$B$776,K$207)+'СЕТ СН'!$F$12</f>
        <v>0</v>
      </c>
      <c r="L218" s="36">
        <f>SUMIFS(СВЦЭМ!$G$34:$G$777,СВЦЭМ!$A$34:$A$777,$A218,СВЦЭМ!$B$33:$B$776,L$207)+'СЕТ СН'!$F$12</f>
        <v>0</v>
      </c>
      <c r="M218" s="36">
        <f>SUMIFS(СВЦЭМ!$G$34:$G$777,СВЦЭМ!$A$34:$A$777,$A218,СВЦЭМ!$B$33:$B$776,M$207)+'СЕТ СН'!$F$12</f>
        <v>0</v>
      </c>
      <c r="N218" s="36">
        <f>SUMIFS(СВЦЭМ!$G$34:$G$777,СВЦЭМ!$A$34:$A$777,$A218,СВЦЭМ!$B$33:$B$776,N$207)+'СЕТ СН'!$F$12</f>
        <v>0</v>
      </c>
      <c r="O218" s="36">
        <f>SUMIFS(СВЦЭМ!$G$34:$G$777,СВЦЭМ!$A$34:$A$777,$A218,СВЦЭМ!$B$33:$B$776,O$207)+'СЕТ СН'!$F$12</f>
        <v>0</v>
      </c>
      <c r="P218" s="36">
        <f>SUMIFS(СВЦЭМ!$G$34:$G$777,СВЦЭМ!$A$34:$A$777,$A218,СВЦЭМ!$B$33:$B$776,P$207)+'СЕТ СН'!$F$12</f>
        <v>0</v>
      </c>
      <c r="Q218" s="36">
        <f>SUMIFS(СВЦЭМ!$G$34:$G$777,СВЦЭМ!$A$34:$A$777,$A218,СВЦЭМ!$B$33:$B$776,Q$207)+'СЕТ СН'!$F$12</f>
        <v>0</v>
      </c>
      <c r="R218" s="36">
        <f>SUMIFS(СВЦЭМ!$G$34:$G$777,СВЦЭМ!$A$34:$A$777,$A218,СВЦЭМ!$B$33:$B$776,R$207)+'СЕТ СН'!$F$12</f>
        <v>0</v>
      </c>
      <c r="S218" s="36">
        <f>SUMIFS(СВЦЭМ!$G$34:$G$777,СВЦЭМ!$A$34:$A$777,$A218,СВЦЭМ!$B$33:$B$776,S$207)+'СЕТ СН'!$F$12</f>
        <v>0</v>
      </c>
      <c r="T218" s="36">
        <f>SUMIFS(СВЦЭМ!$G$34:$G$777,СВЦЭМ!$A$34:$A$777,$A218,СВЦЭМ!$B$33:$B$776,T$207)+'СЕТ СН'!$F$12</f>
        <v>0</v>
      </c>
      <c r="U218" s="36">
        <f>SUMIFS(СВЦЭМ!$G$34:$G$777,СВЦЭМ!$A$34:$A$777,$A218,СВЦЭМ!$B$33:$B$776,U$207)+'СЕТ СН'!$F$12</f>
        <v>0</v>
      </c>
      <c r="V218" s="36">
        <f>SUMIFS(СВЦЭМ!$G$34:$G$777,СВЦЭМ!$A$34:$A$777,$A218,СВЦЭМ!$B$33:$B$776,V$207)+'СЕТ СН'!$F$12</f>
        <v>0</v>
      </c>
      <c r="W218" s="36">
        <f>SUMIFS(СВЦЭМ!$G$34:$G$777,СВЦЭМ!$A$34:$A$777,$A218,СВЦЭМ!$B$33:$B$776,W$207)+'СЕТ СН'!$F$12</f>
        <v>0</v>
      </c>
      <c r="X218" s="36">
        <f>SUMIFS(СВЦЭМ!$G$34:$G$777,СВЦЭМ!$A$34:$A$777,$A218,СВЦЭМ!$B$33:$B$776,X$207)+'СЕТ СН'!$F$12</f>
        <v>0</v>
      </c>
      <c r="Y218" s="36">
        <f>SUMIFS(СВЦЭМ!$G$34:$G$777,СВЦЭМ!$A$34:$A$777,$A218,СВЦЭМ!$B$33:$B$776,Y$207)+'СЕТ СН'!$F$12</f>
        <v>0</v>
      </c>
    </row>
    <row r="219" spans="1:25" ht="15.75" hidden="1" x14ac:dyDescent="0.2">
      <c r="A219" s="35">
        <f t="shared" si="6"/>
        <v>44239</v>
      </c>
      <c r="B219" s="36">
        <f>SUMIFS(СВЦЭМ!$G$34:$G$777,СВЦЭМ!$A$34:$A$777,$A219,СВЦЭМ!$B$33:$B$776,B$207)+'СЕТ СН'!$F$12</f>
        <v>0</v>
      </c>
      <c r="C219" s="36">
        <f>SUMIFS(СВЦЭМ!$G$34:$G$777,СВЦЭМ!$A$34:$A$777,$A219,СВЦЭМ!$B$33:$B$776,C$207)+'СЕТ СН'!$F$12</f>
        <v>0</v>
      </c>
      <c r="D219" s="36">
        <f>SUMIFS(СВЦЭМ!$G$34:$G$777,СВЦЭМ!$A$34:$A$777,$A219,СВЦЭМ!$B$33:$B$776,D$207)+'СЕТ СН'!$F$12</f>
        <v>0</v>
      </c>
      <c r="E219" s="36">
        <f>SUMIFS(СВЦЭМ!$G$34:$G$777,СВЦЭМ!$A$34:$A$777,$A219,СВЦЭМ!$B$33:$B$776,E$207)+'СЕТ СН'!$F$12</f>
        <v>0</v>
      </c>
      <c r="F219" s="36">
        <f>SUMIFS(СВЦЭМ!$G$34:$G$777,СВЦЭМ!$A$34:$A$777,$A219,СВЦЭМ!$B$33:$B$776,F$207)+'СЕТ СН'!$F$12</f>
        <v>0</v>
      </c>
      <c r="G219" s="36">
        <f>SUMIFS(СВЦЭМ!$G$34:$G$777,СВЦЭМ!$A$34:$A$777,$A219,СВЦЭМ!$B$33:$B$776,G$207)+'СЕТ СН'!$F$12</f>
        <v>0</v>
      </c>
      <c r="H219" s="36">
        <f>SUMIFS(СВЦЭМ!$G$34:$G$777,СВЦЭМ!$A$34:$A$777,$A219,СВЦЭМ!$B$33:$B$776,H$207)+'СЕТ СН'!$F$12</f>
        <v>0</v>
      </c>
      <c r="I219" s="36">
        <f>SUMIFS(СВЦЭМ!$G$34:$G$777,СВЦЭМ!$A$34:$A$777,$A219,СВЦЭМ!$B$33:$B$776,I$207)+'СЕТ СН'!$F$12</f>
        <v>0</v>
      </c>
      <c r="J219" s="36">
        <f>SUMIFS(СВЦЭМ!$G$34:$G$777,СВЦЭМ!$A$34:$A$777,$A219,СВЦЭМ!$B$33:$B$776,J$207)+'СЕТ СН'!$F$12</f>
        <v>0</v>
      </c>
      <c r="K219" s="36">
        <f>SUMIFS(СВЦЭМ!$G$34:$G$777,СВЦЭМ!$A$34:$A$777,$A219,СВЦЭМ!$B$33:$B$776,K$207)+'СЕТ СН'!$F$12</f>
        <v>0</v>
      </c>
      <c r="L219" s="36">
        <f>SUMIFS(СВЦЭМ!$G$34:$G$777,СВЦЭМ!$A$34:$A$777,$A219,СВЦЭМ!$B$33:$B$776,L$207)+'СЕТ СН'!$F$12</f>
        <v>0</v>
      </c>
      <c r="M219" s="36">
        <f>SUMIFS(СВЦЭМ!$G$34:$G$777,СВЦЭМ!$A$34:$A$777,$A219,СВЦЭМ!$B$33:$B$776,M$207)+'СЕТ СН'!$F$12</f>
        <v>0</v>
      </c>
      <c r="N219" s="36">
        <f>SUMIFS(СВЦЭМ!$G$34:$G$777,СВЦЭМ!$A$34:$A$777,$A219,СВЦЭМ!$B$33:$B$776,N$207)+'СЕТ СН'!$F$12</f>
        <v>0</v>
      </c>
      <c r="O219" s="36">
        <f>SUMIFS(СВЦЭМ!$G$34:$G$777,СВЦЭМ!$A$34:$A$777,$A219,СВЦЭМ!$B$33:$B$776,O$207)+'СЕТ СН'!$F$12</f>
        <v>0</v>
      </c>
      <c r="P219" s="36">
        <f>SUMIFS(СВЦЭМ!$G$34:$G$777,СВЦЭМ!$A$34:$A$777,$A219,СВЦЭМ!$B$33:$B$776,P$207)+'СЕТ СН'!$F$12</f>
        <v>0</v>
      </c>
      <c r="Q219" s="36">
        <f>SUMIFS(СВЦЭМ!$G$34:$G$777,СВЦЭМ!$A$34:$A$777,$A219,СВЦЭМ!$B$33:$B$776,Q$207)+'СЕТ СН'!$F$12</f>
        <v>0</v>
      </c>
      <c r="R219" s="36">
        <f>SUMIFS(СВЦЭМ!$G$34:$G$777,СВЦЭМ!$A$34:$A$777,$A219,СВЦЭМ!$B$33:$B$776,R$207)+'СЕТ СН'!$F$12</f>
        <v>0</v>
      </c>
      <c r="S219" s="36">
        <f>SUMIFS(СВЦЭМ!$G$34:$G$777,СВЦЭМ!$A$34:$A$777,$A219,СВЦЭМ!$B$33:$B$776,S$207)+'СЕТ СН'!$F$12</f>
        <v>0</v>
      </c>
      <c r="T219" s="36">
        <f>SUMIFS(СВЦЭМ!$G$34:$G$777,СВЦЭМ!$A$34:$A$777,$A219,СВЦЭМ!$B$33:$B$776,T$207)+'СЕТ СН'!$F$12</f>
        <v>0</v>
      </c>
      <c r="U219" s="36">
        <f>SUMIFS(СВЦЭМ!$G$34:$G$777,СВЦЭМ!$A$34:$A$777,$A219,СВЦЭМ!$B$33:$B$776,U$207)+'СЕТ СН'!$F$12</f>
        <v>0</v>
      </c>
      <c r="V219" s="36">
        <f>SUMIFS(СВЦЭМ!$G$34:$G$777,СВЦЭМ!$A$34:$A$777,$A219,СВЦЭМ!$B$33:$B$776,V$207)+'СЕТ СН'!$F$12</f>
        <v>0</v>
      </c>
      <c r="W219" s="36">
        <f>SUMIFS(СВЦЭМ!$G$34:$G$777,СВЦЭМ!$A$34:$A$777,$A219,СВЦЭМ!$B$33:$B$776,W$207)+'СЕТ СН'!$F$12</f>
        <v>0</v>
      </c>
      <c r="X219" s="36">
        <f>SUMIFS(СВЦЭМ!$G$34:$G$777,СВЦЭМ!$A$34:$A$777,$A219,СВЦЭМ!$B$33:$B$776,X$207)+'СЕТ СН'!$F$12</f>
        <v>0</v>
      </c>
      <c r="Y219" s="36">
        <f>SUMIFS(СВЦЭМ!$G$34:$G$777,СВЦЭМ!$A$34:$A$777,$A219,СВЦЭМ!$B$33:$B$776,Y$207)+'СЕТ СН'!$F$12</f>
        <v>0</v>
      </c>
    </row>
    <row r="220" spans="1:25" ht="15.75" hidden="1" x14ac:dyDescent="0.2">
      <c r="A220" s="35">
        <f t="shared" si="6"/>
        <v>44240</v>
      </c>
      <c r="B220" s="36">
        <f>SUMIFS(СВЦЭМ!$G$34:$G$777,СВЦЭМ!$A$34:$A$777,$A220,СВЦЭМ!$B$33:$B$776,B$207)+'СЕТ СН'!$F$12</f>
        <v>0</v>
      </c>
      <c r="C220" s="36">
        <f>SUMIFS(СВЦЭМ!$G$34:$G$777,СВЦЭМ!$A$34:$A$777,$A220,СВЦЭМ!$B$33:$B$776,C$207)+'СЕТ СН'!$F$12</f>
        <v>0</v>
      </c>
      <c r="D220" s="36">
        <f>SUMIFS(СВЦЭМ!$G$34:$G$777,СВЦЭМ!$A$34:$A$777,$A220,СВЦЭМ!$B$33:$B$776,D$207)+'СЕТ СН'!$F$12</f>
        <v>0</v>
      </c>
      <c r="E220" s="36">
        <f>SUMIFS(СВЦЭМ!$G$34:$G$777,СВЦЭМ!$A$34:$A$777,$A220,СВЦЭМ!$B$33:$B$776,E$207)+'СЕТ СН'!$F$12</f>
        <v>0</v>
      </c>
      <c r="F220" s="36">
        <f>SUMIFS(СВЦЭМ!$G$34:$G$777,СВЦЭМ!$A$34:$A$777,$A220,СВЦЭМ!$B$33:$B$776,F$207)+'СЕТ СН'!$F$12</f>
        <v>0</v>
      </c>
      <c r="G220" s="36">
        <f>SUMIFS(СВЦЭМ!$G$34:$G$777,СВЦЭМ!$A$34:$A$777,$A220,СВЦЭМ!$B$33:$B$776,G$207)+'СЕТ СН'!$F$12</f>
        <v>0</v>
      </c>
      <c r="H220" s="36">
        <f>SUMIFS(СВЦЭМ!$G$34:$G$777,СВЦЭМ!$A$34:$A$777,$A220,СВЦЭМ!$B$33:$B$776,H$207)+'СЕТ СН'!$F$12</f>
        <v>0</v>
      </c>
      <c r="I220" s="36">
        <f>SUMIFS(СВЦЭМ!$G$34:$G$777,СВЦЭМ!$A$34:$A$777,$A220,СВЦЭМ!$B$33:$B$776,I$207)+'СЕТ СН'!$F$12</f>
        <v>0</v>
      </c>
      <c r="J220" s="36">
        <f>SUMIFS(СВЦЭМ!$G$34:$G$777,СВЦЭМ!$A$34:$A$777,$A220,СВЦЭМ!$B$33:$B$776,J$207)+'СЕТ СН'!$F$12</f>
        <v>0</v>
      </c>
      <c r="K220" s="36">
        <f>SUMIFS(СВЦЭМ!$G$34:$G$777,СВЦЭМ!$A$34:$A$777,$A220,СВЦЭМ!$B$33:$B$776,K$207)+'СЕТ СН'!$F$12</f>
        <v>0</v>
      </c>
      <c r="L220" s="36">
        <f>SUMIFS(СВЦЭМ!$G$34:$G$777,СВЦЭМ!$A$34:$A$777,$A220,СВЦЭМ!$B$33:$B$776,L$207)+'СЕТ СН'!$F$12</f>
        <v>0</v>
      </c>
      <c r="M220" s="36">
        <f>SUMIFS(СВЦЭМ!$G$34:$G$777,СВЦЭМ!$A$34:$A$777,$A220,СВЦЭМ!$B$33:$B$776,M$207)+'СЕТ СН'!$F$12</f>
        <v>0</v>
      </c>
      <c r="N220" s="36">
        <f>SUMIFS(СВЦЭМ!$G$34:$G$777,СВЦЭМ!$A$34:$A$777,$A220,СВЦЭМ!$B$33:$B$776,N$207)+'СЕТ СН'!$F$12</f>
        <v>0</v>
      </c>
      <c r="O220" s="36">
        <f>SUMIFS(СВЦЭМ!$G$34:$G$777,СВЦЭМ!$A$34:$A$777,$A220,СВЦЭМ!$B$33:$B$776,O$207)+'СЕТ СН'!$F$12</f>
        <v>0</v>
      </c>
      <c r="P220" s="36">
        <f>SUMIFS(СВЦЭМ!$G$34:$G$777,СВЦЭМ!$A$34:$A$777,$A220,СВЦЭМ!$B$33:$B$776,P$207)+'СЕТ СН'!$F$12</f>
        <v>0</v>
      </c>
      <c r="Q220" s="36">
        <f>SUMIFS(СВЦЭМ!$G$34:$G$777,СВЦЭМ!$A$34:$A$777,$A220,СВЦЭМ!$B$33:$B$776,Q$207)+'СЕТ СН'!$F$12</f>
        <v>0</v>
      </c>
      <c r="R220" s="36">
        <f>SUMIFS(СВЦЭМ!$G$34:$G$777,СВЦЭМ!$A$34:$A$777,$A220,СВЦЭМ!$B$33:$B$776,R$207)+'СЕТ СН'!$F$12</f>
        <v>0</v>
      </c>
      <c r="S220" s="36">
        <f>SUMIFS(СВЦЭМ!$G$34:$G$777,СВЦЭМ!$A$34:$A$777,$A220,СВЦЭМ!$B$33:$B$776,S$207)+'СЕТ СН'!$F$12</f>
        <v>0</v>
      </c>
      <c r="T220" s="36">
        <f>SUMIFS(СВЦЭМ!$G$34:$G$777,СВЦЭМ!$A$34:$A$777,$A220,СВЦЭМ!$B$33:$B$776,T$207)+'СЕТ СН'!$F$12</f>
        <v>0</v>
      </c>
      <c r="U220" s="36">
        <f>SUMIFS(СВЦЭМ!$G$34:$G$777,СВЦЭМ!$A$34:$A$777,$A220,СВЦЭМ!$B$33:$B$776,U$207)+'СЕТ СН'!$F$12</f>
        <v>0</v>
      </c>
      <c r="V220" s="36">
        <f>SUMIFS(СВЦЭМ!$G$34:$G$777,СВЦЭМ!$A$34:$A$777,$A220,СВЦЭМ!$B$33:$B$776,V$207)+'СЕТ СН'!$F$12</f>
        <v>0</v>
      </c>
      <c r="W220" s="36">
        <f>SUMIFS(СВЦЭМ!$G$34:$G$777,СВЦЭМ!$A$34:$A$777,$A220,СВЦЭМ!$B$33:$B$776,W$207)+'СЕТ СН'!$F$12</f>
        <v>0</v>
      </c>
      <c r="X220" s="36">
        <f>SUMIFS(СВЦЭМ!$G$34:$G$777,СВЦЭМ!$A$34:$A$777,$A220,СВЦЭМ!$B$33:$B$776,X$207)+'СЕТ СН'!$F$12</f>
        <v>0</v>
      </c>
      <c r="Y220" s="36">
        <f>SUMIFS(СВЦЭМ!$G$34:$G$777,СВЦЭМ!$A$34:$A$777,$A220,СВЦЭМ!$B$33:$B$776,Y$207)+'СЕТ СН'!$F$12</f>
        <v>0</v>
      </c>
    </row>
    <row r="221" spans="1:25" ht="15.75" hidden="1" x14ac:dyDescent="0.2">
      <c r="A221" s="35">
        <f t="shared" si="6"/>
        <v>44241</v>
      </c>
      <c r="B221" s="36">
        <f>SUMIFS(СВЦЭМ!$G$34:$G$777,СВЦЭМ!$A$34:$A$777,$A221,СВЦЭМ!$B$33:$B$776,B$207)+'СЕТ СН'!$F$12</f>
        <v>0</v>
      </c>
      <c r="C221" s="36">
        <f>SUMIFS(СВЦЭМ!$G$34:$G$777,СВЦЭМ!$A$34:$A$777,$A221,СВЦЭМ!$B$33:$B$776,C$207)+'СЕТ СН'!$F$12</f>
        <v>0</v>
      </c>
      <c r="D221" s="36">
        <f>SUMIFS(СВЦЭМ!$G$34:$G$777,СВЦЭМ!$A$34:$A$777,$A221,СВЦЭМ!$B$33:$B$776,D$207)+'СЕТ СН'!$F$12</f>
        <v>0</v>
      </c>
      <c r="E221" s="36">
        <f>SUMIFS(СВЦЭМ!$G$34:$G$777,СВЦЭМ!$A$34:$A$777,$A221,СВЦЭМ!$B$33:$B$776,E$207)+'СЕТ СН'!$F$12</f>
        <v>0</v>
      </c>
      <c r="F221" s="36">
        <f>SUMIFS(СВЦЭМ!$G$34:$G$777,СВЦЭМ!$A$34:$A$777,$A221,СВЦЭМ!$B$33:$B$776,F$207)+'СЕТ СН'!$F$12</f>
        <v>0</v>
      </c>
      <c r="G221" s="36">
        <f>SUMIFS(СВЦЭМ!$G$34:$G$777,СВЦЭМ!$A$34:$A$777,$A221,СВЦЭМ!$B$33:$B$776,G$207)+'СЕТ СН'!$F$12</f>
        <v>0</v>
      </c>
      <c r="H221" s="36">
        <f>SUMIFS(СВЦЭМ!$G$34:$G$777,СВЦЭМ!$A$34:$A$777,$A221,СВЦЭМ!$B$33:$B$776,H$207)+'СЕТ СН'!$F$12</f>
        <v>0</v>
      </c>
      <c r="I221" s="36">
        <f>SUMIFS(СВЦЭМ!$G$34:$G$777,СВЦЭМ!$A$34:$A$777,$A221,СВЦЭМ!$B$33:$B$776,I$207)+'СЕТ СН'!$F$12</f>
        <v>0</v>
      </c>
      <c r="J221" s="36">
        <f>SUMIFS(СВЦЭМ!$G$34:$G$777,СВЦЭМ!$A$34:$A$777,$A221,СВЦЭМ!$B$33:$B$776,J$207)+'СЕТ СН'!$F$12</f>
        <v>0</v>
      </c>
      <c r="K221" s="36">
        <f>SUMIFS(СВЦЭМ!$G$34:$G$777,СВЦЭМ!$A$34:$A$777,$A221,СВЦЭМ!$B$33:$B$776,K$207)+'СЕТ СН'!$F$12</f>
        <v>0</v>
      </c>
      <c r="L221" s="36">
        <f>SUMIFS(СВЦЭМ!$G$34:$G$777,СВЦЭМ!$A$34:$A$777,$A221,СВЦЭМ!$B$33:$B$776,L$207)+'СЕТ СН'!$F$12</f>
        <v>0</v>
      </c>
      <c r="M221" s="36">
        <f>SUMIFS(СВЦЭМ!$G$34:$G$777,СВЦЭМ!$A$34:$A$777,$A221,СВЦЭМ!$B$33:$B$776,M$207)+'СЕТ СН'!$F$12</f>
        <v>0</v>
      </c>
      <c r="N221" s="36">
        <f>SUMIFS(СВЦЭМ!$G$34:$G$777,СВЦЭМ!$A$34:$A$777,$A221,СВЦЭМ!$B$33:$B$776,N$207)+'СЕТ СН'!$F$12</f>
        <v>0</v>
      </c>
      <c r="O221" s="36">
        <f>SUMIFS(СВЦЭМ!$G$34:$G$777,СВЦЭМ!$A$34:$A$777,$A221,СВЦЭМ!$B$33:$B$776,O$207)+'СЕТ СН'!$F$12</f>
        <v>0</v>
      </c>
      <c r="P221" s="36">
        <f>SUMIFS(СВЦЭМ!$G$34:$G$777,СВЦЭМ!$A$34:$A$777,$A221,СВЦЭМ!$B$33:$B$776,P$207)+'СЕТ СН'!$F$12</f>
        <v>0</v>
      </c>
      <c r="Q221" s="36">
        <f>SUMIFS(СВЦЭМ!$G$34:$G$777,СВЦЭМ!$A$34:$A$777,$A221,СВЦЭМ!$B$33:$B$776,Q$207)+'СЕТ СН'!$F$12</f>
        <v>0</v>
      </c>
      <c r="R221" s="36">
        <f>SUMIFS(СВЦЭМ!$G$34:$G$777,СВЦЭМ!$A$34:$A$777,$A221,СВЦЭМ!$B$33:$B$776,R$207)+'СЕТ СН'!$F$12</f>
        <v>0</v>
      </c>
      <c r="S221" s="36">
        <f>SUMIFS(СВЦЭМ!$G$34:$G$777,СВЦЭМ!$A$34:$A$777,$A221,СВЦЭМ!$B$33:$B$776,S$207)+'СЕТ СН'!$F$12</f>
        <v>0</v>
      </c>
      <c r="T221" s="36">
        <f>SUMIFS(СВЦЭМ!$G$34:$G$777,СВЦЭМ!$A$34:$A$777,$A221,СВЦЭМ!$B$33:$B$776,T$207)+'СЕТ СН'!$F$12</f>
        <v>0</v>
      </c>
      <c r="U221" s="36">
        <f>SUMIFS(СВЦЭМ!$G$34:$G$777,СВЦЭМ!$A$34:$A$777,$A221,СВЦЭМ!$B$33:$B$776,U$207)+'СЕТ СН'!$F$12</f>
        <v>0</v>
      </c>
      <c r="V221" s="36">
        <f>SUMIFS(СВЦЭМ!$G$34:$G$777,СВЦЭМ!$A$34:$A$777,$A221,СВЦЭМ!$B$33:$B$776,V$207)+'СЕТ СН'!$F$12</f>
        <v>0</v>
      </c>
      <c r="W221" s="36">
        <f>SUMIFS(СВЦЭМ!$G$34:$G$777,СВЦЭМ!$A$34:$A$777,$A221,СВЦЭМ!$B$33:$B$776,W$207)+'СЕТ СН'!$F$12</f>
        <v>0</v>
      </c>
      <c r="X221" s="36">
        <f>SUMIFS(СВЦЭМ!$G$34:$G$777,СВЦЭМ!$A$34:$A$777,$A221,СВЦЭМ!$B$33:$B$776,X$207)+'СЕТ СН'!$F$12</f>
        <v>0</v>
      </c>
      <c r="Y221" s="36">
        <f>SUMIFS(СВЦЭМ!$G$34:$G$777,СВЦЭМ!$A$34:$A$777,$A221,СВЦЭМ!$B$33:$B$776,Y$207)+'СЕТ СН'!$F$12</f>
        <v>0</v>
      </c>
    </row>
    <row r="222" spans="1:25" ht="15.75" hidden="1" x14ac:dyDescent="0.2">
      <c r="A222" s="35">
        <f t="shared" si="6"/>
        <v>44242</v>
      </c>
      <c r="B222" s="36">
        <f>SUMIFS(СВЦЭМ!$G$34:$G$777,СВЦЭМ!$A$34:$A$777,$A222,СВЦЭМ!$B$33:$B$776,B$207)+'СЕТ СН'!$F$12</f>
        <v>0</v>
      </c>
      <c r="C222" s="36">
        <f>SUMIFS(СВЦЭМ!$G$34:$G$777,СВЦЭМ!$A$34:$A$777,$A222,СВЦЭМ!$B$33:$B$776,C$207)+'СЕТ СН'!$F$12</f>
        <v>0</v>
      </c>
      <c r="D222" s="36">
        <f>SUMIFS(СВЦЭМ!$G$34:$G$777,СВЦЭМ!$A$34:$A$777,$A222,СВЦЭМ!$B$33:$B$776,D$207)+'СЕТ СН'!$F$12</f>
        <v>0</v>
      </c>
      <c r="E222" s="36">
        <f>SUMIFS(СВЦЭМ!$G$34:$G$777,СВЦЭМ!$A$34:$A$777,$A222,СВЦЭМ!$B$33:$B$776,E$207)+'СЕТ СН'!$F$12</f>
        <v>0</v>
      </c>
      <c r="F222" s="36">
        <f>SUMIFS(СВЦЭМ!$G$34:$G$777,СВЦЭМ!$A$34:$A$777,$A222,СВЦЭМ!$B$33:$B$776,F$207)+'СЕТ СН'!$F$12</f>
        <v>0</v>
      </c>
      <c r="G222" s="36">
        <f>SUMIFS(СВЦЭМ!$G$34:$G$777,СВЦЭМ!$A$34:$A$777,$A222,СВЦЭМ!$B$33:$B$776,G$207)+'СЕТ СН'!$F$12</f>
        <v>0</v>
      </c>
      <c r="H222" s="36">
        <f>SUMIFS(СВЦЭМ!$G$34:$G$777,СВЦЭМ!$A$34:$A$777,$A222,СВЦЭМ!$B$33:$B$776,H$207)+'СЕТ СН'!$F$12</f>
        <v>0</v>
      </c>
      <c r="I222" s="36">
        <f>SUMIFS(СВЦЭМ!$G$34:$G$777,СВЦЭМ!$A$34:$A$777,$A222,СВЦЭМ!$B$33:$B$776,I$207)+'СЕТ СН'!$F$12</f>
        <v>0</v>
      </c>
      <c r="J222" s="36">
        <f>SUMIFS(СВЦЭМ!$G$34:$G$777,СВЦЭМ!$A$34:$A$777,$A222,СВЦЭМ!$B$33:$B$776,J$207)+'СЕТ СН'!$F$12</f>
        <v>0</v>
      </c>
      <c r="K222" s="36">
        <f>SUMIFS(СВЦЭМ!$G$34:$G$777,СВЦЭМ!$A$34:$A$777,$A222,СВЦЭМ!$B$33:$B$776,K$207)+'СЕТ СН'!$F$12</f>
        <v>0</v>
      </c>
      <c r="L222" s="36">
        <f>SUMIFS(СВЦЭМ!$G$34:$G$777,СВЦЭМ!$A$34:$A$777,$A222,СВЦЭМ!$B$33:$B$776,L$207)+'СЕТ СН'!$F$12</f>
        <v>0</v>
      </c>
      <c r="M222" s="36">
        <f>SUMIFS(СВЦЭМ!$G$34:$G$777,СВЦЭМ!$A$34:$A$777,$A222,СВЦЭМ!$B$33:$B$776,M$207)+'СЕТ СН'!$F$12</f>
        <v>0</v>
      </c>
      <c r="N222" s="36">
        <f>SUMIFS(СВЦЭМ!$G$34:$G$777,СВЦЭМ!$A$34:$A$777,$A222,СВЦЭМ!$B$33:$B$776,N$207)+'СЕТ СН'!$F$12</f>
        <v>0</v>
      </c>
      <c r="O222" s="36">
        <f>SUMIFS(СВЦЭМ!$G$34:$G$777,СВЦЭМ!$A$34:$A$777,$A222,СВЦЭМ!$B$33:$B$776,O$207)+'СЕТ СН'!$F$12</f>
        <v>0</v>
      </c>
      <c r="P222" s="36">
        <f>SUMIFS(СВЦЭМ!$G$34:$G$777,СВЦЭМ!$A$34:$A$777,$A222,СВЦЭМ!$B$33:$B$776,P$207)+'СЕТ СН'!$F$12</f>
        <v>0</v>
      </c>
      <c r="Q222" s="36">
        <f>SUMIFS(СВЦЭМ!$G$34:$G$777,СВЦЭМ!$A$34:$A$777,$A222,СВЦЭМ!$B$33:$B$776,Q$207)+'СЕТ СН'!$F$12</f>
        <v>0</v>
      </c>
      <c r="R222" s="36">
        <f>SUMIFS(СВЦЭМ!$G$34:$G$777,СВЦЭМ!$A$34:$A$777,$A222,СВЦЭМ!$B$33:$B$776,R$207)+'СЕТ СН'!$F$12</f>
        <v>0</v>
      </c>
      <c r="S222" s="36">
        <f>SUMIFS(СВЦЭМ!$G$34:$G$777,СВЦЭМ!$A$34:$A$777,$A222,СВЦЭМ!$B$33:$B$776,S$207)+'СЕТ СН'!$F$12</f>
        <v>0</v>
      </c>
      <c r="T222" s="36">
        <f>SUMIFS(СВЦЭМ!$G$34:$G$777,СВЦЭМ!$A$34:$A$777,$A222,СВЦЭМ!$B$33:$B$776,T$207)+'СЕТ СН'!$F$12</f>
        <v>0</v>
      </c>
      <c r="U222" s="36">
        <f>SUMIFS(СВЦЭМ!$G$34:$G$777,СВЦЭМ!$A$34:$A$777,$A222,СВЦЭМ!$B$33:$B$776,U$207)+'СЕТ СН'!$F$12</f>
        <v>0</v>
      </c>
      <c r="V222" s="36">
        <f>SUMIFS(СВЦЭМ!$G$34:$G$777,СВЦЭМ!$A$34:$A$777,$A222,СВЦЭМ!$B$33:$B$776,V$207)+'СЕТ СН'!$F$12</f>
        <v>0</v>
      </c>
      <c r="W222" s="36">
        <f>SUMIFS(СВЦЭМ!$G$34:$G$777,СВЦЭМ!$A$34:$A$777,$A222,СВЦЭМ!$B$33:$B$776,W$207)+'СЕТ СН'!$F$12</f>
        <v>0</v>
      </c>
      <c r="X222" s="36">
        <f>SUMIFS(СВЦЭМ!$G$34:$G$777,СВЦЭМ!$A$34:$A$777,$A222,СВЦЭМ!$B$33:$B$776,X$207)+'СЕТ СН'!$F$12</f>
        <v>0</v>
      </c>
      <c r="Y222" s="36">
        <f>SUMIFS(СВЦЭМ!$G$34:$G$777,СВЦЭМ!$A$34:$A$777,$A222,СВЦЭМ!$B$33:$B$776,Y$207)+'СЕТ СН'!$F$12</f>
        <v>0</v>
      </c>
    </row>
    <row r="223" spans="1:25" ht="15.75" hidden="1" x14ac:dyDescent="0.2">
      <c r="A223" s="35">
        <f t="shared" si="6"/>
        <v>44243</v>
      </c>
      <c r="B223" s="36">
        <f>SUMIFS(СВЦЭМ!$G$34:$G$777,СВЦЭМ!$A$34:$A$777,$A223,СВЦЭМ!$B$33:$B$776,B$207)+'СЕТ СН'!$F$12</f>
        <v>0</v>
      </c>
      <c r="C223" s="36">
        <f>SUMIFS(СВЦЭМ!$G$34:$G$777,СВЦЭМ!$A$34:$A$777,$A223,СВЦЭМ!$B$33:$B$776,C$207)+'СЕТ СН'!$F$12</f>
        <v>0</v>
      </c>
      <c r="D223" s="36">
        <f>SUMIFS(СВЦЭМ!$G$34:$G$777,СВЦЭМ!$A$34:$A$777,$A223,СВЦЭМ!$B$33:$B$776,D$207)+'СЕТ СН'!$F$12</f>
        <v>0</v>
      </c>
      <c r="E223" s="36">
        <f>SUMIFS(СВЦЭМ!$G$34:$G$777,СВЦЭМ!$A$34:$A$777,$A223,СВЦЭМ!$B$33:$B$776,E$207)+'СЕТ СН'!$F$12</f>
        <v>0</v>
      </c>
      <c r="F223" s="36">
        <f>SUMIFS(СВЦЭМ!$G$34:$G$777,СВЦЭМ!$A$34:$A$777,$A223,СВЦЭМ!$B$33:$B$776,F$207)+'СЕТ СН'!$F$12</f>
        <v>0</v>
      </c>
      <c r="G223" s="36">
        <f>SUMIFS(СВЦЭМ!$G$34:$G$777,СВЦЭМ!$A$34:$A$777,$A223,СВЦЭМ!$B$33:$B$776,G$207)+'СЕТ СН'!$F$12</f>
        <v>0</v>
      </c>
      <c r="H223" s="36">
        <f>SUMIFS(СВЦЭМ!$G$34:$G$777,СВЦЭМ!$A$34:$A$777,$A223,СВЦЭМ!$B$33:$B$776,H$207)+'СЕТ СН'!$F$12</f>
        <v>0</v>
      </c>
      <c r="I223" s="36">
        <f>SUMIFS(СВЦЭМ!$G$34:$G$777,СВЦЭМ!$A$34:$A$777,$A223,СВЦЭМ!$B$33:$B$776,I$207)+'СЕТ СН'!$F$12</f>
        <v>0</v>
      </c>
      <c r="J223" s="36">
        <f>SUMIFS(СВЦЭМ!$G$34:$G$777,СВЦЭМ!$A$34:$A$777,$A223,СВЦЭМ!$B$33:$B$776,J$207)+'СЕТ СН'!$F$12</f>
        <v>0</v>
      </c>
      <c r="K223" s="36">
        <f>SUMIFS(СВЦЭМ!$G$34:$G$777,СВЦЭМ!$A$34:$A$777,$A223,СВЦЭМ!$B$33:$B$776,K$207)+'СЕТ СН'!$F$12</f>
        <v>0</v>
      </c>
      <c r="L223" s="36">
        <f>SUMIFS(СВЦЭМ!$G$34:$G$777,СВЦЭМ!$A$34:$A$777,$A223,СВЦЭМ!$B$33:$B$776,L$207)+'СЕТ СН'!$F$12</f>
        <v>0</v>
      </c>
      <c r="M223" s="36">
        <f>SUMIFS(СВЦЭМ!$G$34:$G$777,СВЦЭМ!$A$34:$A$777,$A223,СВЦЭМ!$B$33:$B$776,M$207)+'СЕТ СН'!$F$12</f>
        <v>0</v>
      </c>
      <c r="N223" s="36">
        <f>SUMIFS(СВЦЭМ!$G$34:$G$777,СВЦЭМ!$A$34:$A$777,$A223,СВЦЭМ!$B$33:$B$776,N$207)+'СЕТ СН'!$F$12</f>
        <v>0</v>
      </c>
      <c r="O223" s="36">
        <f>SUMIFS(СВЦЭМ!$G$34:$G$777,СВЦЭМ!$A$34:$A$777,$A223,СВЦЭМ!$B$33:$B$776,O$207)+'СЕТ СН'!$F$12</f>
        <v>0</v>
      </c>
      <c r="P223" s="36">
        <f>SUMIFS(СВЦЭМ!$G$34:$G$777,СВЦЭМ!$A$34:$A$777,$A223,СВЦЭМ!$B$33:$B$776,P$207)+'СЕТ СН'!$F$12</f>
        <v>0</v>
      </c>
      <c r="Q223" s="36">
        <f>SUMIFS(СВЦЭМ!$G$34:$G$777,СВЦЭМ!$A$34:$A$777,$A223,СВЦЭМ!$B$33:$B$776,Q$207)+'СЕТ СН'!$F$12</f>
        <v>0</v>
      </c>
      <c r="R223" s="36">
        <f>SUMIFS(СВЦЭМ!$G$34:$G$777,СВЦЭМ!$A$34:$A$777,$A223,СВЦЭМ!$B$33:$B$776,R$207)+'СЕТ СН'!$F$12</f>
        <v>0</v>
      </c>
      <c r="S223" s="36">
        <f>SUMIFS(СВЦЭМ!$G$34:$G$777,СВЦЭМ!$A$34:$A$777,$A223,СВЦЭМ!$B$33:$B$776,S$207)+'СЕТ СН'!$F$12</f>
        <v>0</v>
      </c>
      <c r="T223" s="36">
        <f>SUMIFS(СВЦЭМ!$G$34:$G$777,СВЦЭМ!$A$34:$A$777,$A223,СВЦЭМ!$B$33:$B$776,T$207)+'СЕТ СН'!$F$12</f>
        <v>0</v>
      </c>
      <c r="U223" s="36">
        <f>SUMIFS(СВЦЭМ!$G$34:$G$777,СВЦЭМ!$A$34:$A$777,$A223,СВЦЭМ!$B$33:$B$776,U$207)+'СЕТ СН'!$F$12</f>
        <v>0</v>
      </c>
      <c r="V223" s="36">
        <f>SUMIFS(СВЦЭМ!$G$34:$G$777,СВЦЭМ!$A$34:$A$777,$A223,СВЦЭМ!$B$33:$B$776,V$207)+'СЕТ СН'!$F$12</f>
        <v>0</v>
      </c>
      <c r="W223" s="36">
        <f>SUMIFS(СВЦЭМ!$G$34:$G$777,СВЦЭМ!$A$34:$A$777,$A223,СВЦЭМ!$B$33:$B$776,W$207)+'СЕТ СН'!$F$12</f>
        <v>0</v>
      </c>
      <c r="X223" s="36">
        <f>SUMIFS(СВЦЭМ!$G$34:$G$777,СВЦЭМ!$A$34:$A$777,$A223,СВЦЭМ!$B$33:$B$776,X$207)+'СЕТ СН'!$F$12</f>
        <v>0</v>
      </c>
      <c r="Y223" s="36">
        <f>SUMIFS(СВЦЭМ!$G$34:$G$777,СВЦЭМ!$A$34:$A$777,$A223,СВЦЭМ!$B$33:$B$776,Y$207)+'СЕТ СН'!$F$12</f>
        <v>0</v>
      </c>
    </row>
    <row r="224" spans="1:25" ht="15.75" hidden="1" x14ac:dyDescent="0.2">
      <c r="A224" s="35">
        <f t="shared" si="6"/>
        <v>44244</v>
      </c>
      <c r="B224" s="36">
        <f>SUMIFS(СВЦЭМ!$G$34:$G$777,СВЦЭМ!$A$34:$A$777,$A224,СВЦЭМ!$B$33:$B$776,B$207)+'СЕТ СН'!$F$12</f>
        <v>0</v>
      </c>
      <c r="C224" s="36">
        <f>SUMIFS(СВЦЭМ!$G$34:$G$777,СВЦЭМ!$A$34:$A$777,$A224,СВЦЭМ!$B$33:$B$776,C$207)+'СЕТ СН'!$F$12</f>
        <v>0</v>
      </c>
      <c r="D224" s="36">
        <f>SUMIFS(СВЦЭМ!$G$34:$G$777,СВЦЭМ!$A$34:$A$777,$A224,СВЦЭМ!$B$33:$B$776,D$207)+'СЕТ СН'!$F$12</f>
        <v>0</v>
      </c>
      <c r="E224" s="36">
        <f>SUMIFS(СВЦЭМ!$G$34:$G$777,СВЦЭМ!$A$34:$A$777,$A224,СВЦЭМ!$B$33:$B$776,E$207)+'СЕТ СН'!$F$12</f>
        <v>0</v>
      </c>
      <c r="F224" s="36">
        <f>SUMIFS(СВЦЭМ!$G$34:$G$777,СВЦЭМ!$A$34:$A$777,$A224,СВЦЭМ!$B$33:$B$776,F$207)+'СЕТ СН'!$F$12</f>
        <v>0</v>
      </c>
      <c r="G224" s="36">
        <f>SUMIFS(СВЦЭМ!$G$34:$G$777,СВЦЭМ!$A$34:$A$777,$A224,СВЦЭМ!$B$33:$B$776,G$207)+'СЕТ СН'!$F$12</f>
        <v>0</v>
      </c>
      <c r="H224" s="36">
        <f>SUMIFS(СВЦЭМ!$G$34:$G$777,СВЦЭМ!$A$34:$A$777,$A224,СВЦЭМ!$B$33:$B$776,H$207)+'СЕТ СН'!$F$12</f>
        <v>0</v>
      </c>
      <c r="I224" s="36">
        <f>SUMIFS(СВЦЭМ!$G$34:$G$777,СВЦЭМ!$A$34:$A$777,$A224,СВЦЭМ!$B$33:$B$776,I$207)+'СЕТ СН'!$F$12</f>
        <v>0</v>
      </c>
      <c r="J224" s="36">
        <f>SUMIFS(СВЦЭМ!$G$34:$G$777,СВЦЭМ!$A$34:$A$777,$A224,СВЦЭМ!$B$33:$B$776,J$207)+'СЕТ СН'!$F$12</f>
        <v>0</v>
      </c>
      <c r="K224" s="36">
        <f>SUMIFS(СВЦЭМ!$G$34:$G$777,СВЦЭМ!$A$34:$A$777,$A224,СВЦЭМ!$B$33:$B$776,K$207)+'СЕТ СН'!$F$12</f>
        <v>0</v>
      </c>
      <c r="L224" s="36">
        <f>SUMIFS(СВЦЭМ!$G$34:$G$777,СВЦЭМ!$A$34:$A$777,$A224,СВЦЭМ!$B$33:$B$776,L$207)+'СЕТ СН'!$F$12</f>
        <v>0</v>
      </c>
      <c r="M224" s="36">
        <f>SUMIFS(СВЦЭМ!$G$34:$G$777,СВЦЭМ!$A$34:$A$777,$A224,СВЦЭМ!$B$33:$B$776,M$207)+'СЕТ СН'!$F$12</f>
        <v>0</v>
      </c>
      <c r="N224" s="36">
        <f>SUMIFS(СВЦЭМ!$G$34:$G$777,СВЦЭМ!$A$34:$A$777,$A224,СВЦЭМ!$B$33:$B$776,N$207)+'СЕТ СН'!$F$12</f>
        <v>0</v>
      </c>
      <c r="O224" s="36">
        <f>SUMIFS(СВЦЭМ!$G$34:$G$777,СВЦЭМ!$A$34:$A$777,$A224,СВЦЭМ!$B$33:$B$776,O$207)+'СЕТ СН'!$F$12</f>
        <v>0</v>
      </c>
      <c r="P224" s="36">
        <f>SUMIFS(СВЦЭМ!$G$34:$G$777,СВЦЭМ!$A$34:$A$777,$A224,СВЦЭМ!$B$33:$B$776,P$207)+'СЕТ СН'!$F$12</f>
        <v>0</v>
      </c>
      <c r="Q224" s="36">
        <f>SUMIFS(СВЦЭМ!$G$34:$G$777,СВЦЭМ!$A$34:$A$777,$A224,СВЦЭМ!$B$33:$B$776,Q$207)+'СЕТ СН'!$F$12</f>
        <v>0</v>
      </c>
      <c r="R224" s="36">
        <f>SUMIFS(СВЦЭМ!$G$34:$G$777,СВЦЭМ!$A$34:$A$777,$A224,СВЦЭМ!$B$33:$B$776,R$207)+'СЕТ СН'!$F$12</f>
        <v>0</v>
      </c>
      <c r="S224" s="36">
        <f>SUMIFS(СВЦЭМ!$G$34:$G$777,СВЦЭМ!$A$34:$A$777,$A224,СВЦЭМ!$B$33:$B$776,S$207)+'СЕТ СН'!$F$12</f>
        <v>0</v>
      </c>
      <c r="T224" s="36">
        <f>SUMIFS(СВЦЭМ!$G$34:$G$777,СВЦЭМ!$A$34:$A$777,$A224,СВЦЭМ!$B$33:$B$776,T$207)+'СЕТ СН'!$F$12</f>
        <v>0</v>
      </c>
      <c r="U224" s="36">
        <f>SUMIFS(СВЦЭМ!$G$34:$G$777,СВЦЭМ!$A$34:$A$777,$A224,СВЦЭМ!$B$33:$B$776,U$207)+'СЕТ СН'!$F$12</f>
        <v>0</v>
      </c>
      <c r="V224" s="36">
        <f>SUMIFS(СВЦЭМ!$G$34:$G$777,СВЦЭМ!$A$34:$A$777,$A224,СВЦЭМ!$B$33:$B$776,V$207)+'СЕТ СН'!$F$12</f>
        <v>0</v>
      </c>
      <c r="W224" s="36">
        <f>SUMIFS(СВЦЭМ!$G$34:$G$777,СВЦЭМ!$A$34:$A$777,$A224,СВЦЭМ!$B$33:$B$776,W$207)+'СЕТ СН'!$F$12</f>
        <v>0</v>
      </c>
      <c r="X224" s="36">
        <f>SUMIFS(СВЦЭМ!$G$34:$G$777,СВЦЭМ!$A$34:$A$777,$A224,СВЦЭМ!$B$33:$B$776,X$207)+'СЕТ СН'!$F$12</f>
        <v>0</v>
      </c>
      <c r="Y224" s="36">
        <f>SUMIFS(СВЦЭМ!$G$34:$G$777,СВЦЭМ!$A$34:$A$777,$A224,СВЦЭМ!$B$33:$B$776,Y$207)+'СЕТ СН'!$F$12</f>
        <v>0</v>
      </c>
    </row>
    <row r="225" spans="1:25" ht="15.75" hidden="1" x14ac:dyDescent="0.2">
      <c r="A225" s="35">
        <f t="shared" si="6"/>
        <v>44245</v>
      </c>
      <c r="B225" s="36">
        <f>SUMIFS(СВЦЭМ!$G$34:$G$777,СВЦЭМ!$A$34:$A$777,$A225,СВЦЭМ!$B$33:$B$776,B$207)+'СЕТ СН'!$F$12</f>
        <v>0</v>
      </c>
      <c r="C225" s="36">
        <f>SUMIFS(СВЦЭМ!$G$34:$G$777,СВЦЭМ!$A$34:$A$777,$A225,СВЦЭМ!$B$33:$B$776,C$207)+'СЕТ СН'!$F$12</f>
        <v>0</v>
      </c>
      <c r="D225" s="36">
        <f>SUMIFS(СВЦЭМ!$G$34:$G$777,СВЦЭМ!$A$34:$A$777,$A225,СВЦЭМ!$B$33:$B$776,D$207)+'СЕТ СН'!$F$12</f>
        <v>0</v>
      </c>
      <c r="E225" s="36">
        <f>SUMIFS(СВЦЭМ!$G$34:$G$777,СВЦЭМ!$A$34:$A$777,$A225,СВЦЭМ!$B$33:$B$776,E$207)+'СЕТ СН'!$F$12</f>
        <v>0</v>
      </c>
      <c r="F225" s="36">
        <f>SUMIFS(СВЦЭМ!$G$34:$G$777,СВЦЭМ!$A$34:$A$777,$A225,СВЦЭМ!$B$33:$B$776,F$207)+'СЕТ СН'!$F$12</f>
        <v>0</v>
      </c>
      <c r="G225" s="36">
        <f>SUMIFS(СВЦЭМ!$G$34:$G$777,СВЦЭМ!$A$34:$A$777,$A225,СВЦЭМ!$B$33:$B$776,G$207)+'СЕТ СН'!$F$12</f>
        <v>0</v>
      </c>
      <c r="H225" s="36">
        <f>SUMIFS(СВЦЭМ!$G$34:$G$777,СВЦЭМ!$A$34:$A$777,$A225,СВЦЭМ!$B$33:$B$776,H$207)+'СЕТ СН'!$F$12</f>
        <v>0</v>
      </c>
      <c r="I225" s="36">
        <f>SUMIFS(СВЦЭМ!$G$34:$G$777,СВЦЭМ!$A$34:$A$777,$A225,СВЦЭМ!$B$33:$B$776,I$207)+'СЕТ СН'!$F$12</f>
        <v>0</v>
      </c>
      <c r="J225" s="36">
        <f>SUMIFS(СВЦЭМ!$G$34:$G$777,СВЦЭМ!$A$34:$A$777,$A225,СВЦЭМ!$B$33:$B$776,J$207)+'СЕТ СН'!$F$12</f>
        <v>0</v>
      </c>
      <c r="K225" s="36">
        <f>SUMIFS(СВЦЭМ!$G$34:$G$777,СВЦЭМ!$A$34:$A$777,$A225,СВЦЭМ!$B$33:$B$776,K$207)+'СЕТ СН'!$F$12</f>
        <v>0</v>
      </c>
      <c r="L225" s="36">
        <f>SUMIFS(СВЦЭМ!$G$34:$G$777,СВЦЭМ!$A$34:$A$777,$A225,СВЦЭМ!$B$33:$B$776,L$207)+'СЕТ СН'!$F$12</f>
        <v>0</v>
      </c>
      <c r="M225" s="36">
        <f>SUMIFS(СВЦЭМ!$G$34:$G$777,СВЦЭМ!$A$34:$A$777,$A225,СВЦЭМ!$B$33:$B$776,M$207)+'СЕТ СН'!$F$12</f>
        <v>0</v>
      </c>
      <c r="N225" s="36">
        <f>SUMIFS(СВЦЭМ!$G$34:$G$777,СВЦЭМ!$A$34:$A$777,$A225,СВЦЭМ!$B$33:$B$776,N$207)+'СЕТ СН'!$F$12</f>
        <v>0</v>
      </c>
      <c r="O225" s="36">
        <f>SUMIFS(СВЦЭМ!$G$34:$G$777,СВЦЭМ!$A$34:$A$777,$A225,СВЦЭМ!$B$33:$B$776,O$207)+'СЕТ СН'!$F$12</f>
        <v>0</v>
      </c>
      <c r="P225" s="36">
        <f>SUMIFS(СВЦЭМ!$G$34:$G$777,СВЦЭМ!$A$34:$A$777,$A225,СВЦЭМ!$B$33:$B$776,P$207)+'СЕТ СН'!$F$12</f>
        <v>0</v>
      </c>
      <c r="Q225" s="36">
        <f>SUMIFS(СВЦЭМ!$G$34:$G$777,СВЦЭМ!$A$34:$A$777,$A225,СВЦЭМ!$B$33:$B$776,Q$207)+'СЕТ СН'!$F$12</f>
        <v>0</v>
      </c>
      <c r="R225" s="36">
        <f>SUMIFS(СВЦЭМ!$G$34:$G$777,СВЦЭМ!$A$34:$A$777,$A225,СВЦЭМ!$B$33:$B$776,R$207)+'СЕТ СН'!$F$12</f>
        <v>0</v>
      </c>
      <c r="S225" s="36">
        <f>SUMIFS(СВЦЭМ!$G$34:$G$777,СВЦЭМ!$A$34:$A$777,$A225,СВЦЭМ!$B$33:$B$776,S$207)+'СЕТ СН'!$F$12</f>
        <v>0</v>
      </c>
      <c r="T225" s="36">
        <f>SUMIFS(СВЦЭМ!$G$34:$G$777,СВЦЭМ!$A$34:$A$777,$A225,СВЦЭМ!$B$33:$B$776,T$207)+'СЕТ СН'!$F$12</f>
        <v>0</v>
      </c>
      <c r="U225" s="36">
        <f>SUMIFS(СВЦЭМ!$G$34:$G$777,СВЦЭМ!$A$34:$A$777,$A225,СВЦЭМ!$B$33:$B$776,U$207)+'СЕТ СН'!$F$12</f>
        <v>0</v>
      </c>
      <c r="V225" s="36">
        <f>SUMIFS(СВЦЭМ!$G$34:$G$777,СВЦЭМ!$A$34:$A$777,$A225,СВЦЭМ!$B$33:$B$776,V$207)+'СЕТ СН'!$F$12</f>
        <v>0</v>
      </c>
      <c r="W225" s="36">
        <f>SUMIFS(СВЦЭМ!$G$34:$G$777,СВЦЭМ!$A$34:$A$777,$A225,СВЦЭМ!$B$33:$B$776,W$207)+'СЕТ СН'!$F$12</f>
        <v>0</v>
      </c>
      <c r="X225" s="36">
        <f>SUMIFS(СВЦЭМ!$G$34:$G$777,СВЦЭМ!$A$34:$A$777,$A225,СВЦЭМ!$B$33:$B$776,X$207)+'СЕТ СН'!$F$12</f>
        <v>0</v>
      </c>
      <c r="Y225" s="36">
        <f>SUMIFS(СВЦЭМ!$G$34:$G$777,СВЦЭМ!$A$34:$A$777,$A225,СВЦЭМ!$B$33:$B$776,Y$207)+'СЕТ СН'!$F$12</f>
        <v>0</v>
      </c>
    </row>
    <row r="226" spans="1:25" ht="15.75" hidden="1" x14ac:dyDescent="0.2">
      <c r="A226" s="35">
        <f t="shared" si="6"/>
        <v>44246</v>
      </c>
      <c r="B226" s="36">
        <f>SUMIFS(СВЦЭМ!$G$34:$G$777,СВЦЭМ!$A$34:$A$777,$A226,СВЦЭМ!$B$33:$B$776,B$207)+'СЕТ СН'!$F$12</f>
        <v>0</v>
      </c>
      <c r="C226" s="36">
        <f>SUMIFS(СВЦЭМ!$G$34:$G$777,СВЦЭМ!$A$34:$A$777,$A226,СВЦЭМ!$B$33:$B$776,C$207)+'СЕТ СН'!$F$12</f>
        <v>0</v>
      </c>
      <c r="D226" s="36">
        <f>SUMIFS(СВЦЭМ!$G$34:$G$777,СВЦЭМ!$A$34:$A$777,$A226,СВЦЭМ!$B$33:$B$776,D$207)+'СЕТ СН'!$F$12</f>
        <v>0</v>
      </c>
      <c r="E226" s="36">
        <f>SUMIFS(СВЦЭМ!$G$34:$G$777,СВЦЭМ!$A$34:$A$777,$A226,СВЦЭМ!$B$33:$B$776,E$207)+'СЕТ СН'!$F$12</f>
        <v>0</v>
      </c>
      <c r="F226" s="36">
        <f>SUMIFS(СВЦЭМ!$G$34:$G$777,СВЦЭМ!$A$34:$A$777,$A226,СВЦЭМ!$B$33:$B$776,F$207)+'СЕТ СН'!$F$12</f>
        <v>0</v>
      </c>
      <c r="G226" s="36">
        <f>SUMIFS(СВЦЭМ!$G$34:$G$777,СВЦЭМ!$A$34:$A$777,$A226,СВЦЭМ!$B$33:$B$776,G$207)+'СЕТ СН'!$F$12</f>
        <v>0</v>
      </c>
      <c r="H226" s="36">
        <f>SUMIFS(СВЦЭМ!$G$34:$G$777,СВЦЭМ!$A$34:$A$777,$A226,СВЦЭМ!$B$33:$B$776,H$207)+'СЕТ СН'!$F$12</f>
        <v>0</v>
      </c>
      <c r="I226" s="36">
        <f>SUMIFS(СВЦЭМ!$G$34:$G$777,СВЦЭМ!$A$34:$A$777,$A226,СВЦЭМ!$B$33:$B$776,I$207)+'СЕТ СН'!$F$12</f>
        <v>0</v>
      </c>
      <c r="J226" s="36">
        <f>SUMIFS(СВЦЭМ!$G$34:$G$777,СВЦЭМ!$A$34:$A$777,$A226,СВЦЭМ!$B$33:$B$776,J$207)+'СЕТ СН'!$F$12</f>
        <v>0</v>
      </c>
      <c r="K226" s="36">
        <f>SUMIFS(СВЦЭМ!$G$34:$G$777,СВЦЭМ!$A$34:$A$777,$A226,СВЦЭМ!$B$33:$B$776,K$207)+'СЕТ СН'!$F$12</f>
        <v>0</v>
      </c>
      <c r="L226" s="36">
        <f>SUMIFS(СВЦЭМ!$G$34:$G$777,СВЦЭМ!$A$34:$A$777,$A226,СВЦЭМ!$B$33:$B$776,L$207)+'СЕТ СН'!$F$12</f>
        <v>0</v>
      </c>
      <c r="M226" s="36">
        <f>SUMIFS(СВЦЭМ!$G$34:$G$777,СВЦЭМ!$A$34:$A$777,$A226,СВЦЭМ!$B$33:$B$776,M$207)+'СЕТ СН'!$F$12</f>
        <v>0</v>
      </c>
      <c r="N226" s="36">
        <f>SUMIFS(СВЦЭМ!$G$34:$G$777,СВЦЭМ!$A$34:$A$777,$A226,СВЦЭМ!$B$33:$B$776,N$207)+'СЕТ СН'!$F$12</f>
        <v>0</v>
      </c>
      <c r="O226" s="36">
        <f>SUMIFS(СВЦЭМ!$G$34:$G$777,СВЦЭМ!$A$34:$A$777,$A226,СВЦЭМ!$B$33:$B$776,O$207)+'СЕТ СН'!$F$12</f>
        <v>0</v>
      </c>
      <c r="P226" s="36">
        <f>SUMIFS(СВЦЭМ!$G$34:$G$777,СВЦЭМ!$A$34:$A$777,$A226,СВЦЭМ!$B$33:$B$776,P$207)+'СЕТ СН'!$F$12</f>
        <v>0</v>
      </c>
      <c r="Q226" s="36">
        <f>SUMIFS(СВЦЭМ!$G$34:$G$777,СВЦЭМ!$A$34:$A$777,$A226,СВЦЭМ!$B$33:$B$776,Q$207)+'СЕТ СН'!$F$12</f>
        <v>0</v>
      </c>
      <c r="R226" s="36">
        <f>SUMIFS(СВЦЭМ!$G$34:$G$777,СВЦЭМ!$A$34:$A$777,$A226,СВЦЭМ!$B$33:$B$776,R$207)+'СЕТ СН'!$F$12</f>
        <v>0</v>
      </c>
      <c r="S226" s="36">
        <f>SUMIFS(СВЦЭМ!$G$34:$G$777,СВЦЭМ!$A$34:$A$777,$A226,СВЦЭМ!$B$33:$B$776,S$207)+'СЕТ СН'!$F$12</f>
        <v>0</v>
      </c>
      <c r="T226" s="36">
        <f>SUMIFS(СВЦЭМ!$G$34:$G$777,СВЦЭМ!$A$34:$A$777,$A226,СВЦЭМ!$B$33:$B$776,T$207)+'СЕТ СН'!$F$12</f>
        <v>0</v>
      </c>
      <c r="U226" s="36">
        <f>SUMIFS(СВЦЭМ!$G$34:$G$777,СВЦЭМ!$A$34:$A$777,$A226,СВЦЭМ!$B$33:$B$776,U$207)+'СЕТ СН'!$F$12</f>
        <v>0</v>
      </c>
      <c r="V226" s="36">
        <f>SUMIFS(СВЦЭМ!$G$34:$G$777,СВЦЭМ!$A$34:$A$777,$A226,СВЦЭМ!$B$33:$B$776,V$207)+'СЕТ СН'!$F$12</f>
        <v>0</v>
      </c>
      <c r="W226" s="36">
        <f>SUMIFS(СВЦЭМ!$G$34:$G$777,СВЦЭМ!$A$34:$A$777,$A226,СВЦЭМ!$B$33:$B$776,W$207)+'СЕТ СН'!$F$12</f>
        <v>0</v>
      </c>
      <c r="X226" s="36">
        <f>SUMIFS(СВЦЭМ!$G$34:$G$777,СВЦЭМ!$A$34:$A$777,$A226,СВЦЭМ!$B$33:$B$776,X$207)+'СЕТ СН'!$F$12</f>
        <v>0</v>
      </c>
      <c r="Y226" s="36">
        <f>SUMIFS(СВЦЭМ!$G$34:$G$777,СВЦЭМ!$A$34:$A$777,$A226,СВЦЭМ!$B$33:$B$776,Y$207)+'СЕТ СН'!$F$12</f>
        <v>0</v>
      </c>
    </row>
    <row r="227" spans="1:25" ht="15.75" hidden="1" x14ac:dyDescent="0.2">
      <c r="A227" s="35">
        <f t="shared" si="6"/>
        <v>44247</v>
      </c>
      <c r="B227" s="36">
        <f>SUMIFS(СВЦЭМ!$G$34:$G$777,СВЦЭМ!$A$34:$A$777,$A227,СВЦЭМ!$B$33:$B$776,B$207)+'СЕТ СН'!$F$12</f>
        <v>0</v>
      </c>
      <c r="C227" s="36">
        <f>SUMIFS(СВЦЭМ!$G$34:$G$777,СВЦЭМ!$A$34:$A$777,$A227,СВЦЭМ!$B$33:$B$776,C$207)+'СЕТ СН'!$F$12</f>
        <v>0</v>
      </c>
      <c r="D227" s="36">
        <f>SUMIFS(СВЦЭМ!$G$34:$G$777,СВЦЭМ!$A$34:$A$777,$A227,СВЦЭМ!$B$33:$B$776,D$207)+'СЕТ СН'!$F$12</f>
        <v>0</v>
      </c>
      <c r="E227" s="36">
        <f>SUMIFS(СВЦЭМ!$G$34:$G$777,СВЦЭМ!$A$34:$A$777,$A227,СВЦЭМ!$B$33:$B$776,E$207)+'СЕТ СН'!$F$12</f>
        <v>0</v>
      </c>
      <c r="F227" s="36">
        <f>SUMIFS(СВЦЭМ!$G$34:$G$777,СВЦЭМ!$A$34:$A$777,$A227,СВЦЭМ!$B$33:$B$776,F$207)+'СЕТ СН'!$F$12</f>
        <v>0</v>
      </c>
      <c r="G227" s="36">
        <f>SUMIFS(СВЦЭМ!$G$34:$G$777,СВЦЭМ!$A$34:$A$777,$A227,СВЦЭМ!$B$33:$B$776,G$207)+'СЕТ СН'!$F$12</f>
        <v>0</v>
      </c>
      <c r="H227" s="36">
        <f>SUMIFS(СВЦЭМ!$G$34:$G$777,СВЦЭМ!$A$34:$A$777,$A227,СВЦЭМ!$B$33:$B$776,H$207)+'СЕТ СН'!$F$12</f>
        <v>0</v>
      </c>
      <c r="I227" s="36">
        <f>SUMIFS(СВЦЭМ!$G$34:$G$777,СВЦЭМ!$A$34:$A$777,$A227,СВЦЭМ!$B$33:$B$776,I$207)+'СЕТ СН'!$F$12</f>
        <v>0</v>
      </c>
      <c r="J227" s="36">
        <f>SUMIFS(СВЦЭМ!$G$34:$G$777,СВЦЭМ!$A$34:$A$777,$A227,СВЦЭМ!$B$33:$B$776,J$207)+'СЕТ СН'!$F$12</f>
        <v>0</v>
      </c>
      <c r="K227" s="36">
        <f>SUMIFS(СВЦЭМ!$G$34:$G$777,СВЦЭМ!$A$34:$A$777,$A227,СВЦЭМ!$B$33:$B$776,K$207)+'СЕТ СН'!$F$12</f>
        <v>0</v>
      </c>
      <c r="L227" s="36">
        <f>SUMIFS(СВЦЭМ!$G$34:$G$777,СВЦЭМ!$A$34:$A$777,$A227,СВЦЭМ!$B$33:$B$776,L$207)+'СЕТ СН'!$F$12</f>
        <v>0</v>
      </c>
      <c r="M227" s="36">
        <f>SUMIFS(СВЦЭМ!$G$34:$G$777,СВЦЭМ!$A$34:$A$777,$A227,СВЦЭМ!$B$33:$B$776,M$207)+'СЕТ СН'!$F$12</f>
        <v>0</v>
      </c>
      <c r="N227" s="36">
        <f>SUMIFS(СВЦЭМ!$G$34:$G$777,СВЦЭМ!$A$34:$A$777,$A227,СВЦЭМ!$B$33:$B$776,N$207)+'СЕТ СН'!$F$12</f>
        <v>0</v>
      </c>
      <c r="O227" s="36">
        <f>SUMIFS(СВЦЭМ!$G$34:$G$777,СВЦЭМ!$A$34:$A$777,$A227,СВЦЭМ!$B$33:$B$776,O$207)+'СЕТ СН'!$F$12</f>
        <v>0</v>
      </c>
      <c r="P227" s="36">
        <f>SUMIFS(СВЦЭМ!$G$34:$G$777,СВЦЭМ!$A$34:$A$777,$A227,СВЦЭМ!$B$33:$B$776,P$207)+'СЕТ СН'!$F$12</f>
        <v>0</v>
      </c>
      <c r="Q227" s="36">
        <f>SUMIFS(СВЦЭМ!$G$34:$G$777,СВЦЭМ!$A$34:$A$777,$A227,СВЦЭМ!$B$33:$B$776,Q$207)+'СЕТ СН'!$F$12</f>
        <v>0</v>
      </c>
      <c r="R227" s="36">
        <f>SUMIFS(СВЦЭМ!$G$34:$G$777,СВЦЭМ!$A$34:$A$777,$A227,СВЦЭМ!$B$33:$B$776,R$207)+'СЕТ СН'!$F$12</f>
        <v>0</v>
      </c>
      <c r="S227" s="36">
        <f>SUMIFS(СВЦЭМ!$G$34:$G$777,СВЦЭМ!$A$34:$A$777,$A227,СВЦЭМ!$B$33:$B$776,S$207)+'СЕТ СН'!$F$12</f>
        <v>0</v>
      </c>
      <c r="T227" s="36">
        <f>SUMIFS(СВЦЭМ!$G$34:$G$777,СВЦЭМ!$A$34:$A$777,$A227,СВЦЭМ!$B$33:$B$776,T$207)+'СЕТ СН'!$F$12</f>
        <v>0</v>
      </c>
      <c r="U227" s="36">
        <f>SUMIFS(СВЦЭМ!$G$34:$G$777,СВЦЭМ!$A$34:$A$777,$A227,СВЦЭМ!$B$33:$B$776,U$207)+'СЕТ СН'!$F$12</f>
        <v>0</v>
      </c>
      <c r="V227" s="36">
        <f>SUMIFS(СВЦЭМ!$G$34:$G$777,СВЦЭМ!$A$34:$A$777,$A227,СВЦЭМ!$B$33:$B$776,V$207)+'СЕТ СН'!$F$12</f>
        <v>0</v>
      </c>
      <c r="W227" s="36">
        <f>SUMIFS(СВЦЭМ!$G$34:$G$777,СВЦЭМ!$A$34:$A$777,$A227,СВЦЭМ!$B$33:$B$776,W$207)+'СЕТ СН'!$F$12</f>
        <v>0</v>
      </c>
      <c r="X227" s="36">
        <f>SUMIFS(СВЦЭМ!$G$34:$G$777,СВЦЭМ!$A$34:$A$777,$A227,СВЦЭМ!$B$33:$B$776,X$207)+'СЕТ СН'!$F$12</f>
        <v>0</v>
      </c>
      <c r="Y227" s="36">
        <f>SUMIFS(СВЦЭМ!$G$34:$G$777,СВЦЭМ!$A$34:$A$777,$A227,СВЦЭМ!$B$33:$B$776,Y$207)+'СЕТ СН'!$F$12</f>
        <v>0</v>
      </c>
    </row>
    <row r="228" spans="1:25" ht="15.75" hidden="1" x14ac:dyDescent="0.2">
      <c r="A228" s="35">
        <f t="shared" si="6"/>
        <v>44248</v>
      </c>
      <c r="B228" s="36">
        <f>SUMIFS(СВЦЭМ!$G$34:$G$777,СВЦЭМ!$A$34:$A$777,$A228,СВЦЭМ!$B$33:$B$776,B$207)+'СЕТ СН'!$F$12</f>
        <v>0</v>
      </c>
      <c r="C228" s="36">
        <f>SUMIFS(СВЦЭМ!$G$34:$G$777,СВЦЭМ!$A$34:$A$777,$A228,СВЦЭМ!$B$33:$B$776,C$207)+'СЕТ СН'!$F$12</f>
        <v>0</v>
      </c>
      <c r="D228" s="36">
        <f>SUMIFS(СВЦЭМ!$G$34:$G$777,СВЦЭМ!$A$34:$A$777,$A228,СВЦЭМ!$B$33:$B$776,D$207)+'СЕТ СН'!$F$12</f>
        <v>0</v>
      </c>
      <c r="E228" s="36">
        <f>SUMIFS(СВЦЭМ!$G$34:$G$777,СВЦЭМ!$A$34:$A$777,$A228,СВЦЭМ!$B$33:$B$776,E$207)+'СЕТ СН'!$F$12</f>
        <v>0</v>
      </c>
      <c r="F228" s="36">
        <f>SUMIFS(СВЦЭМ!$G$34:$G$777,СВЦЭМ!$A$34:$A$777,$A228,СВЦЭМ!$B$33:$B$776,F$207)+'СЕТ СН'!$F$12</f>
        <v>0</v>
      </c>
      <c r="G228" s="36">
        <f>SUMIFS(СВЦЭМ!$G$34:$G$777,СВЦЭМ!$A$34:$A$777,$A228,СВЦЭМ!$B$33:$B$776,G$207)+'СЕТ СН'!$F$12</f>
        <v>0</v>
      </c>
      <c r="H228" s="36">
        <f>SUMIFS(СВЦЭМ!$G$34:$G$777,СВЦЭМ!$A$34:$A$777,$A228,СВЦЭМ!$B$33:$B$776,H$207)+'СЕТ СН'!$F$12</f>
        <v>0</v>
      </c>
      <c r="I228" s="36">
        <f>SUMIFS(СВЦЭМ!$G$34:$G$777,СВЦЭМ!$A$34:$A$777,$A228,СВЦЭМ!$B$33:$B$776,I$207)+'СЕТ СН'!$F$12</f>
        <v>0</v>
      </c>
      <c r="J228" s="36">
        <f>SUMIFS(СВЦЭМ!$G$34:$G$777,СВЦЭМ!$A$34:$A$777,$A228,СВЦЭМ!$B$33:$B$776,J$207)+'СЕТ СН'!$F$12</f>
        <v>0</v>
      </c>
      <c r="K228" s="36">
        <f>SUMIFS(СВЦЭМ!$G$34:$G$777,СВЦЭМ!$A$34:$A$777,$A228,СВЦЭМ!$B$33:$B$776,K$207)+'СЕТ СН'!$F$12</f>
        <v>0</v>
      </c>
      <c r="L228" s="36">
        <f>SUMIFS(СВЦЭМ!$G$34:$G$777,СВЦЭМ!$A$34:$A$777,$A228,СВЦЭМ!$B$33:$B$776,L$207)+'СЕТ СН'!$F$12</f>
        <v>0</v>
      </c>
      <c r="M228" s="36">
        <f>SUMIFS(СВЦЭМ!$G$34:$G$777,СВЦЭМ!$A$34:$A$777,$A228,СВЦЭМ!$B$33:$B$776,M$207)+'СЕТ СН'!$F$12</f>
        <v>0</v>
      </c>
      <c r="N228" s="36">
        <f>SUMIFS(СВЦЭМ!$G$34:$G$777,СВЦЭМ!$A$34:$A$777,$A228,СВЦЭМ!$B$33:$B$776,N$207)+'СЕТ СН'!$F$12</f>
        <v>0</v>
      </c>
      <c r="O228" s="36">
        <f>SUMIFS(СВЦЭМ!$G$34:$G$777,СВЦЭМ!$A$34:$A$777,$A228,СВЦЭМ!$B$33:$B$776,O$207)+'СЕТ СН'!$F$12</f>
        <v>0</v>
      </c>
      <c r="P228" s="36">
        <f>SUMIFS(СВЦЭМ!$G$34:$G$777,СВЦЭМ!$A$34:$A$777,$A228,СВЦЭМ!$B$33:$B$776,P$207)+'СЕТ СН'!$F$12</f>
        <v>0</v>
      </c>
      <c r="Q228" s="36">
        <f>SUMIFS(СВЦЭМ!$G$34:$G$777,СВЦЭМ!$A$34:$A$777,$A228,СВЦЭМ!$B$33:$B$776,Q$207)+'СЕТ СН'!$F$12</f>
        <v>0</v>
      </c>
      <c r="R228" s="36">
        <f>SUMIFS(СВЦЭМ!$G$34:$G$777,СВЦЭМ!$A$34:$A$777,$A228,СВЦЭМ!$B$33:$B$776,R$207)+'СЕТ СН'!$F$12</f>
        <v>0</v>
      </c>
      <c r="S228" s="36">
        <f>SUMIFS(СВЦЭМ!$G$34:$G$777,СВЦЭМ!$A$34:$A$777,$A228,СВЦЭМ!$B$33:$B$776,S$207)+'СЕТ СН'!$F$12</f>
        <v>0</v>
      </c>
      <c r="T228" s="36">
        <f>SUMIFS(СВЦЭМ!$G$34:$G$777,СВЦЭМ!$A$34:$A$777,$A228,СВЦЭМ!$B$33:$B$776,T$207)+'СЕТ СН'!$F$12</f>
        <v>0</v>
      </c>
      <c r="U228" s="36">
        <f>SUMIFS(СВЦЭМ!$G$34:$G$777,СВЦЭМ!$A$34:$A$777,$A228,СВЦЭМ!$B$33:$B$776,U$207)+'СЕТ СН'!$F$12</f>
        <v>0</v>
      </c>
      <c r="V228" s="36">
        <f>SUMIFS(СВЦЭМ!$G$34:$G$777,СВЦЭМ!$A$34:$A$777,$A228,СВЦЭМ!$B$33:$B$776,V$207)+'СЕТ СН'!$F$12</f>
        <v>0</v>
      </c>
      <c r="W228" s="36">
        <f>SUMIFS(СВЦЭМ!$G$34:$G$777,СВЦЭМ!$A$34:$A$777,$A228,СВЦЭМ!$B$33:$B$776,W$207)+'СЕТ СН'!$F$12</f>
        <v>0</v>
      </c>
      <c r="X228" s="36">
        <f>SUMIFS(СВЦЭМ!$G$34:$G$777,СВЦЭМ!$A$34:$A$777,$A228,СВЦЭМ!$B$33:$B$776,X$207)+'СЕТ СН'!$F$12</f>
        <v>0</v>
      </c>
      <c r="Y228" s="36">
        <f>SUMIFS(СВЦЭМ!$G$34:$G$777,СВЦЭМ!$A$34:$A$777,$A228,СВЦЭМ!$B$33:$B$776,Y$207)+'СЕТ СН'!$F$12</f>
        <v>0</v>
      </c>
    </row>
    <row r="229" spans="1:25" ht="15.75" hidden="1" x14ac:dyDescent="0.2">
      <c r="A229" s="35">
        <f t="shared" si="6"/>
        <v>44249</v>
      </c>
      <c r="B229" s="36">
        <f>SUMIFS(СВЦЭМ!$G$34:$G$777,СВЦЭМ!$A$34:$A$777,$A229,СВЦЭМ!$B$33:$B$776,B$207)+'СЕТ СН'!$F$12</f>
        <v>0</v>
      </c>
      <c r="C229" s="36">
        <f>SUMIFS(СВЦЭМ!$G$34:$G$777,СВЦЭМ!$A$34:$A$777,$A229,СВЦЭМ!$B$33:$B$776,C$207)+'СЕТ СН'!$F$12</f>
        <v>0</v>
      </c>
      <c r="D229" s="36">
        <f>SUMIFS(СВЦЭМ!$G$34:$G$777,СВЦЭМ!$A$34:$A$777,$A229,СВЦЭМ!$B$33:$B$776,D$207)+'СЕТ СН'!$F$12</f>
        <v>0</v>
      </c>
      <c r="E229" s="36">
        <f>SUMIFS(СВЦЭМ!$G$34:$G$777,СВЦЭМ!$A$34:$A$777,$A229,СВЦЭМ!$B$33:$B$776,E$207)+'СЕТ СН'!$F$12</f>
        <v>0</v>
      </c>
      <c r="F229" s="36">
        <f>SUMIFS(СВЦЭМ!$G$34:$G$777,СВЦЭМ!$A$34:$A$777,$A229,СВЦЭМ!$B$33:$B$776,F$207)+'СЕТ СН'!$F$12</f>
        <v>0</v>
      </c>
      <c r="G229" s="36">
        <f>SUMIFS(СВЦЭМ!$G$34:$G$777,СВЦЭМ!$A$34:$A$777,$A229,СВЦЭМ!$B$33:$B$776,G$207)+'СЕТ СН'!$F$12</f>
        <v>0</v>
      </c>
      <c r="H229" s="36">
        <f>SUMIFS(СВЦЭМ!$G$34:$G$777,СВЦЭМ!$A$34:$A$777,$A229,СВЦЭМ!$B$33:$B$776,H$207)+'СЕТ СН'!$F$12</f>
        <v>0</v>
      </c>
      <c r="I229" s="36">
        <f>SUMIFS(СВЦЭМ!$G$34:$G$777,СВЦЭМ!$A$34:$A$777,$A229,СВЦЭМ!$B$33:$B$776,I$207)+'СЕТ СН'!$F$12</f>
        <v>0</v>
      </c>
      <c r="J229" s="36">
        <f>SUMIFS(СВЦЭМ!$G$34:$G$777,СВЦЭМ!$A$34:$A$777,$A229,СВЦЭМ!$B$33:$B$776,J$207)+'СЕТ СН'!$F$12</f>
        <v>0</v>
      </c>
      <c r="K229" s="36">
        <f>SUMIFS(СВЦЭМ!$G$34:$G$777,СВЦЭМ!$A$34:$A$777,$A229,СВЦЭМ!$B$33:$B$776,K$207)+'СЕТ СН'!$F$12</f>
        <v>0</v>
      </c>
      <c r="L229" s="36">
        <f>SUMIFS(СВЦЭМ!$G$34:$G$777,СВЦЭМ!$A$34:$A$777,$A229,СВЦЭМ!$B$33:$B$776,L$207)+'СЕТ СН'!$F$12</f>
        <v>0</v>
      </c>
      <c r="M229" s="36">
        <f>SUMIFS(СВЦЭМ!$G$34:$G$777,СВЦЭМ!$A$34:$A$777,$A229,СВЦЭМ!$B$33:$B$776,M$207)+'СЕТ СН'!$F$12</f>
        <v>0</v>
      </c>
      <c r="N229" s="36">
        <f>SUMIFS(СВЦЭМ!$G$34:$G$777,СВЦЭМ!$A$34:$A$777,$A229,СВЦЭМ!$B$33:$B$776,N$207)+'СЕТ СН'!$F$12</f>
        <v>0</v>
      </c>
      <c r="O229" s="36">
        <f>SUMIFS(СВЦЭМ!$G$34:$G$777,СВЦЭМ!$A$34:$A$777,$A229,СВЦЭМ!$B$33:$B$776,O$207)+'СЕТ СН'!$F$12</f>
        <v>0</v>
      </c>
      <c r="P229" s="36">
        <f>SUMIFS(СВЦЭМ!$G$34:$G$777,СВЦЭМ!$A$34:$A$777,$A229,СВЦЭМ!$B$33:$B$776,P$207)+'СЕТ СН'!$F$12</f>
        <v>0</v>
      </c>
      <c r="Q229" s="36">
        <f>SUMIFS(СВЦЭМ!$G$34:$G$777,СВЦЭМ!$A$34:$A$777,$A229,СВЦЭМ!$B$33:$B$776,Q$207)+'СЕТ СН'!$F$12</f>
        <v>0</v>
      </c>
      <c r="R229" s="36">
        <f>SUMIFS(СВЦЭМ!$G$34:$G$777,СВЦЭМ!$A$34:$A$777,$A229,СВЦЭМ!$B$33:$B$776,R$207)+'СЕТ СН'!$F$12</f>
        <v>0</v>
      </c>
      <c r="S229" s="36">
        <f>SUMIFS(СВЦЭМ!$G$34:$G$777,СВЦЭМ!$A$34:$A$777,$A229,СВЦЭМ!$B$33:$B$776,S$207)+'СЕТ СН'!$F$12</f>
        <v>0</v>
      </c>
      <c r="T229" s="36">
        <f>SUMIFS(СВЦЭМ!$G$34:$G$777,СВЦЭМ!$A$34:$A$777,$A229,СВЦЭМ!$B$33:$B$776,T$207)+'СЕТ СН'!$F$12</f>
        <v>0</v>
      </c>
      <c r="U229" s="36">
        <f>SUMIFS(СВЦЭМ!$G$34:$G$777,СВЦЭМ!$A$34:$A$777,$A229,СВЦЭМ!$B$33:$B$776,U$207)+'СЕТ СН'!$F$12</f>
        <v>0</v>
      </c>
      <c r="V229" s="36">
        <f>SUMIFS(СВЦЭМ!$G$34:$G$777,СВЦЭМ!$A$34:$A$777,$A229,СВЦЭМ!$B$33:$B$776,V$207)+'СЕТ СН'!$F$12</f>
        <v>0</v>
      </c>
      <c r="W229" s="36">
        <f>SUMIFS(СВЦЭМ!$G$34:$G$777,СВЦЭМ!$A$34:$A$777,$A229,СВЦЭМ!$B$33:$B$776,W$207)+'СЕТ СН'!$F$12</f>
        <v>0</v>
      </c>
      <c r="X229" s="36">
        <f>SUMIFS(СВЦЭМ!$G$34:$G$777,СВЦЭМ!$A$34:$A$777,$A229,СВЦЭМ!$B$33:$B$776,X$207)+'СЕТ СН'!$F$12</f>
        <v>0</v>
      </c>
      <c r="Y229" s="36">
        <f>SUMIFS(СВЦЭМ!$G$34:$G$777,СВЦЭМ!$A$34:$A$777,$A229,СВЦЭМ!$B$33:$B$776,Y$207)+'СЕТ СН'!$F$12</f>
        <v>0</v>
      </c>
    </row>
    <row r="230" spans="1:25" ht="15.75" hidden="1" x14ac:dyDescent="0.2">
      <c r="A230" s="35">
        <f t="shared" si="6"/>
        <v>44250</v>
      </c>
      <c r="B230" s="36">
        <f>SUMIFS(СВЦЭМ!$G$34:$G$777,СВЦЭМ!$A$34:$A$777,$A230,СВЦЭМ!$B$33:$B$776,B$207)+'СЕТ СН'!$F$12</f>
        <v>0</v>
      </c>
      <c r="C230" s="36">
        <f>SUMIFS(СВЦЭМ!$G$34:$G$777,СВЦЭМ!$A$34:$A$777,$A230,СВЦЭМ!$B$33:$B$776,C$207)+'СЕТ СН'!$F$12</f>
        <v>0</v>
      </c>
      <c r="D230" s="36">
        <f>SUMIFS(СВЦЭМ!$G$34:$G$777,СВЦЭМ!$A$34:$A$777,$A230,СВЦЭМ!$B$33:$B$776,D$207)+'СЕТ СН'!$F$12</f>
        <v>0</v>
      </c>
      <c r="E230" s="36">
        <f>SUMIFS(СВЦЭМ!$G$34:$G$777,СВЦЭМ!$A$34:$A$777,$A230,СВЦЭМ!$B$33:$B$776,E$207)+'СЕТ СН'!$F$12</f>
        <v>0</v>
      </c>
      <c r="F230" s="36">
        <f>SUMIFS(СВЦЭМ!$G$34:$G$777,СВЦЭМ!$A$34:$A$777,$A230,СВЦЭМ!$B$33:$B$776,F$207)+'СЕТ СН'!$F$12</f>
        <v>0</v>
      </c>
      <c r="G230" s="36">
        <f>SUMIFS(СВЦЭМ!$G$34:$G$777,СВЦЭМ!$A$34:$A$777,$A230,СВЦЭМ!$B$33:$B$776,G$207)+'СЕТ СН'!$F$12</f>
        <v>0</v>
      </c>
      <c r="H230" s="36">
        <f>SUMIFS(СВЦЭМ!$G$34:$G$777,СВЦЭМ!$A$34:$A$777,$A230,СВЦЭМ!$B$33:$B$776,H$207)+'СЕТ СН'!$F$12</f>
        <v>0</v>
      </c>
      <c r="I230" s="36">
        <f>SUMIFS(СВЦЭМ!$G$34:$G$777,СВЦЭМ!$A$34:$A$777,$A230,СВЦЭМ!$B$33:$B$776,I$207)+'СЕТ СН'!$F$12</f>
        <v>0</v>
      </c>
      <c r="J230" s="36">
        <f>SUMIFS(СВЦЭМ!$G$34:$G$777,СВЦЭМ!$A$34:$A$777,$A230,СВЦЭМ!$B$33:$B$776,J$207)+'СЕТ СН'!$F$12</f>
        <v>0</v>
      </c>
      <c r="K230" s="36">
        <f>SUMIFS(СВЦЭМ!$G$34:$G$777,СВЦЭМ!$A$34:$A$777,$A230,СВЦЭМ!$B$33:$B$776,K$207)+'СЕТ СН'!$F$12</f>
        <v>0</v>
      </c>
      <c r="L230" s="36">
        <f>SUMIFS(СВЦЭМ!$G$34:$G$777,СВЦЭМ!$A$34:$A$777,$A230,СВЦЭМ!$B$33:$B$776,L$207)+'СЕТ СН'!$F$12</f>
        <v>0</v>
      </c>
      <c r="M230" s="36">
        <f>SUMIFS(СВЦЭМ!$G$34:$G$777,СВЦЭМ!$A$34:$A$777,$A230,СВЦЭМ!$B$33:$B$776,M$207)+'СЕТ СН'!$F$12</f>
        <v>0</v>
      </c>
      <c r="N230" s="36">
        <f>SUMIFS(СВЦЭМ!$G$34:$G$777,СВЦЭМ!$A$34:$A$777,$A230,СВЦЭМ!$B$33:$B$776,N$207)+'СЕТ СН'!$F$12</f>
        <v>0</v>
      </c>
      <c r="O230" s="36">
        <f>SUMIFS(СВЦЭМ!$G$34:$G$777,СВЦЭМ!$A$34:$A$777,$A230,СВЦЭМ!$B$33:$B$776,O$207)+'СЕТ СН'!$F$12</f>
        <v>0</v>
      </c>
      <c r="P230" s="36">
        <f>SUMIFS(СВЦЭМ!$G$34:$G$777,СВЦЭМ!$A$34:$A$777,$A230,СВЦЭМ!$B$33:$B$776,P$207)+'СЕТ СН'!$F$12</f>
        <v>0</v>
      </c>
      <c r="Q230" s="36">
        <f>SUMIFS(СВЦЭМ!$G$34:$G$777,СВЦЭМ!$A$34:$A$777,$A230,СВЦЭМ!$B$33:$B$776,Q$207)+'СЕТ СН'!$F$12</f>
        <v>0</v>
      </c>
      <c r="R230" s="36">
        <f>SUMIFS(СВЦЭМ!$G$34:$G$777,СВЦЭМ!$A$34:$A$777,$A230,СВЦЭМ!$B$33:$B$776,R$207)+'СЕТ СН'!$F$12</f>
        <v>0</v>
      </c>
      <c r="S230" s="36">
        <f>SUMIFS(СВЦЭМ!$G$34:$G$777,СВЦЭМ!$A$34:$A$777,$A230,СВЦЭМ!$B$33:$B$776,S$207)+'СЕТ СН'!$F$12</f>
        <v>0</v>
      </c>
      <c r="T230" s="36">
        <f>SUMIFS(СВЦЭМ!$G$34:$G$777,СВЦЭМ!$A$34:$A$777,$A230,СВЦЭМ!$B$33:$B$776,T$207)+'СЕТ СН'!$F$12</f>
        <v>0</v>
      </c>
      <c r="U230" s="36">
        <f>SUMIFS(СВЦЭМ!$G$34:$G$777,СВЦЭМ!$A$34:$A$777,$A230,СВЦЭМ!$B$33:$B$776,U$207)+'СЕТ СН'!$F$12</f>
        <v>0</v>
      </c>
      <c r="V230" s="36">
        <f>SUMIFS(СВЦЭМ!$G$34:$G$777,СВЦЭМ!$A$34:$A$777,$A230,СВЦЭМ!$B$33:$B$776,V$207)+'СЕТ СН'!$F$12</f>
        <v>0</v>
      </c>
      <c r="W230" s="36">
        <f>SUMIFS(СВЦЭМ!$G$34:$G$777,СВЦЭМ!$A$34:$A$777,$A230,СВЦЭМ!$B$33:$B$776,W$207)+'СЕТ СН'!$F$12</f>
        <v>0</v>
      </c>
      <c r="X230" s="36">
        <f>SUMIFS(СВЦЭМ!$G$34:$G$777,СВЦЭМ!$A$34:$A$777,$A230,СВЦЭМ!$B$33:$B$776,X$207)+'СЕТ СН'!$F$12</f>
        <v>0</v>
      </c>
      <c r="Y230" s="36">
        <f>SUMIFS(СВЦЭМ!$G$34:$G$777,СВЦЭМ!$A$34:$A$777,$A230,СВЦЭМ!$B$33:$B$776,Y$207)+'СЕТ СН'!$F$12</f>
        <v>0</v>
      </c>
    </row>
    <row r="231" spans="1:25" ht="15.75" hidden="1" x14ac:dyDescent="0.2">
      <c r="A231" s="35">
        <f t="shared" si="6"/>
        <v>44251</v>
      </c>
      <c r="B231" s="36">
        <f>SUMIFS(СВЦЭМ!$G$34:$G$777,СВЦЭМ!$A$34:$A$777,$A231,СВЦЭМ!$B$33:$B$776,B$207)+'СЕТ СН'!$F$12</f>
        <v>0</v>
      </c>
      <c r="C231" s="36">
        <f>SUMIFS(СВЦЭМ!$G$34:$G$777,СВЦЭМ!$A$34:$A$777,$A231,СВЦЭМ!$B$33:$B$776,C$207)+'СЕТ СН'!$F$12</f>
        <v>0</v>
      </c>
      <c r="D231" s="36">
        <f>SUMIFS(СВЦЭМ!$G$34:$G$777,СВЦЭМ!$A$34:$A$777,$A231,СВЦЭМ!$B$33:$B$776,D$207)+'СЕТ СН'!$F$12</f>
        <v>0</v>
      </c>
      <c r="E231" s="36">
        <f>SUMIFS(СВЦЭМ!$G$34:$G$777,СВЦЭМ!$A$34:$A$777,$A231,СВЦЭМ!$B$33:$B$776,E$207)+'СЕТ СН'!$F$12</f>
        <v>0</v>
      </c>
      <c r="F231" s="36">
        <f>SUMIFS(СВЦЭМ!$G$34:$G$777,СВЦЭМ!$A$34:$A$777,$A231,СВЦЭМ!$B$33:$B$776,F$207)+'СЕТ СН'!$F$12</f>
        <v>0</v>
      </c>
      <c r="G231" s="36">
        <f>SUMIFS(СВЦЭМ!$G$34:$G$777,СВЦЭМ!$A$34:$A$777,$A231,СВЦЭМ!$B$33:$B$776,G$207)+'СЕТ СН'!$F$12</f>
        <v>0</v>
      </c>
      <c r="H231" s="36">
        <f>SUMIFS(СВЦЭМ!$G$34:$G$777,СВЦЭМ!$A$34:$A$777,$A231,СВЦЭМ!$B$33:$B$776,H$207)+'СЕТ СН'!$F$12</f>
        <v>0</v>
      </c>
      <c r="I231" s="36">
        <f>SUMIFS(СВЦЭМ!$G$34:$G$777,СВЦЭМ!$A$34:$A$777,$A231,СВЦЭМ!$B$33:$B$776,I$207)+'СЕТ СН'!$F$12</f>
        <v>0</v>
      </c>
      <c r="J231" s="36">
        <f>SUMIFS(СВЦЭМ!$G$34:$G$777,СВЦЭМ!$A$34:$A$777,$A231,СВЦЭМ!$B$33:$B$776,J$207)+'СЕТ СН'!$F$12</f>
        <v>0</v>
      </c>
      <c r="K231" s="36">
        <f>SUMIFS(СВЦЭМ!$G$34:$G$777,СВЦЭМ!$A$34:$A$777,$A231,СВЦЭМ!$B$33:$B$776,K$207)+'СЕТ СН'!$F$12</f>
        <v>0</v>
      </c>
      <c r="L231" s="36">
        <f>SUMIFS(СВЦЭМ!$G$34:$G$777,СВЦЭМ!$A$34:$A$777,$A231,СВЦЭМ!$B$33:$B$776,L$207)+'СЕТ СН'!$F$12</f>
        <v>0</v>
      </c>
      <c r="M231" s="36">
        <f>SUMIFS(СВЦЭМ!$G$34:$G$777,СВЦЭМ!$A$34:$A$777,$A231,СВЦЭМ!$B$33:$B$776,M$207)+'СЕТ СН'!$F$12</f>
        <v>0</v>
      </c>
      <c r="N231" s="36">
        <f>SUMIFS(СВЦЭМ!$G$34:$G$777,СВЦЭМ!$A$34:$A$777,$A231,СВЦЭМ!$B$33:$B$776,N$207)+'СЕТ СН'!$F$12</f>
        <v>0</v>
      </c>
      <c r="O231" s="36">
        <f>SUMIFS(СВЦЭМ!$G$34:$G$777,СВЦЭМ!$A$34:$A$777,$A231,СВЦЭМ!$B$33:$B$776,O$207)+'СЕТ СН'!$F$12</f>
        <v>0</v>
      </c>
      <c r="P231" s="36">
        <f>SUMIFS(СВЦЭМ!$G$34:$G$777,СВЦЭМ!$A$34:$A$777,$A231,СВЦЭМ!$B$33:$B$776,P$207)+'СЕТ СН'!$F$12</f>
        <v>0</v>
      </c>
      <c r="Q231" s="36">
        <f>SUMIFS(СВЦЭМ!$G$34:$G$777,СВЦЭМ!$A$34:$A$777,$A231,СВЦЭМ!$B$33:$B$776,Q$207)+'СЕТ СН'!$F$12</f>
        <v>0</v>
      </c>
      <c r="R231" s="36">
        <f>SUMIFS(СВЦЭМ!$G$34:$G$777,СВЦЭМ!$A$34:$A$777,$A231,СВЦЭМ!$B$33:$B$776,R$207)+'СЕТ СН'!$F$12</f>
        <v>0</v>
      </c>
      <c r="S231" s="36">
        <f>SUMIFS(СВЦЭМ!$G$34:$G$777,СВЦЭМ!$A$34:$A$777,$A231,СВЦЭМ!$B$33:$B$776,S$207)+'СЕТ СН'!$F$12</f>
        <v>0</v>
      </c>
      <c r="T231" s="36">
        <f>SUMIFS(СВЦЭМ!$G$34:$G$777,СВЦЭМ!$A$34:$A$777,$A231,СВЦЭМ!$B$33:$B$776,T$207)+'СЕТ СН'!$F$12</f>
        <v>0</v>
      </c>
      <c r="U231" s="36">
        <f>SUMIFS(СВЦЭМ!$G$34:$G$777,СВЦЭМ!$A$34:$A$777,$A231,СВЦЭМ!$B$33:$B$776,U$207)+'СЕТ СН'!$F$12</f>
        <v>0</v>
      </c>
      <c r="V231" s="36">
        <f>SUMIFS(СВЦЭМ!$G$34:$G$777,СВЦЭМ!$A$34:$A$777,$A231,СВЦЭМ!$B$33:$B$776,V$207)+'СЕТ СН'!$F$12</f>
        <v>0</v>
      </c>
      <c r="W231" s="36">
        <f>SUMIFS(СВЦЭМ!$G$34:$G$777,СВЦЭМ!$A$34:$A$777,$A231,СВЦЭМ!$B$33:$B$776,W$207)+'СЕТ СН'!$F$12</f>
        <v>0</v>
      </c>
      <c r="X231" s="36">
        <f>SUMIFS(СВЦЭМ!$G$34:$G$777,СВЦЭМ!$A$34:$A$777,$A231,СВЦЭМ!$B$33:$B$776,X$207)+'СЕТ СН'!$F$12</f>
        <v>0</v>
      </c>
      <c r="Y231" s="36">
        <f>SUMIFS(СВЦЭМ!$G$34:$G$777,СВЦЭМ!$A$34:$A$777,$A231,СВЦЭМ!$B$33:$B$776,Y$207)+'СЕТ СН'!$F$12</f>
        <v>0</v>
      </c>
    </row>
    <row r="232" spans="1:25" ht="15.75" hidden="1" x14ac:dyDescent="0.2">
      <c r="A232" s="35">
        <f t="shared" si="6"/>
        <v>44252</v>
      </c>
      <c r="B232" s="36">
        <f>SUMIFS(СВЦЭМ!$G$34:$G$777,СВЦЭМ!$A$34:$A$777,$A232,СВЦЭМ!$B$33:$B$776,B$207)+'СЕТ СН'!$F$12</f>
        <v>0</v>
      </c>
      <c r="C232" s="36">
        <f>SUMIFS(СВЦЭМ!$G$34:$G$777,СВЦЭМ!$A$34:$A$777,$A232,СВЦЭМ!$B$33:$B$776,C$207)+'СЕТ СН'!$F$12</f>
        <v>0</v>
      </c>
      <c r="D232" s="36">
        <f>SUMIFS(СВЦЭМ!$G$34:$G$777,СВЦЭМ!$A$34:$A$777,$A232,СВЦЭМ!$B$33:$B$776,D$207)+'СЕТ СН'!$F$12</f>
        <v>0</v>
      </c>
      <c r="E232" s="36">
        <f>SUMIFS(СВЦЭМ!$G$34:$G$777,СВЦЭМ!$A$34:$A$777,$A232,СВЦЭМ!$B$33:$B$776,E$207)+'СЕТ СН'!$F$12</f>
        <v>0</v>
      </c>
      <c r="F232" s="36">
        <f>SUMIFS(СВЦЭМ!$G$34:$G$777,СВЦЭМ!$A$34:$A$777,$A232,СВЦЭМ!$B$33:$B$776,F$207)+'СЕТ СН'!$F$12</f>
        <v>0</v>
      </c>
      <c r="G232" s="36">
        <f>SUMIFS(СВЦЭМ!$G$34:$G$777,СВЦЭМ!$A$34:$A$777,$A232,СВЦЭМ!$B$33:$B$776,G$207)+'СЕТ СН'!$F$12</f>
        <v>0</v>
      </c>
      <c r="H232" s="36">
        <f>SUMIFS(СВЦЭМ!$G$34:$G$777,СВЦЭМ!$A$34:$A$777,$A232,СВЦЭМ!$B$33:$B$776,H$207)+'СЕТ СН'!$F$12</f>
        <v>0</v>
      </c>
      <c r="I232" s="36">
        <f>SUMIFS(СВЦЭМ!$G$34:$G$777,СВЦЭМ!$A$34:$A$777,$A232,СВЦЭМ!$B$33:$B$776,I$207)+'СЕТ СН'!$F$12</f>
        <v>0</v>
      </c>
      <c r="J232" s="36">
        <f>SUMIFS(СВЦЭМ!$G$34:$G$777,СВЦЭМ!$A$34:$A$777,$A232,СВЦЭМ!$B$33:$B$776,J$207)+'СЕТ СН'!$F$12</f>
        <v>0</v>
      </c>
      <c r="K232" s="36">
        <f>SUMIFS(СВЦЭМ!$G$34:$G$777,СВЦЭМ!$A$34:$A$777,$A232,СВЦЭМ!$B$33:$B$776,K$207)+'СЕТ СН'!$F$12</f>
        <v>0</v>
      </c>
      <c r="L232" s="36">
        <f>SUMIFS(СВЦЭМ!$G$34:$G$777,СВЦЭМ!$A$34:$A$777,$A232,СВЦЭМ!$B$33:$B$776,L$207)+'СЕТ СН'!$F$12</f>
        <v>0</v>
      </c>
      <c r="M232" s="36">
        <f>SUMIFS(СВЦЭМ!$G$34:$G$777,СВЦЭМ!$A$34:$A$777,$A232,СВЦЭМ!$B$33:$B$776,M$207)+'СЕТ СН'!$F$12</f>
        <v>0</v>
      </c>
      <c r="N232" s="36">
        <f>SUMIFS(СВЦЭМ!$G$34:$G$777,СВЦЭМ!$A$34:$A$777,$A232,СВЦЭМ!$B$33:$B$776,N$207)+'СЕТ СН'!$F$12</f>
        <v>0</v>
      </c>
      <c r="O232" s="36">
        <f>SUMIFS(СВЦЭМ!$G$34:$G$777,СВЦЭМ!$A$34:$A$777,$A232,СВЦЭМ!$B$33:$B$776,O$207)+'СЕТ СН'!$F$12</f>
        <v>0</v>
      </c>
      <c r="P232" s="36">
        <f>SUMIFS(СВЦЭМ!$G$34:$G$777,СВЦЭМ!$A$34:$A$777,$A232,СВЦЭМ!$B$33:$B$776,P$207)+'СЕТ СН'!$F$12</f>
        <v>0</v>
      </c>
      <c r="Q232" s="36">
        <f>SUMIFS(СВЦЭМ!$G$34:$G$777,СВЦЭМ!$A$34:$A$777,$A232,СВЦЭМ!$B$33:$B$776,Q$207)+'СЕТ СН'!$F$12</f>
        <v>0</v>
      </c>
      <c r="R232" s="36">
        <f>SUMIFS(СВЦЭМ!$G$34:$G$777,СВЦЭМ!$A$34:$A$777,$A232,СВЦЭМ!$B$33:$B$776,R$207)+'СЕТ СН'!$F$12</f>
        <v>0</v>
      </c>
      <c r="S232" s="36">
        <f>SUMIFS(СВЦЭМ!$G$34:$G$777,СВЦЭМ!$A$34:$A$777,$A232,СВЦЭМ!$B$33:$B$776,S$207)+'СЕТ СН'!$F$12</f>
        <v>0</v>
      </c>
      <c r="T232" s="36">
        <f>SUMIFS(СВЦЭМ!$G$34:$G$777,СВЦЭМ!$A$34:$A$777,$A232,СВЦЭМ!$B$33:$B$776,T$207)+'СЕТ СН'!$F$12</f>
        <v>0</v>
      </c>
      <c r="U232" s="36">
        <f>SUMIFS(СВЦЭМ!$G$34:$G$777,СВЦЭМ!$A$34:$A$777,$A232,СВЦЭМ!$B$33:$B$776,U$207)+'СЕТ СН'!$F$12</f>
        <v>0</v>
      </c>
      <c r="V232" s="36">
        <f>SUMIFS(СВЦЭМ!$G$34:$G$777,СВЦЭМ!$A$34:$A$777,$A232,СВЦЭМ!$B$33:$B$776,V$207)+'СЕТ СН'!$F$12</f>
        <v>0</v>
      </c>
      <c r="W232" s="36">
        <f>SUMIFS(СВЦЭМ!$G$34:$G$777,СВЦЭМ!$A$34:$A$777,$A232,СВЦЭМ!$B$33:$B$776,W$207)+'СЕТ СН'!$F$12</f>
        <v>0</v>
      </c>
      <c r="X232" s="36">
        <f>SUMIFS(СВЦЭМ!$G$34:$G$777,СВЦЭМ!$A$34:$A$777,$A232,СВЦЭМ!$B$33:$B$776,X$207)+'СЕТ СН'!$F$12</f>
        <v>0</v>
      </c>
      <c r="Y232" s="36">
        <f>SUMIFS(СВЦЭМ!$G$34:$G$777,СВЦЭМ!$A$34:$A$777,$A232,СВЦЭМ!$B$33:$B$776,Y$207)+'СЕТ СН'!$F$12</f>
        <v>0</v>
      </c>
    </row>
    <row r="233" spans="1:25" ht="15.75" hidden="1" x14ac:dyDescent="0.2">
      <c r="A233" s="35">
        <f t="shared" si="6"/>
        <v>44253</v>
      </c>
      <c r="B233" s="36">
        <f>SUMIFS(СВЦЭМ!$G$34:$G$777,СВЦЭМ!$A$34:$A$777,$A233,СВЦЭМ!$B$33:$B$776,B$207)+'СЕТ СН'!$F$12</f>
        <v>0</v>
      </c>
      <c r="C233" s="36">
        <f>SUMIFS(СВЦЭМ!$G$34:$G$777,СВЦЭМ!$A$34:$A$777,$A233,СВЦЭМ!$B$33:$B$776,C$207)+'СЕТ СН'!$F$12</f>
        <v>0</v>
      </c>
      <c r="D233" s="36">
        <f>SUMIFS(СВЦЭМ!$G$34:$G$777,СВЦЭМ!$A$34:$A$777,$A233,СВЦЭМ!$B$33:$B$776,D$207)+'СЕТ СН'!$F$12</f>
        <v>0</v>
      </c>
      <c r="E233" s="36">
        <f>SUMIFS(СВЦЭМ!$G$34:$G$777,СВЦЭМ!$A$34:$A$777,$A233,СВЦЭМ!$B$33:$B$776,E$207)+'СЕТ СН'!$F$12</f>
        <v>0</v>
      </c>
      <c r="F233" s="36">
        <f>SUMIFS(СВЦЭМ!$G$34:$G$777,СВЦЭМ!$A$34:$A$777,$A233,СВЦЭМ!$B$33:$B$776,F$207)+'СЕТ СН'!$F$12</f>
        <v>0</v>
      </c>
      <c r="G233" s="36">
        <f>SUMIFS(СВЦЭМ!$G$34:$G$777,СВЦЭМ!$A$34:$A$777,$A233,СВЦЭМ!$B$33:$B$776,G$207)+'СЕТ СН'!$F$12</f>
        <v>0</v>
      </c>
      <c r="H233" s="36">
        <f>SUMIFS(СВЦЭМ!$G$34:$G$777,СВЦЭМ!$A$34:$A$777,$A233,СВЦЭМ!$B$33:$B$776,H$207)+'СЕТ СН'!$F$12</f>
        <v>0</v>
      </c>
      <c r="I233" s="36">
        <f>SUMIFS(СВЦЭМ!$G$34:$G$777,СВЦЭМ!$A$34:$A$777,$A233,СВЦЭМ!$B$33:$B$776,I$207)+'СЕТ СН'!$F$12</f>
        <v>0</v>
      </c>
      <c r="J233" s="36">
        <f>SUMIFS(СВЦЭМ!$G$34:$G$777,СВЦЭМ!$A$34:$A$777,$A233,СВЦЭМ!$B$33:$B$776,J$207)+'СЕТ СН'!$F$12</f>
        <v>0</v>
      </c>
      <c r="K233" s="36">
        <f>SUMIFS(СВЦЭМ!$G$34:$G$777,СВЦЭМ!$A$34:$A$777,$A233,СВЦЭМ!$B$33:$B$776,K$207)+'СЕТ СН'!$F$12</f>
        <v>0</v>
      </c>
      <c r="L233" s="36">
        <f>SUMIFS(СВЦЭМ!$G$34:$G$777,СВЦЭМ!$A$34:$A$777,$A233,СВЦЭМ!$B$33:$B$776,L$207)+'СЕТ СН'!$F$12</f>
        <v>0</v>
      </c>
      <c r="M233" s="36">
        <f>SUMIFS(СВЦЭМ!$G$34:$G$777,СВЦЭМ!$A$34:$A$777,$A233,СВЦЭМ!$B$33:$B$776,M$207)+'СЕТ СН'!$F$12</f>
        <v>0</v>
      </c>
      <c r="N233" s="36">
        <f>SUMIFS(СВЦЭМ!$G$34:$G$777,СВЦЭМ!$A$34:$A$777,$A233,СВЦЭМ!$B$33:$B$776,N$207)+'СЕТ СН'!$F$12</f>
        <v>0</v>
      </c>
      <c r="O233" s="36">
        <f>SUMIFS(СВЦЭМ!$G$34:$G$777,СВЦЭМ!$A$34:$A$777,$A233,СВЦЭМ!$B$33:$B$776,O$207)+'СЕТ СН'!$F$12</f>
        <v>0</v>
      </c>
      <c r="P233" s="36">
        <f>SUMIFS(СВЦЭМ!$G$34:$G$777,СВЦЭМ!$A$34:$A$777,$A233,СВЦЭМ!$B$33:$B$776,P$207)+'СЕТ СН'!$F$12</f>
        <v>0</v>
      </c>
      <c r="Q233" s="36">
        <f>SUMIFS(СВЦЭМ!$G$34:$G$777,СВЦЭМ!$A$34:$A$777,$A233,СВЦЭМ!$B$33:$B$776,Q$207)+'СЕТ СН'!$F$12</f>
        <v>0</v>
      </c>
      <c r="R233" s="36">
        <f>SUMIFS(СВЦЭМ!$G$34:$G$777,СВЦЭМ!$A$34:$A$777,$A233,СВЦЭМ!$B$33:$B$776,R$207)+'СЕТ СН'!$F$12</f>
        <v>0</v>
      </c>
      <c r="S233" s="36">
        <f>SUMIFS(СВЦЭМ!$G$34:$G$777,СВЦЭМ!$A$34:$A$777,$A233,СВЦЭМ!$B$33:$B$776,S$207)+'СЕТ СН'!$F$12</f>
        <v>0</v>
      </c>
      <c r="T233" s="36">
        <f>SUMIFS(СВЦЭМ!$G$34:$G$777,СВЦЭМ!$A$34:$A$777,$A233,СВЦЭМ!$B$33:$B$776,T$207)+'СЕТ СН'!$F$12</f>
        <v>0</v>
      </c>
      <c r="U233" s="36">
        <f>SUMIFS(СВЦЭМ!$G$34:$G$777,СВЦЭМ!$A$34:$A$777,$A233,СВЦЭМ!$B$33:$B$776,U$207)+'СЕТ СН'!$F$12</f>
        <v>0</v>
      </c>
      <c r="V233" s="36">
        <f>SUMIFS(СВЦЭМ!$G$34:$G$777,СВЦЭМ!$A$34:$A$777,$A233,СВЦЭМ!$B$33:$B$776,V$207)+'СЕТ СН'!$F$12</f>
        <v>0</v>
      </c>
      <c r="W233" s="36">
        <f>SUMIFS(СВЦЭМ!$G$34:$G$777,СВЦЭМ!$A$34:$A$777,$A233,СВЦЭМ!$B$33:$B$776,W$207)+'СЕТ СН'!$F$12</f>
        <v>0</v>
      </c>
      <c r="X233" s="36">
        <f>SUMIFS(СВЦЭМ!$G$34:$G$777,СВЦЭМ!$A$34:$A$777,$A233,СВЦЭМ!$B$33:$B$776,X$207)+'СЕТ СН'!$F$12</f>
        <v>0</v>
      </c>
      <c r="Y233" s="36">
        <f>SUMIFS(СВЦЭМ!$G$34:$G$777,СВЦЭМ!$A$34:$A$777,$A233,СВЦЭМ!$B$33:$B$776,Y$207)+'СЕТ СН'!$F$12</f>
        <v>0</v>
      </c>
    </row>
    <row r="234" spans="1:25" ht="15.75" hidden="1" x14ac:dyDescent="0.2">
      <c r="A234" s="35">
        <f t="shared" si="6"/>
        <v>44254</v>
      </c>
      <c r="B234" s="36">
        <f>SUMIFS(СВЦЭМ!$G$34:$G$777,СВЦЭМ!$A$34:$A$777,$A234,СВЦЭМ!$B$33:$B$776,B$207)+'СЕТ СН'!$F$12</f>
        <v>0</v>
      </c>
      <c r="C234" s="36">
        <f>SUMIFS(СВЦЭМ!$G$34:$G$777,СВЦЭМ!$A$34:$A$777,$A234,СВЦЭМ!$B$33:$B$776,C$207)+'СЕТ СН'!$F$12</f>
        <v>0</v>
      </c>
      <c r="D234" s="36">
        <f>SUMIFS(СВЦЭМ!$G$34:$G$777,СВЦЭМ!$A$34:$A$777,$A234,СВЦЭМ!$B$33:$B$776,D$207)+'СЕТ СН'!$F$12</f>
        <v>0</v>
      </c>
      <c r="E234" s="36">
        <f>SUMIFS(СВЦЭМ!$G$34:$G$777,СВЦЭМ!$A$34:$A$777,$A234,СВЦЭМ!$B$33:$B$776,E$207)+'СЕТ СН'!$F$12</f>
        <v>0</v>
      </c>
      <c r="F234" s="36">
        <f>SUMIFS(СВЦЭМ!$G$34:$G$777,СВЦЭМ!$A$34:$A$777,$A234,СВЦЭМ!$B$33:$B$776,F$207)+'СЕТ СН'!$F$12</f>
        <v>0</v>
      </c>
      <c r="G234" s="36">
        <f>SUMIFS(СВЦЭМ!$G$34:$G$777,СВЦЭМ!$A$34:$A$777,$A234,СВЦЭМ!$B$33:$B$776,G$207)+'СЕТ СН'!$F$12</f>
        <v>0</v>
      </c>
      <c r="H234" s="36">
        <f>SUMIFS(СВЦЭМ!$G$34:$G$777,СВЦЭМ!$A$34:$A$777,$A234,СВЦЭМ!$B$33:$B$776,H$207)+'СЕТ СН'!$F$12</f>
        <v>0</v>
      </c>
      <c r="I234" s="36">
        <f>SUMIFS(СВЦЭМ!$G$34:$G$777,СВЦЭМ!$A$34:$A$777,$A234,СВЦЭМ!$B$33:$B$776,I$207)+'СЕТ СН'!$F$12</f>
        <v>0</v>
      </c>
      <c r="J234" s="36">
        <f>SUMIFS(СВЦЭМ!$G$34:$G$777,СВЦЭМ!$A$34:$A$777,$A234,СВЦЭМ!$B$33:$B$776,J$207)+'СЕТ СН'!$F$12</f>
        <v>0</v>
      </c>
      <c r="K234" s="36">
        <f>SUMIFS(СВЦЭМ!$G$34:$G$777,СВЦЭМ!$A$34:$A$777,$A234,СВЦЭМ!$B$33:$B$776,K$207)+'СЕТ СН'!$F$12</f>
        <v>0</v>
      </c>
      <c r="L234" s="36">
        <f>SUMIFS(СВЦЭМ!$G$34:$G$777,СВЦЭМ!$A$34:$A$777,$A234,СВЦЭМ!$B$33:$B$776,L$207)+'СЕТ СН'!$F$12</f>
        <v>0</v>
      </c>
      <c r="M234" s="36">
        <f>SUMIFS(СВЦЭМ!$G$34:$G$777,СВЦЭМ!$A$34:$A$777,$A234,СВЦЭМ!$B$33:$B$776,M$207)+'СЕТ СН'!$F$12</f>
        <v>0</v>
      </c>
      <c r="N234" s="36">
        <f>SUMIFS(СВЦЭМ!$G$34:$G$777,СВЦЭМ!$A$34:$A$777,$A234,СВЦЭМ!$B$33:$B$776,N$207)+'СЕТ СН'!$F$12</f>
        <v>0</v>
      </c>
      <c r="O234" s="36">
        <f>SUMIFS(СВЦЭМ!$G$34:$G$777,СВЦЭМ!$A$34:$A$777,$A234,СВЦЭМ!$B$33:$B$776,O$207)+'СЕТ СН'!$F$12</f>
        <v>0</v>
      </c>
      <c r="P234" s="36">
        <f>SUMIFS(СВЦЭМ!$G$34:$G$777,СВЦЭМ!$A$34:$A$777,$A234,СВЦЭМ!$B$33:$B$776,P$207)+'СЕТ СН'!$F$12</f>
        <v>0</v>
      </c>
      <c r="Q234" s="36">
        <f>SUMIFS(СВЦЭМ!$G$34:$G$777,СВЦЭМ!$A$34:$A$777,$A234,СВЦЭМ!$B$33:$B$776,Q$207)+'СЕТ СН'!$F$12</f>
        <v>0</v>
      </c>
      <c r="R234" s="36">
        <f>SUMIFS(СВЦЭМ!$G$34:$G$777,СВЦЭМ!$A$34:$A$777,$A234,СВЦЭМ!$B$33:$B$776,R$207)+'СЕТ СН'!$F$12</f>
        <v>0</v>
      </c>
      <c r="S234" s="36">
        <f>SUMIFS(СВЦЭМ!$G$34:$G$777,СВЦЭМ!$A$34:$A$777,$A234,СВЦЭМ!$B$33:$B$776,S$207)+'СЕТ СН'!$F$12</f>
        <v>0</v>
      </c>
      <c r="T234" s="36">
        <f>SUMIFS(СВЦЭМ!$G$34:$G$777,СВЦЭМ!$A$34:$A$777,$A234,СВЦЭМ!$B$33:$B$776,T$207)+'СЕТ СН'!$F$12</f>
        <v>0</v>
      </c>
      <c r="U234" s="36">
        <f>SUMIFS(СВЦЭМ!$G$34:$G$777,СВЦЭМ!$A$34:$A$777,$A234,СВЦЭМ!$B$33:$B$776,U$207)+'СЕТ СН'!$F$12</f>
        <v>0</v>
      </c>
      <c r="V234" s="36">
        <f>SUMIFS(СВЦЭМ!$G$34:$G$777,СВЦЭМ!$A$34:$A$777,$A234,СВЦЭМ!$B$33:$B$776,V$207)+'СЕТ СН'!$F$12</f>
        <v>0</v>
      </c>
      <c r="W234" s="36">
        <f>SUMIFS(СВЦЭМ!$G$34:$G$777,СВЦЭМ!$A$34:$A$777,$A234,СВЦЭМ!$B$33:$B$776,W$207)+'СЕТ СН'!$F$12</f>
        <v>0</v>
      </c>
      <c r="X234" s="36">
        <f>SUMIFS(СВЦЭМ!$G$34:$G$777,СВЦЭМ!$A$34:$A$777,$A234,СВЦЭМ!$B$33:$B$776,X$207)+'СЕТ СН'!$F$12</f>
        <v>0</v>
      </c>
      <c r="Y234" s="36">
        <f>SUMIFS(СВЦЭМ!$G$34:$G$777,СВЦЭМ!$A$34:$A$777,$A234,СВЦЭМ!$B$33:$B$776,Y$207)+'СЕТ СН'!$F$12</f>
        <v>0</v>
      </c>
    </row>
    <row r="235" spans="1:25" ht="15.75" hidden="1" x14ac:dyDescent="0.2">
      <c r="A235" s="35">
        <f t="shared" si="6"/>
        <v>44255</v>
      </c>
      <c r="B235" s="36">
        <f>SUMIFS(СВЦЭМ!$G$34:$G$777,СВЦЭМ!$A$34:$A$777,$A235,СВЦЭМ!$B$33:$B$776,B$207)+'СЕТ СН'!$F$12</f>
        <v>0</v>
      </c>
      <c r="C235" s="36">
        <f>SUMIFS(СВЦЭМ!$G$34:$G$777,СВЦЭМ!$A$34:$A$777,$A235,СВЦЭМ!$B$33:$B$776,C$207)+'СЕТ СН'!$F$12</f>
        <v>0</v>
      </c>
      <c r="D235" s="36">
        <f>SUMIFS(СВЦЭМ!$G$34:$G$777,СВЦЭМ!$A$34:$A$777,$A235,СВЦЭМ!$B$33:$B$776,D$207)+'СЕТ СН'!$F$12</f>
        <v>0</v>
      </c>
      <c r="E235" s="36">
        <f>SUMIFS(СВЦЭМ!$G$34:$G$777,СВЦЭМ!$A$34:$A$777,$A235,СВЦЭМ!$B$33:$B$776,E$207)+'СЕТ СН'!$F$12</f>
        <v>0</v>
      </c>
      <c r="F235" s="36">
        <f>SUMIFS(СВЦЭМ!$G$34:$G$777,СВЦЭМ!$A$34:$A$777,$A235,СВЦЭМ!$B$33:$B$776,F$207)+'СЕТ СН'!$F$12</f>
        <v>0</v>
      </c>
      <c r="G235" s="36">
        <f>SUMIFS(СВЦЭМ!$G$34:$G$777,СВЦЭМ!$A$34:$A$777,$A235,СВЦЭМ!$B$33:$B$776,G$207)+'СЕТ СН'!$F$12</f>
        <v>0</v>
      </c>
      <c r="H235" s="36">
        <f>SUMIFS(СВЦЭМ!$G$34:$G$777,СВЦЭМ!$A$34:$A$777,$A235,СВЦЭМ!$B$33:$B$776,H$207)+'СЕТ СН'!$F$12</f>
        <v>0</v>
      </c>
      <c r="I235" s="36">
        <f>SUMIFS(СВЦЭМ!$G$34:$G$777,СВЦЭМ!$A$34:$A$777,$A235,СВЦЭМ!$B$33:$B$776,I$207)+'СЕТ СН'!$F$12</f>
        <v>0</v>
      </c>
      <c r="J235" s="36">
        <f>SUMIFS(СВЦЭМ!$G$34:$G$777,СВЦЭМ!$A$34:$A$777,$A235,СВЦЭМ!$B$33:$B$776,J$207)+'СЕТ СН'!$F$12</f>
        <v>0</v>
      </c>
      <c r="K235" s="36">
        <f>SUMIFS(СВЦЭМ!$G$34:$G$777,СВЦЭМ!$A$34:$A$777,$A235,СВЦЭМ!$B$33:$B$776,K$207)+'СЕТ СН'!$F$12</f>
        <v>0</v>
      </c>
      <c r="L235" s="36">
        <f>SUMIFS(СВЦЭМ!$G$34:$G$777,СВЦЭМ!$A$34:$A$777,$A235,СВЦЭМ!$B$33:$B$776,L$207)+'СЕТ СН'!$F$12</f>
        <v>0</v>
      </c>
      <c r="M235" s="36">
        <f>SUMIFS(СВЦЭМ!$G$34:$G$777,СВЦЭМ!$A$34:$A$777,$A235,СВЦЭМ!$B$33:$B$776,M$207)+'СЕТ СН'!$F$12</f>
        <v>0</v>
      </c>
      <c r="N235" s="36">
        <f>SUMIFS(СВЦЭМ!$G$34:$G$777,СВЦЭМ!$A$34:$A$777,$A235,СВЦЭМ!$B$33:$B$776,N$207)+'СЕТ СН'!$F$12</f>
        <v>0</v>
      </c>
      <c r="O235" s="36">
        <f>SUMIFS(СВЦЭМ!$G$34:$G$777,СВЦЭМ!$A$34:$A$777,$A235,СВЦЭМ!$B$33:$B$776,O$207)+'СЕТ СН'!$F$12</f>
        <v>0</v>
      </c>
      <c r="P235" s="36">
        <f>SUMIFS(СВЦЭМ!$G$34:$G$777,СВЦЭМ!$A$34:$A$777,$A235,СВЦЭМ!$B$33:$B$776,P$207)+'СЕТ СН'!$F$12</f>
        <v>0</v>
      </c>
      <c r="Q235" s="36">
        <f>SUMIFS(СВЦЭМ!$G$34:$G$777,СВЦЭМ!$A$34:$A$777,$A235,СВЦЭМ!$B$33:$B$776,Q$207)+'СЕТ СН'!$F$12</f>
        <v>0</v>
      </c>
      <c r="R235" s="36">
        <f>SUMIFS(СВЦЭМ!$G$34:$G$777,СВЦЭМ!$A$34:$A$777,$A235,СВЦЭМ!$B$33:$B$776,R$207)+'СЕТ СН'!$F$12</f>
        <v>0</v>
      </c>
      <c r="S235" s="36">
        <f>SUMIFS(СВЦЭМ!$G$34:$G$777,СВЦЭМ!$A$34:$A$777,$A235,СВЦЭМ!$B$33:$B$776,S$207)+'СЕТ СН'!$F$12</f>
        <v>0</v>
      </c>
      <c r="T235" s="36">
        <f>SUMIFS(СВЦЭМ!$G$34:$G$777,СВЦЭМ!$A$34:$A$777,$A235,СВЦЭМ!$B$33:$B$776,T$207)+'СЕТ СН'!$F$12</f>
        <v>0</v>
      </c>
      <c r="U235" s="36">
        <f>SUMIFS(СВЦЭМ!$G$34:$G$777,СВЦЭМ!$A$34:$A$777,$A235,СВЦЭМ!$B$33:$B$776,U$207)+'СЕТ СН'!$F$12</f>
        <v>0</v>
      </c>
      <c r="V235" s="36">
        <f>SUMIFS(СВЦЭМ!$G$34:$G$777,СВЦЭМ!$A$34:$A$777,$A235,СВЦЭМ!$B$33:$B$776,V$207)+'СЕТ СН'!$F$12</f>
        <v>0</v>
      </c>
      <c r="W235" s="36">
        <f>SUMIFS(СВЦЭМ!$G$34:$G$777,СВЦЭМ!$A$34:$A$777,$A235,СВЦЭМ!$B$33:$B$776,W$207)+'СЕТ СН'!$F$12</f>
        <v>0</v>
      </c>
      <c r="X235" s="36">
        <f>SUMIFS(СВЦЭМ!$G$34:$G$777,СВЦЭМ!$A$34:$A$777,$A235,СВЦЭМ!$B$33:$B$776,X$207)+'СЕТ СН'!$F$12</f>
        <v>0</v>
      </c>
      <c r="Y235" s="36">
        <f>SUMIFS(СВЦЭМ!$G$34:$G$777,СВЦЭМ!$A$34:$A$777,$A235,СВЦЭМ!$B$33:$B$776,Y$207)+'СЕТ СН'!$F$12</f>
        <v>0</v>
      </c>
    </row>
    <row r="236" spans="1:25" ht="15.75" hidden="1" x14ac:dyDescent="0.2">
      <c r="A236" s="35">
        <f t="shared" si="6"/>
        <v>44256</v>
      </c>
      <c r="B236" s="36">
        <f>SUMIFS(СВЦЭМ!$G$34:$G$777,СВЦЭМ!$A$34:$A$777,$A236,СВЦЭМ!$B$33:$B$776,B$207)+'СЕТ СН'!$F$12</f>
        <v>0</v>
      </c>
      <c r="C236" s="36">
        <f>SUMIFS(СВЦЭМ!$G$34:$G$777,СВЦЭМ!$A$34:$A$777,$A236,СВЦЭМ!$B$33:$B$776,C$207)+'СЕТ СН'!$F$12</f>
        <v>0</v>
      </c>
      <c r="D236" s="36">
        <f>SUMIFS(СВЦЭМ!$G$34:$G$777,СВЦЭМ!$A$34:$A$777,$A236,СВЦЭМ!$B$33:$B$776,D$207)+'СЕТ СН'!$F$12</f>
        <v>0</v>
      </c>
      <c r="E236" s="36">
        <f>SUMIFS(СВЦЭМ!$G$34:$G$777,СВЦЭМ!$A$34:$A$777,$A236,СВЦЭМ!$B$33:$B$776,E$207)+'СЕТ СН'!$F$12</f>
        <v>0</v>
      </c>
      <c r="F236" s="36">
        <f>SUMIFS(СВЦЭМ!$G$34:$G$777,СВЦЭМ!$A$34:$A$777,$A236,СВЦЭМ!$B$33:$B$776,F$207)+'СЕТ СН'!$F$12</f>
        <v>0</v>
      </c>
      <c r="G236" s="36">
        <f>SUMIFS(СВЦЭМ!$G$34:$G$777,СВЦЭМ!$A$34:$A$777,$A236,СВЦЭМ!$B$33:$B$776,G$207)+'СЕТ СН'!$F$12</f>
        <v>0</v>
      </c>
      <c r="H236" s="36">
        <f>SUMIFS(СВЦЭМ!$G$34:$G$777,СВЦЭМ!$A$34:$A$777,$A236,СВЦЭМ!$B$33:$B$776,H$207)+'СЕТ СН'!$F$12</f>
        <v>0</v>
      </c>
      <c r="I236" s="36">
        <f>SUMIFS(СВЦЭМ!$G$34:$G$777,СВЦЭМ!$A$34:$A$777,$A236,СВЦЭМ!$B$33:$B$776,I$207)+'СЕТ СН'!$F$12</f>
        <v>0</v>
      </c>
      <c r="J236" s="36">
        <f>SUMIFS(СВЦЭМ!$G$34:$G$777,СВЦЭМ!$A$34:$A$777,$A236,СВЦЭМ!$B$33:$B$776,J$207)+'СЕТ СН'!$F$12</f>
        <v>0</v>
      </c>
      <c r="K236" s="36">
        <f>SUMIFS(СВЦЭМ!$G$34:$G$777,СВЦЭМ!$A$34:$A$777,$A236,СВЦЭМ!$B$33:$B$776,K$207)+'СЕТ СН'!$F$12</f>
        <v>0</v>
      </c>
      <c r="L236" s="36">
        <f>SUMIFS(СВЦЭМ!$G$34:$G$777,СВЦЭМ!$A$34:$A$777,$A236,СВЦЭМ!$B$33:$B$776,L$207)+'СЕТ СН'!$F$12</f>
        <v>0</v>
      </c>
      <c r="M236" s="36">
        <f>SUMIFS(СВЦЭМ!$G$34:$G$777,СВЦЭМ!$A$34:$A$777,$A236,СВЦЭМ!$B$33:$B$776,M$207)+'СЕТ СН'!$F$12</f>
        <v>0</v>
      </c>
      <c r="N236" s="36">
        <f>SUMIFS(СВЦЭМ!$G$34:$G$777,СВЦЭМ!$A$34:$A$777,$A236,СВЦЭМ!$B$33:$B$776,N$207)+'СЕТ СН'!$F$12</f>
        <v>0</v>
      </c>
      <c r="O236" s="36">
        <f>SUMIFS(СВЦЭМ!$G$34:$G$777,СВЦЭМ!$A$34:$A$777,$A236,СВЦЭМ!$B$33:$B$776,O$207)+'СЕТ СН'!$F$12</f>
        <v>0</v>
      </c>
      <c r="P236" s="36">
        <f>SUMIFS(СВЦЭМ!$G$34:$G$777,СВЦЭМ!$A$34:$A$777,$A236,СВЦЭМ!$B$33:$B$776,P$207)+'СЕТ СН'!$F$12</f>
        <v>0</v>
      </c>
      <c r="Q236" s="36">
        <f>SUMIFS(СВЦЭМ!$G$34:$G$777,СВЦЭМ!$A$34:$A$777,$A236,СВЦЭМ!$B$33:$B$776,Q$207)+'СЕТ СН'!$F$12</f>
        <v>0</v>
      </c>
      <c r="R236" s="36">
        <f>SUMIFS(СВЦЭМ!$G$34:$G$777,СВЦЭМ!$A$34:$A$777,$A236,СВЦЭМ!$B$33:$B$776,R$207)+'СЕТ СН'!$F$12</f>
        <v>0</v>
      </c>
      <c r="S236" s="36">
        <f>SUMIFS(СВЦЭМ!$G$34:$G$777,СВЦЭМ!$A$34:$A$777,$A236,СВЦЭМ!$B$33:$B$776,S$207)+'СЕТ СН'!$F$12</f>
        <v>0</v>
      </c>
      <c r="T236" s="36">
        <f>SUMIFS(СВЦЭМ!$G$34:$G$777,СВЦЭМ!$A$34:$A$777,$A236,СВЦЭМ!$B$33:$B$776,T$207)+'СЕТ СН'!$F$12</f>
        <v>0</v>
      </c>
      <c r="U236" s="36">
        <f>SUMIFS(СВЦЭМ!$G$34:$G$777,СВЦЭМ!$A$34:$A$777,$A236,СВЦЭМ!$B$33:$B$776,U$207)+'СЕТ СН'!$F$12</f>
        <v>0</v>
      </c>
      <c r="V236" s="36">
        <f>SUMIFS(СВЦЭМ!$G$34:$G$777,СВЦЭМ!$A$34:$A$777,$A236,СВЦЭМ!$B$33:$B$776,V$207)+'СЕТ СН'!$F$12</f>
        <v>0</v>
      </c>
      <c r="W236" s="36">
        <f>SUMIFS(СВЦЭМ!$G$34:$G$777,СВЦЭМ!$A$34:$A$777,$A236,СВЦЭМ!$B$33:$B$776,W$207)+'СЕТ СН'!$F$12</f>
        <v>0</v>
      </c>
      <c r="X236" s="36">
        <f>SUMIFS(СВЦЭМ!$G$34:$G$777,СВЦЭМ!$A$34:$A$777,$A236,СВЦЭМ!$B$33:$B$776,X$207)+'СЕТ СН'!$F$12</f>
        <v>0</v>
      </c>
      <c r="Y236" s="36">
        <f>SUMIFS(СВЦЭМ!$G$34:$G$777,СВЦЭМ!$A$34:$A$777,$A236,СВЦЭМ!$B$33:$B$776,Y$207)+'СЕТ СН'!$F$12</f>
        <v>0</v>
      </c>
    </row>
    <row r="237" spans="1:25" ht="15.75" hidden="1" x14ac:dyDescent="0.2">
      <c r="A237" s="35">
        <f t="shared" si="6"/>
        <v>44257</v>
      </c>
      <c r="B237" s="36">
        <f>SUMIFS(СВЦЭМ!$G$34:$G$777,СВЦЭМ!$A$34:$A$777,$A237,СВЦЭМ!$B$33:$B$776,B$207)+'СЕТ СН'!$F$12</f>
        <v>0</v>
      </c>
      <c r="C237" s="36">
        <f>SUMIFS(СВЦЭМ!$G$34:$G$777,СВЦЭМ!$A$34:$A$777,$A237,СВЦЭМ!$B$33:$B$776,C$207)+'СЕТ СН'!$F$12</f>
        <v>0</v>
      </c>
      <c r="D237" s="36">
        <f>SUMIFS(СВЦЭМ!$G$34:$G$777,СВЦЭМ!$A$34:$A$777,$A237,СВЦЭМ!$B$33:$B$776,D$207)+'СЕТ СН'!$F$12</f>
        <v>0</v>
      </c>
      <c r="E237" s="36">
        <f>SUMIFS(СВЦЭМ!$G$34:$G$777,СВЦЭМ!$A$34:$A$777,$A237,СВЦЭМ!$B$33:$B$776,E$207)+'СЕТ СН'!$F$12</f>
        <v>0</v>
      </c>
      <c r="F237" s="36">
        <f>SUMIFS(СВЦЭМ!$G$34:$G$777,СВЦЭМ!$A$34:$A$777,$A237,СВЦЭМ!$B$33:$B$776,F$207)+'СЕТ СН'!$F$12</f>
        <v>0</v>
      </c>
      <c r="G237" s="36">
        <f>SUMIFS(СВЦЭМ!$G$34:$G$777,СВЦЭМ!$A$34:$A$777,$A237,СВЦЭМ!$B$33:$B$776,G$207)+'СЕТ СН'!$F$12</f>
        <v>0</v>
      </c>
      <c r="H237" s="36">
        <f>SUMIFS(СВЦЭМ!$G$34:$G$777,СВЦЭМ!$A$34:$A$777,$A237,СВЦЭМ!$B$33:$B$776,H$207)+'СЕТ СН'!$F$12</f>
        <v>0</v>
      </c>
      <c r="I237" s="36">
        <f>SUMIFS(СВЦЭМ!$G$34:$G$777,СВЦЭМ!$A$34:$A$777,$A237,СВЦЭМ!$B$33:$B$776,I$207)+'СЕТ СН'!$F$12</f>
        <v>0</v>
      </c>
      <c r="J237" s="36">
        <f>SUMIFS(СВЦЭМ!$G$34:$G$777,СВЦЭМ!$A$34:$A$777,$A237,СВЦЭМ!$B$33:$B$776,J$207)+'СЕТ СН'!$F$12</f>
        <v>0</v>
      </c>
      <c r="K237" s="36">
        <f>SUMIFS(СВЦЭМ!$G$34:$G$777,СВЦЭМ!$A$34:$A$777,$A237,СВЦЭМ!$B$33:$B$776,K$207)+'СЕТ СН'!$F$12</f>
        <v>0</v>
      </c>
      <c r="L237" s="36">
        <f>SUMIFS(СВЦЭМ!$G$34:$G$777,СВЦЭМ!$A$34:$A$777,$A237,СВЦЭМ!$B$33:$B$776,L$207)+'СЕТ СН'!$F$12</f>
        <v>0</v>
      </c>
      <c r="M237" s="36">
        <f>SUMIFS(СВЦЭМ!$G$34:$G$777,СВЦЭМ!$A$34:$A$777,$A237,СВЦЭМ!$B$33:$B$776,M$207)+'СЕТ СН'!$F$12</f>
        <v>0</v>
      </c>
      <c r="N237" s="36">
        <f>SUMIFS(СВЦЭМ!$G$34:$G$777,СВЦЭМ!$A$34:$A$777,$A237,СВЦЭМ!$B$33:$B$776,N$207)+'СЕТ СН'!$F$12</f>
        <v>0</v>
      </c>
      <c r="O237" s="36">
        <f>SUMIFS(СВЦЭМ!$G$34:$G$777,СВЦЭМ!$A$34:$A$777,$A237,СВЦЭМ!$B$33:$B$776,O$207)+'СЕТ СН'!$F$12</f>
        <v>0</v>
      </c>
      <c r="P237" s="36">
        <f>SUMIFS(СВЦЭМ!$G$34:$G$777,СВЦЭМ!$A$34:$A$777,$A237,СВЦЭМ!$B$33:$B$776,P$207)+'СЕТ СН'!$F$12</f>
        <v>0</v>
      </c>
      <c r="Q237" s="36">
        <f>SUMIFS(СВЦЭМ!$G$34:$G$777,СВЦЭМ!$A$34:$A$777,$A237,СВЦЭМ!$B$33:$B$776,Q$207)+'СЕТ СН'!$F$12</f>
        <v>0</v>
      </c>
      <c r="R237" s="36">
        <f>SUMIFS(СВЦЭМ!$G$34:$G$777,СВЦЭМ!$A$34:$A$777,$A237,СВЦЭМ!$B$33:$B$776,R$207)+'СЕТ СН'!$F$12</f>
        <v>0</v>
      </c>
      <c r="S237" s="36">
        <f>SUMIFS(СВЦЭМ!$G$34:$G$777,СВЦЭМ!$A$34:$A$777,$A237,СВЦЭМ!$B$33:$B$776,S$207)+'СЕТ СН'!$F$12</f>
        <v>0</v>
      </c>
      <c r="T237" s="36">
        <f>SUMIFS(СВЦЭМ!$G$34:$G$777,СВЦЭМ!$A$34:$A$777,$A237,СВЦЭМ!$B$33:$B$776,T$207)+'СЕТ СН'!$F$12</f>
        <v>0</v>
      </c>
      <c r="U237" s="36">
        <f>SUMIFS(СВЦЭМ!$G$34:$G$777,СВЦЭМ!$A$34:$A$777,$A237,СВЦЭМ!$B$33:$B$776,U$207)+'СЕТ СН'!$F$12</f>
        <v>0</v>
      </c>
      <c r="V237" s="36">
        <f>SUMIFS(СВЦЭМ!$G$34:$G$777,СВЦЭМ!$A$34:$A$777,$A237,СВЦЭМ!$B$33:$B$776,V$207)+'СЕТ СН'!$F$12</f>
        <v>0</v>
      </c>
      <c r="W237" s="36">
        <f>SUMIFS(СВЦЭМ!$G$34:$G$777,СВЦЭМ!$A$34:$A$777,$A237,СВЦЭМ!$B$33:$B$776,W$207)+'СЕТ СН'!$F$12</f>
        <v>0</v>
      </c>
      <c r="X237" s="36">
        <f>SUMIFS(СВЦЭМ!$G$34:$G$777,СВЦЭМ!$A$34:$A$777,$A237,СВЦЭМ!$B$33:$B$776,X$207)+'СЕТ СН'!$F$12</f>
        <v>0</v>
      </c>
      <c r="Y237" s="36">
        <f>SUMIFS(СВЦЭМ!$G$34:$G$777,СВЦЭМ!$A$34:$A$777,$A237,СВЦЭМ!$B$33:$B$776,Y$207)+'СЕТ СН'!$F$12</f>
        <v>0</v>
      </c>
    </row>
    <row r="238" spans="1:25" ht="15.75" hidden="1" x14ac:dyDescent="0.2">
      <c r="A238" s="35">
        <f t="shared" si="6"/>
        <v>44258</v>
      </c>
      <c r="B238" s="36">
        <f>SUMIFS(СВЦЭМ!$G$34:$G$777,СВЦЭМ!$A$34:$A$777,$A238,СВЦЭМ!$B$33:$B$776,B$207)+'СЕТ СН'!$F$12</f>
        <v>0</v>
      </c>
      <c r="C238" s="36">
        <f>SUMIFS(СВЦЭМ!$G$34:$G$777,СВЦЭМ!$A$34:$A$777,$A238,СВЦЭМ!$B$33:$B$776,C$207)+'СЕТ СН'!$F$12</f>
        <v>0</v>
      </c>
      <c r="D238" s="36">
        <f>SUMIFS(СВЦЭМ!$G$34:$G$777,СВЦЭМ!$A$34:$A$777,$A238,СВЦЭМ!$B$33:$B$776,D$207)+'СЕТ СН'!$F$12</f>
        <v>0</v>
      </c>
      <c r="E238" s="36">
        <f>SUMIFS(СВЦЭМ!$G$34:$G$777,СВЦЭМ!$A$34:$A$777,$A238,СВЦЭМ!$B$33:$B$776,E$207)+'СЕТ СН'!$F$12</f>
        <v>0</v>
      </c>
      <c r="F238" s="36">
        <f>SUMIFS(СВЦЭМ!$G$34:$G$777,СВЦЭМ!$A$34:$A$777,$A238,СВЦЭМ!$B$33:$B$776,F$207)+'СЕТ СН'!$F$12</f>
        <v>0</v>
      </c>
      <c r="G238" s="36">
        <f>SUMIFS(СВЦЭМ!$G$34:$G$777,СВЦЭМ!$A$34:$A$777,$A238,СВЦЭМ!$B$33:$B$776,G$207)+'СЕТ СН'!$F$12</f>
        <v>0</v>
      </c>
      <c r="H238" s="36">
        <f>SUMIFS(СВЦЭМ!$G$34:$G$777,СВЦЭМ!$A$34:$A$777,$A238,СВЦЭМ!$B$33:$B$776,H$207)+'СЕТ СН'!$F$12</f>
        <v>0</v>
      </c>
      <c r="I238" s="36">
        <f>SUMIFS(СВЦЭМ!$G$34:$G$777,СВЦЭМ!$A$34:$A$777,$A238,СВЦЭМ!$B$33:$B$776,I$207)+'СЕТ СН'!$F$12</f>
        <v>0</v>
      </c>
      <c r="J238" s="36">
        <f>SUMIFS(СВЦЭМ!$G$34:$G$777,СВЦЭМ!$A$34:$A$777,$A238,СВЦЭМ!$B$33:$B$776,J$207)+'СЕТ СН'!$F$12</f>
        <v>0</v>
      </c>
      <c r="K238" s="36">
        <f>SUMIFS(СВЦЭМ!$G$34:$G$777,СВЦЭМ!$A$34:$A$777,$A238,СВЦЭМ!$B$33:$B$776,K$207)+'СЕТ СН'!$F$12</f>
        <v>0</v>
      </c>
      <c r="L238" s="36">
        <f>SUMIFS(СВЦЭМ!$G$34:$G$777,СВЦЭМ!$A$34:$A$777,$A238,СВЦЭМ!$B$33:$B$776,L$207)+'СЕТ СН'!$F$12</f>
        <v>0</v>
      </c>
      <c r="M238" s="36">
        <f>SUMIFS(СВЦЭМ!$G$34:$G$777,СВЦЭМ!$A$34:$A$777,$A238,СВЦЭМ!$B$33:$B$776,M$207)+'СЕТ СН'!$F$12</f>
        <v>0</v>
      </c>
      <c r="N238" s="36">
        <f>SUMIFS(СВЦЭМ!$G$34:$G$777,СВЦЭМ!$A$34:$A$777,$A238,СВЦЭМ!$B$33:$B$776,N$207)+'СЕТ СН'!$F$12</f>
        <v>0</v>
      </c>
      <c r="O238" s="36">
        <f>SUMIFS(СВЦЭМ!$G$34:$G$777,СВЦЭМ!$A$34:$A$777,$A238,СВЦЭМ!$B$33:$B$776,O$207)+'СЕТ СН'!$F$12</f>
        <v>0</v>
      </c>
      <c r="P238" s="36">
        <f>SUMIFS(СВЦЭМ!$G$34:$G$777,СВЦЭМ!$A$34:$A$777,$A238,СВЦЭМ!$B$33:$B$776,P$207)+'СЕТ СН'!$F$12</f>
        <v>0</v>
      </c>
      <c r="Q238" s="36">
        <f>SUMIFS(СВЦЭМ!$G$34:$G$777,СВЦЭМ!$A$34:$A$777,$A238,СВЦЭМ!$B$33:$B$776,Q$207)+'СЕТ СН'!$F$12</f>
        <v>0</v>
      </c>
      <c r="R238" s="36">
        <f>SUMIFS(СВЦЭМ!$G$34:$G$777,СВЦЭМ!$A$34:$A$777,$A238,СВЦЭМ!$B$33:$B$776,R$207)+'СЕТ СН'!$F$12</f>
        <v>0</v>
      </c>
      <c r="S238" s="36">
        <f>SUMIFS(СВЦЭМ!$G$34:$G$777,СВЦЭМ!$A$34:$A$777,$A238,СВЦЭМ!$B$33:$B$776,S$207)+'СЕТ СН'!$F$12</f>
        <v>0</v>
      </c>
      <c r="T238" s="36">
        <f>SUMIFS(СВЦЭМ!$G$34:$G$777,СВЦЭМ!$A$34:$A$777,$A238,СВЦЭМ!$B$33:$B$776,T$207)+'СЕТ СН'!$F$12</f>
        <v>0</v>
      </c>
      <c r="U238" s="36">
        <f>SUMIFS(СВЦЭМ!$G$34:$G$777,СВЦЭМ!$A$34:$A$777,$A238,СВЦЭМ!$B$33:$B$776,U$207)+'СЕТ СН'!$F$12</f>
        <v>0</v>
      </c>
      <c r="V238" s="36">
        <f>SUMIFS(СВЦЭМ!$G$34:$G$777,СВЦЭМ!$A$34:$A$777,$A238,СВЦЭМ!$B$33:$B$776,V$207)+'СЕТ СН'!$F$12</f>
        <v>0</v>
      </c>
      <c r="W238" s="36">
        <f>SUMIFS(СВЦЭМ!$G$34:$G$777,СВЦЭМ!$A$34:$A$777,$A238,СВЦЭМ!$B$33:$B$776,W$207)+'СЕТ СН'!$F$12</f>
        <v>0</v>
      </c>
      <c r="X238" s="36">
        <f>SUMIFS(СВЦЭМ!$G$34:$G$777,СВЦЭМ!$A$34:$A$777,$A238,СВЦЭМ!$B$33:$B$776,X$207)+'СЕТ СН'!$F$12</f>
        <v>0</v>
      </c>
      <c r="Y238" s="36">
        <f>SUMIFS(СВЦЭМ!$G$34:$G$777,СВЦЭМ!$A$34:$A$777,$A238,СВЦЭМ!$B$33:$B$776,Y$207)+'СЕТ СН'!$F$12</f>
        <v>0</v>
      </c>
    </row>
    <row r="239" spans="1:25" ht="15.75" hidden="1" x14ac:dyDescent="0.2">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row>
    <row r="240" spans="1:25" ht="12.75" hidden="1" customHeight="1" x14ac:dyDescent="0.2">
      <c r="A240" s="121" t="s">
        <v>7</v>
      </c>
      <c r="B240" s="124" t="s">
        <v>121</v>
      </c>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6"/>
    </row>
    <row r="241" spans="1:27" ht="12.75" hidden="1" customHeight="1" x14ac:dyDescent="0.2">
      <c r="A241" s="122"/>
      <c r="B241" s="127"/>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9"/>
    </row>
    <row r="242" spans="1:27" s="46" customFormat="1" ht="12.75" hidden="1" customHeight="1" x14ac:dyDescent="0.2">
      <c r="A242" s="123"/>
      <c r="B242" s="34">
        <v>1</v>
      </c>
      <c r="C242" s="34">
        <v>2</v>
      </c>
      <c r="D242" s="34">
        <v>3</v>
      </c>
      <c r="E242" s="34">
        <v>4</v>
      </c>
      <c r="F242" s="34">
        <v>5</v>
      </c>
      <c r="G242" s="34">
        <v>6</v>
      </c>
      <c r="H242" s="34">
        <v>7</v>
      </c>
      <c r="I242" s="34">
        <v>8</v>
      </c>
      <c r="J242" s="34">
        <v>9</v>
      </c>
      <c r="K242" s="34">
        <v>10</v>
      </c>
      <c r="L242" s="34">
        <v>11</v>
      </c>
      <c r="M242" s="34">
        <v>12</v>
      </c>
      <c r="N242" s="34">
        <v>13</v>
      </c>
      <c r="O242" s="34">
        <v>14</v>
      </c>
      <c r="P242" s="34">
        <v>15</v>
      </c>
      <c r="Q242" s="34">
        <v>16</v>
      </c>
      <c r="R242" s="34">
        <v>17</v>
      </c>
      <c r="S242" s="34">
        <v>18</v>
      </c>
      <c r="T242" s="34">
        <v>19</v>
      </c>
      <c r="U242" s="34">
        <v>20</v>
      </c>
      <c r="V242" s="34">
        <v>21</v>
      </c>
      <c r="W242" s="34">
        <v>22</v>
      </c>
      <c r="X242" s="34">
        <v>23</v>
      </c>
      <c r="Y242" s="34">
        <v>24</v>
      </c>
    </row>
    <row r="243" spans="1:27" ht="15.75" hidden="1" customHeight="1" x14ac:dyDescent="0.2">
      <c r="A243" s="35" t="str">
        <f>A208</f>
        <v>01.02.2021</v>
      </c>
      <c r="B243" s="36">
        <f>SUMIFS(СВЦЭМ!$H$34:$H$777,СВЦЭМ!$A$34:$A$777,$A243,СВЦЭМ!$B$33:$B$776,B$242)+'СЕТ СН'!$F$12</f>
        <v>0</v>
      </c>
      <c r="C243" s="36">
        <f>SUMIFS(СВЦЭМ!$H$34:$H$777,СВЦЭМ!$A$34:$A$777,$A243,СВЦЭМ!$B$33:$B$776,C$242)+'СЕТ СН'!$F$12</f>
        <v>0</v>
      </c>
      <c r="D243" s="36">
        <f>SUMIFS(СВЦЭМ!$H$34:$H$777,СВЦЭМ!$A$34:$A$777,$A243,СВЦЭМ!$B$33:$B$776,D$242)+'СЕТ СН'!$F$12</f>
        <v>0</v>
      </c>
      <c r="E243" s="36">
        <f>SUMIFS(СВЦЭМ!$H$34:$H$777,СВЦЭМ!$A$34:$A$777,$A243,СВЦЭМ!$B$33:$B$776,E$242)+'СЕТ СН'!$F$12</f>
        <v>0</v>
      </c>
      <c r="F243" s="36">
        <f>SUMIFS(СВЦЭМ!$H$34:$H$777,СВЦЭМ!$A$34:$A$777,$A243,СВЦЭМ!$B$33:$B$776,F$242)+'СЕТ СН'!$F$12</f>
        <v>0</v>
      </c>
      <c r="G243" s="36">
        <f>SUMIFS(СВЦЭМ!$H$34:$H$777,СВЦЭМ!$A$34:$A$777,$A243,СВЦЭМ!$B$33:$B$776,G$242)+'СЕТ СН'!$F$12</f>
        <v>0</v>
      </c>
      <c r="H243" s="36">
        <f>SUMIFS(СВЦЭМ!$H$34:$H$777,СВЦЭМ!$A$34:$A$777,$A243,СВЦЭМ!$B$33:$B$776,H$242)+'СЕТ СН'!$F$12</f>
        <v>0</v>
      </c>
      <c r="I243" s="36">
        <f>SUMIFS(СВЦЭМ!$H$34:$H$777,СВЦЭМ!$A$34:$A$777,$A243,СВЦЭМ!$B$33:$B$776,I$242)+'СЕТ СН'!$F$12</f>
        <v>0</v>
      </c>
      <c r="J243" s="36">
        <f>SUMIFS(СВЦЭМ!$H$34:$H$777,СВЦЭМ!$A$34:$A$777,$A243,СВЦЭМ!$B$33:$B$776,J$242)+'СЕТ СН'!$F$12</f>
        <v>0</v>
      </c>
      <c r="K243" s="36">
        <f>SUMIFS(СВЦЭМ!$H$34:$H$777,СВЦЭМ!$A$34:$A$777,$A243,СВЦЭМ!$B$33:$B$776,K$242)+'СЕТ СН'!$F$12</f>
        <v>0</v>
      </c>
      <c r="L243" s="36">
        <f>SUMIFS(СВЦЭМ!$H$34:$H$777,СВЦЭМ!$A$34:$A$777,$A243,СВЦЭМ!$B$33:$B$776,L$242)+'СЕТ СН'!$F$12</f>
        <v>0</v>
      </c>
      <c r="M243" s="36">
        <f>SUMIFS(СВЦЭМ!$H$34:$H$777,СВЦЭМ!$A$34:$A$777,$A243,СВЦЭМ!$B$33:$B$776,M$242)+'СЕТ СН'!$F$12</f>
        <v>0</v>
      </c>
      <c r="N243" s="36">
        <f>SUMIFS(СВЦЭМ!$H$34:$H$777,СВЦЭМ!$A$34:$A$777,$A243,СВЦЭМ!$B$33:$B$776,N$242)+'СЕТ СН'!$F$12</f>
        <v>0</v>
      </c>
      <c r="O243" s="36">
        <f>SUMIFS(СВЦЭМ!$H$34:$H$777,СВЦЭМ!$A$34:$A$777,$A243,СВЦЭМ!$B$33:$B$776,O$242)+'СЕТ СН'!$F$12</f>
        <v>0</v>
      </c>
      <c r="P243" s="36">
        <f>SUMIFS(СВЦЭМ!$H$34:$H$777,СВЦЭМ!$A$34:$A$777,$A243,СВЦЭМ!$B$33:$B$776,P$242)+'СЕТ СН'!$F$12</f>
        <v>0</v>
      </c>
      <c r="Q243" s="36">
        <f>SUMIFS(СВЦЭМ!$H$34:$H$777,СВЦЭМ!$A$34:$A$777,$A243,СВЦЭМ!$B$33:$B$776,Q$242)+'СЕТ СН'!$F$12</f>
        <v>0</v>
      </c>
      <c r="R243" s="36">
        <f>SUMIFS(СВЦЭМ!$H$34:$H$777,СВЦЭМ!$A$34:$A$777,$A243,СВЦЭМ!$B$33:$B$776,R$242)+'СЕТ СН'!$F$12</f>
        <v>0</v>
      </c>
      <c r="S243" s="36">
        <f>SUMIFS(СВЦЭМ!$H$34:$H$777,СВЦЭМ!$A$34:$A$777,$A243,СВЦЭМ!$B$33:$B$776,S$242)+'СЕТ СН'!$F$12</f>
        <v>0</v>
      </c>
      <c r="T243" s="36">
        <f>SUMIFS(СВЦЭМ!$H$34:$H$777,СВЦЭМ!$A$34:$A$777,$A243,СВЦЭМ!$B$33:$B$776,T$242)+'СЕТ СН'!$F$12</f>
        <v>0</v>
      </c>
      <c r="U243" s="36">
        <f>SUMIFS(СВЦЭМ!$H$34:$H$777,СВЦЭМ!$A$34:$A$777,$A243,СВЦЭМ!$B$33:$B$776,U$242)+'СЕТ СН'!$F$12</f>
        <v>0</v>
      </c>
      <c r="V243" s="36">
        <f>SUMIFS(СВЦЭМ!$H$34:$H$777,СВЦЭМ!$A$34:$A$777,$A243,СВЦЭМ!$B$33:$B$776,V$242)+'СЕТ СН'!$F$12</f>
        <v>0</v>
      </c>
      <c r="W243" s="36">
        <f>SUMIFS(СВЦЭМ!$H$34:$H$777,СВЦЭМ!$A$34:$A$777,$A243,СВЦЭМ!$B$33:$B$776,W$242)+'СЕТ СН'!$F$12</f>
        <v>0</v>
      </c>
      <c r="X243" s="36">
        <f>SUMIFS(СВЦЭМ!$H$34:$H$777,СВЦЭМ!$A$34:$A$777,$A243,СВЦЭМ!$B$33:$B$776,X$242)+'СЕТ СН'!$F$12</f>
        <v>0</v>
      </c>
      <c r="Y243" s="36">
        <f>SUMIFS(СВЦЭМ!$H$34:$H$777,СВЦЭМ!$A$34:$A$777,$A243,СВЦЭМ!$B$33:$B$776,Y$242)+'СЕТ СН'!$F$12</f>
        <v>0</v>
      </c>
      <c r="AA243" s="45"/>
    </row>
    <row r="244" spans="1:27" ht="15.75" hidden="1" x14ac:dyDescent="0.2">
      <c r="A244" s="35">
        <f>A243+1</f>
        <v>44229</v>
      </c>
      <c r="B244" s="36">
        <f>SUMIFS(СВЦЭМ!$H$34:$H$777,СВЦЭМ!$A$34:$A$777,$A244,СВЦЭМ!$B$33:$B$776,B$242)+'СЕТ СН'!$F$12</f>
        <v>0</v>
      </c>
      <c r="C244" s="36">
        <f>SUMIFS(СВЦЭМ!$H$34:$H$777,СВЦЭМ!$A$34:$A$777,$A244,СВЦЭМ!$B$33:$B$776,C$242)+'СЕТ СН'!$F$12</f>
        <v>0</v>
      </c>
      <c r="D244" s="36">
        <f>SUMIFS(СВЦЭМ!$H$34:$H$777,СВЦЭМ!$A$34:$A$777,$A244,СВЦЭМ!$B$33:$B$776,D$242)+'СЕТ СН'!$F$12</f>
        <v>0</v>
      </c>
      <c r="E244" s="36">
        <f>SUMIFS(СВЦЭМ!$H$34:$H$777,СВЦЭМ!$A$34:$A$777,$A244,СВЦЭМ!$B$33:$B$776,E$242)+'СЕТ СН'!$F$12</f>
        <v>0</v>
      </c>
      <c r="F244" s="36">
        <f>SUMIFS(СВЦЭМ!$H$34:$H$777,СВЦЭМ!$A$34:$A$777,$A244,СВЦЭМ!$B$33:$B$776,F$242)+'СЕТ СН'!$F$12</f>
        <v>0</v>
      </c>
      <c r="G244" s="36">
        <f>SUMIFS(СВЦЭМ!$H$34:$H$777,СВЦЭМ!$A$34:$A$777,$A244,СВЦЭМ!$B$33:$B$776,G$242)+'СЕТ СН'!$F$12</f>
        <v>0</v>
      </c>
      <c r="H244" s="36">
        <f>SUMIFS(СВЦЭМ!$H$34:$H$777,СВЦЭМ!$A$34:$A$777,$A244,СВЦЭМ!$B$33:$B$776,H$242)+'СЕТ СН'!$F$12</f>
        <v>0</v>
      </c>
      <c r="I244" s="36">
        <f>SUMIFS(СВЦЭМ!$H$34:$H$777,СВЦЭМ!$A$34:$A$777,$A244,СВЦЭМ!$B$33:$B$776,I$242)+'СЕТ СН'!$F$12</f>
        <v>0</v>
      </c>
      <c r="J244" s="36">
        <f>SUMIFS(СВЦЭМ!$H$34:$H$777,СВЦЭМ!$A$34:$A$777,$A244,СВЦЭМ!$B$33:$B$776,J$242)+'СЕТ СН'!$F$12</f>
        <v>0</v>
      </c>
      <c r="K244" s="36">
        <f>SUMIFS(СВЦЭМ!$H$34:$H$777,СВЦЭМ!$A$34:$A$777,$A244,СВЦЭМ!$B$33:$B$776,K$242)+'СЕТ СН'!$F$12</f>
        <v>0</v>
      </c>
      <c r="L244" s="36">
        <f>SUMIFS(СВЦЭМ!$H$34:$H$777,СВЦЭМ!$A$34:$A$777,$A244,СВЦЭМ!$B$33:$B$776,L$242)+'СЕТ СН'!$F$12</f>
        <v>0</v>
      </c>
      <c r="M244" s="36">
        <f>SUMIFS(СВЦЭМ!$H$34:$H$777,СВЦЭМ!$A$34:$A$777,$A244,СВЦЭМ!$B$33:$B$776,M$242)+'СЕТ СН'!$F$12</f>
        <v>0</v>
      </c>
      <c r="N244" s="36">
        <f>SUMIFS(СВЦЭМ!$H$34:$H$777,СВЦЭМ!$A$34:$A$777,$A244,СВЦЭМ!$B$33:$B$776,N$242)+'СЕТ СН'!$F$12</f>
        <v>0</v>
      </c>
      <c r="O244" s="36">
        <f>SUMIFS(СВЦЭМ!$H$34:$H$777,СВЦЭМ!$A$34:$A$777,$A244,СВЦЭМ!$B$33:$B$776,O$242)+'СЕТ СН'!$F$12</f>
        <v>0</v>
      </c>
      <c r="P244" s="36">
        <f>SUMIFS(СВЦЭМ!$H$34:$H$777,СВЦЭМ!$A$34:$A$777,$A244,СВЦЭМ!$B$33:$B$776,P$242)+'СЕТ СН'!$F$12</f>
        <v>0</v>
      </c>
      <c r="Q244" s="36">
        <f>SUMIFS(СВЦЭМ!$H$34:$H$777,СВЦЭМ!$A$34:$A$777,$A244,СВЦЭМ!$B$33:$B$776,Q$242)+'СЕТ СН'!$F$12</f>
        <v>0</v>
      </c>
      <c r="R244" s="36">
        <f>SUMIFS(СВЦЭМ!$H$34:$H$777,СВЦЭМ!$A$34:$A$777,$A244,СВЦЭМ!$B$33:$B$776,R$242)+'СЕТ СН'!$F$12</f>
        <v>0</v>
      </c>
      <c r="S244" s="36">
        <f>SUMIFS(СВЦЭМ!$H$34:$H$777,СВЦЭМ!$A$34:$A$777,$A244,СВЦЭМ!$B$33:$B$776,S$242)+'СЕТ СН'!$F$12</f>
        <v>0</v>
      </c>
      <c r="T244" s="36">
        <f>SUMIFS(СВЦЭМ!$H$34:$H$777,СВЦЭМ!$A$34:$A$777,$A244,СВЦЭМ!$B$33:$B$776,T$242)+'СЕТ СН'!$F$12</f>
        <v>0</v>
      </c>
      <c r="U244" s="36">
        <f>SUMIFS(СВЦЭМ!$H$34:$H$777,СВЦЭМ!$A$34:$A$777,$A244,СВЦЭМ!$B$33:$B$776,U$242)+'СЕТ СН'!$F$12</f>
        <v>0</v>
      </c>
      <c r="V244" s="36">
        <f>SUMIFS(СВЦЭМ!$H$34:$H$777,СВЦЭМ!$A$34:$A$777,$A244,СВЦЭМ!$B$33:$B$776,V$242)+'СЕТ СН'!$F$12</f>
        <v>0</v>
      </c>
      <c r="W244" s="36">
        <f>SUMIFS(СВЦЭМ!$H$34:$H$777,СВЦЭМ!$A$34:$A$777,$A244,СВЦЭМ!$B$33:$B$776,W$242)+'СЕТ СН'!$F$12</f>
        <v>0</v>
      </c>
      <c r="X244" s="36">
        <f>SUMIFS(СВЦЭМ!$H$34:$H$777,СВЦЭМ!$A$34:$A$777,$A244,СВЦЭМ!$B$33:$B$776,X$242)+'СЕТ СН'!$F$12</f>
        <v>0</v>
      </c>
      <c r="Y244" s="36">
        <f>SUMIFS(СВЦЭМ!$H$34:$H$777,СВЦЭМ!$A$34:$A$777,$A244,СВЦЭМ!$B$33:$B$776,Y$242)+'СЕТ СН'!$F$12</f>
        <v>0</v>
      </c>
    </row>
    <row r="245" spans="1:27" ht="15.75" hidden="1" x14ac:dyDescent="0.2">
      <c r="A245" s="35">
        <f t="shared" ref="A245:A273" si="7">A244+1</f>
        <v>44230</v>
      </c>
      <c r="B245" s="36">
        <f>SUMIFS(СВЦЭМ!$H$34:$H$777,СВЦЭМ!$A$34:$A$777,$A245,СВЦЭМ!$B$33:$B$776,B$242)+'СЕТ СН'!$F$12</f>
        <v>0</v>
      </c>
      <c r="C245" s="36">
        <f>SUMIFS(СВЦЭМ!$H$34:$H$777,СВЦЭМ!$A$34:$A$777,$A245,СВЦЭМ!$B$33:$B$776,C$242)+'СЕТ СН'!$F$12</f>
        <v>0</v>
      </c>
      <c r="D245" s="36">
        <f>SUMIFS(СВЦЭМ!$H$34:$H$777,СВЦЭМ!$A$34:$A$777,$A245,СВЦЭМ!$B$33:$B$776,D$242)+'СЕТ СН'!$F$12</f>
        <v>0</v>
      </c>
      <c r="E245" s="36">
        <f>SUMIFS(СВЦЭМ!$H$34:$H$777,СВЦЭМ!$A$34:$A$777,$A245,СВЦЭМ!$B$33:$B$776,E$242)+'СЕТ СН'!$F$12</f>
        <v>0</v>
      </c>
      <c r="F245" s="36">
        <f>SUMIFS(СВЦЭМ!$H$34:$H$777,СВЦЭМ!$A$34:$A$777,$A245,СВЦЭМ!$B$33:$B$776,F$242)+'СЕТ СН'!$F$12</f>
        <v>0</v>
      </c>
      <c r="G245" s="36">
        <f>SUMIFS(СВЦЭМ!$H$34:$H$777,СВЦЭМ!$A$34:$A$777,$A245,СВЦЭМ!$B$33:$B$776,G$242)+'СЕТ СН'!$F$12</f>
        <v>0</v>
      </c>
      <c r="H245" s="36">
        <f>SUMIFS(СВЦЭМ!$H$34:$H$777,СВЦЭМ!$A$34:$A$777,$A245,СВЦЭМ!$B$33:$B$776,H$242)+'СЕТ СН'!$F$12</f>
        <v>0</v>
      </c>
      <c r="I245" s="36">
        <f>SUMIFS(СВЦЭМ!$H$34:$H$777,СВЦЭМ!$A$34:$A$777,$A245,СВЦЭМ!$B$33:$B$776,I$242)+'СЕТ СН'!$F$12</f>
        <v>0</v>
      </c>
      <c r="J245" s="36">
        <f>SUMIFS(СВЦЭМ!$H$34:$H$777,СВЦЭМ!$A$34:$A$777,$A245,СВЦЭМ!$B$33:$B$776,J$242)+'СЕТ СН'!$F$12</f>
        <v>0</v>
      </c>
      <c r="K245" s="36">
        <f>SUMIFS(СВЦЭМ!$H$34:$H$777,СВЦЭМ!$A$34:$A$777,$A245,СВЦЭМ!$B$33:$B$776,K$242)+'СЕТ СН'!$F$12</f>
        <v>0</v>
      </c>
      <c r="L245" s="36">
        <f>SUMIFS(СВЦЭМ!$H$34:$H$777,СВЦЭМ!$A$34:$A$777,$A245,СВЦЭМ!$B$33:$B$776,L$242)+'СЕТ СН'!$F$12</f>
        <v>0</v>
      </c>
      <c r="M245" s="36">
        <f>SUMIFS(СВЦЭМ!$H$34:$H$777,СВЦЭМ!$A$34:$A$777,$A245,СВЦЭМ!$B$33:$B$776,M$242)+'СЕТ СН'!$F$12</f>
        <v>0</v>
      </c>
      <c r="N245" s="36">
        <f>SUMIFS(СВЦЭМ!$H$34:$H$777,СВЦЭМ!$A$34:$A$777,$A245,СВЦЭМ!$B$33:$B$776,N$242)+'СЕТ СН'!$F$12</f>
        <v>0</v>
      </c>
      <c r="O245" s="36">
        <f>SUMIFS(СВЦЭМ!$H$34:$H$777,СВЦЭМ!$A$34:$A$777,$A245,СВЦЭМ!$B$33:$B$776,O$242)+'СЕТ СН'!$F$12</f>
        <v>0</v>
      </c>
      <c r="P245" s="36">
        <f>SUMIFS(СВЦЭМ!$H$34:$H$777,СВЦЭМ!$A$34:$A$777,$A245,СВЦЭМ!$B$33:$B$776,P$242)+'СЕТ СН'!$F$12</f>
        <v>0</v>
      </c>
      <c r="Q245" s="36">
        <f>SUMIFS(СВЦЭМ!$H$34:$H$777,СВЦЭМ!$A$34:$A$777,$A245,СВЦЭМ!$B$33:$B$776,Q$242)+'СЕТ СН'!$F$12</f>
        <v>0</v>
      </c>
      <c r="R245" s="36">
        <f>SUMIFS(СВЦЭМ!$H$34:$H$777,СВЦЭМ!$A$34:$A$777,$A245,СВЦЭМ!$B$33:$B$776,R$242)+'СЕТ СН'!$F$12</f>
        <v>0</v>
      </c>
      <c r="S245" s="36">
        <f>SUMIFS(СВЦЭМ!$H$34:$H$777,СВЦЭМ!$A$34:$A$777,$A245,СВЦЭМ!$B$33:$B$776,S$242)+'СЕТ СН'!$F$12</f>
        <v>0</v>
      </c>
      <c r="T245" s="36">
        <f>SUMIFS(СВЦЭМ!$H$34:$H$777,СВЦЭМ!$A$34:$A$777,$A245,СВЦЭМ!$B$33:$B$776,T$242)+'СЕТ СН'!$F$12</f>
        <v>0</v>
      </c>
      <c r="U245" s="36">
        <f>SUMIFS(СВЦЭМ!$H$34:$H$777,СВЦЭМ!$A$34:$A$777,$A245,СВЦЭМ!$B$33:$B$776,U$242)+'СЕТ СН'!$F$12</f>
        <v>0</v>
      </c>
      <c r="V245" s="36">
        <f>SUMIFS(СВЦЭМ!$H$34:$H$777,СВЦЭМ!$A$34:$A$777,$A245,СВЦЭМ!$B$33:$B$776,V$242)+'СЕТ СН'!$F$12</f>
        <v>0</v>
      </c>
      <c r="W245" s="36">
        <f>SUMIFS(СВЦЭМ!$H$34:$H$777,СВЦЭМ!$A$34:$A$777,$A245,СВЦЭМ!$B$33:$B$776,W$242)+'СЕТ СН'!$F$12</f>
        <v>0</v>
      </c>
      <c r="X245" s="36">
        <f>SUMIFS(СВЦЭМ!$H$34:$H$777,СВЦЭМ!$A$34:$A$777,$A245,СВЦЭМ!$B$33:$B$776,X$242)+'СЕТ СН'!$F$12</f>
        <v>0</v>
      </c>
      <c r="Y245" s="36">
        <f>SUMIFS(СВЦЭМ!$H$34:$H$777,СВЦЭМ!$A$34:$A$777,$A245,СВЦЭМ!$B$33:$B$776,Y$242)+'СЕТ СН'!$F$12</f>
        <v>0</v>
      </c>
    </row>
    <row r="246" spans="1:27" ht="15.75" hidden="1" x14ac:dyDescent="0.2">
      <c r="A246" s="35">
        <f t="shared" si="7"/>
        <v>44231</v>
      </c>
      <c r="B246" s="36">
        <f>SUMIFS(СВЦЭМ!$H$34:$H$777,СВЦЭМ!$A$34:$A$777,$A246,СВЦЭМ!$B$33:$B$776,B$242)+'СЕТ СН'!$F$12</f>
        <v>0</v>
      </c>
      <c r="C246" s="36">
        <f>SUMIFS(СВЦЭМ!$H$34:$H$777,СВЦЭМ!$A$34:$A$777,$A246,СВЦЭМ!$B$33:$B$776,C$242)+'СЕТ СН'!$F$12</f>
        <v>0</v>
      </c>
      <c r="D246" s="36">
        <f>SUMIFS(СВЦЭМ!$H$34:$H$777,СВЦЭМ!$A$34:$A$777,$A246,СВЦЭМ!$B$33:$B$776,D$242)+'СЕТ СН'!$F$12</f>
        <v>0</v>
      </c>
      <c r="E246" s="36">
        <f>SUMIFS(СВЦЭМ!$H$34:$H$777,СВЦЭМ!$A$34:$A$777,$A246,СВЦЭМ!$B$33:$B$776,E$242)+'СЕТ СН'!$F$12</f>
        <v>0</v>
      </c>
      <c r="F246" s="36">
        <f>SUMIFS(СВЦЭМ!$H$34:$H$777,СВЦЭМ!$A$34:$A$777,$A246,СВЦЭМ!$B$33:$B$776,F$242)+'СЕТ СН'!$F$12</f>
        <v>0</v>
      </c>
      <c r="G246" s="36">
        <f>SUMIFS(СВЦЭМ!$H$34:$H$777,СВЦЭМ!$A$34:$A$777,$A246,СВЦЭМ!$B$33:$B$776,G$242)+'СЕТ СН'!$F$12</f>
        <v>0</v>
      </c>
      <c r="H246" s="36">
        <f>SUMIFS(СВЦЭМ!$H$34:$H$777,СВЦЭМ!$A$34:$A$777,$A246,СВЦЭМ!$B$33:$B$776,H$242)+'СЕТ СН'!$F$12</f>
        <v>0</v>
      </c>
      <c r="I246" s="36">
        <f>SUMIFS(СВЦЭМ!$H$34:$H$777,СВЦЭМ!$A$34:$A$777,$A246,СВЦЭМ!$B$33:$B$776,I$242)+'СЕТ СН'!$F$12</f>
        <v>0</v>
      </c>
      <c r="J246" s="36">
        <f>SUMIFS(СВЦЭМ!$H$34:$H$777,СВЦЭМ!$A$34:$A$777,$A246,СВЦЭМ!$B$33:$B$776,J$242)+'СЕТ СН'!$F$12</f>
        <v>0</v>
      </c>
      <c r="K246" s="36">
        <f>SUMIFS(СВЦЭМ!$H$34:$H$777,СВЦЭМ!$A$34:$A$777,$A246,СВЦЭМ!$B$33:$B$776,K$242)+'СЕТ СН'!$F$12</f>
        <v>0</v>
      </c>
      <c r="L246" s="36">
        <f>SUMIFS(СВЦЭМ!$H$34:$H$777,СВЦЭМ!$A$34:$A$777,$A246,СВЦЭМ!$B$33:$B$776,L$242)+'СЕТ СН'!$F$12</f>
        <v>0</v>
      </c>
      <c r="M246" s="36">
        <f>SUMIFS(СВЦЭМ!$H$34:$H$777,СВЦЭМ!$A$34:$A$777,$A246,СВЦЭМ!$B$33:$B$776,M$242)+'СЕТ СН'!$F$12</f>
        <v>0</v>
      </c>
      <c r="N246" s="36">
        <f>SUMIFS(СВЦЭМ!$H$34:$H$777,СВЦЭМ!$A$34:$A$777,$A246,СВЦЭМ!$B$33:$B$776,N$242)+'СЕТ СН'!$F$12</f>
        <v>0</v>
      </c>
      <c r="O246" s="36">
        <f>SUMIFS(СВЦЭМ!$H$34:$H$777,СВЦЭМ!$A$34:$A$777,$A246,СВЦЭМ!$B$33:$B$776,O$242)+'СЕТ СН'!$F$12</f>
        <v>0</v>
      </c>
      <c r="P246" s="36">
        <f>SUMIFS(СВЦЭМ!$H$34:$H$777,СВЦЭМ!$A$34:$A$777,$A246,СВЦЭМ!$B$33:$B$776,P$242)+'СЕТ СН'!$F$12</f>
        <v>0</v>
      </c>
      <c r="Q246" s="36">
        <f>SUMIFS(СВЦЭМ!$H$34:$H$777,СВЦЭМ!$A$34:$A$777,$A246,СВЦЭМ!$B$33:$B$776,Q$242)+'СЕТ СН'!$F$12</f>
        <v>0</v>
      </c>
      <c r="R246" s="36">
        <f>SUMIFS(СВЦЭМ!$H$34:$H$777,СВЦЭМ!$A$34:$A$777,$A246,СВЦЭМ!$B$33:$B$776,R$242)+'СЕТ СН'!$F$12</f>
        <v>0</v>
      </c>
      <c r="S246" s="36">
        <f>SUMIFS(СВЦЭМ!$H$34:$H$777,СВЦЭМ!$A$34:$A$777,$A246,СВЦЭМ!$B$33:$B$776,S$242)+'СЕТ СН'!$F$12</f>
        <v>0</v>
      </c>
      <c r="T246" s="36">
        <f>SUMIFS(СВЦЭМ!$H$34:$H$777,СВЦЭМ!$A$34:$A$777,$A246,СВЦЭМ!$B$33:$B$776,T$242)+'СЕТ СН'!$F$12</f>
        <v>0</v>
      </c>
      <c r="U246" s="36">
        <f>SUMIFS(СВЦЭМ!$H$34:$H$777,СВЦЭМ!$A$34:$A$777,$A246,СВЦЭМ!$B$33:$B$776,U$242)+'СЕТ СН'!$F$12</f>
        <v>0</v>
      </c>
      <c r="V246" s="36">
        <f>SUMIFS(СВЦЭМ!$H$34:$H$777,СВЦЭМ!$A$34:$A$777,$A246,СВЦЭМ!$B$33:$B$776,V$242)+'СЕТ СН'!$F$12</f>
        <v>0</v>
      </c>
      <c r="W246" s="36">
        <f>SUMIFS(СВЦЭМ!$H$34:$H$777,СВЦЭМ!$A$34:$A$777,$A246,СВЦЭМ!$B$33:$B$776,W$242)+'СЕТ СН'!$F$12</f>
        <v>0</v>
      </c>
      <c r="X246" s="36">
        <f>SUMIFS(СВЦЭМ!$H$34:$H$777,СВЦЭМ!$A$34:$A$777,$A246,СВЦЭМ!$B$33:$B$776,X$242)+'СЕТ СН'!$F$12</f>
        <v>0</v>
      </c>
      <c r="Y246" s="36">
        <f>SUMIFS(СВЦЭМ!$H$34:$H$777,СВЦЭМ!$A$34:$A$777,$A246,СВЦЭМ!$B$33:$B$776,Y$242)+'СЕТ СН'!$F$12</f>
        <v>0</v>
      </c>
    </row>
    <row r="247" spans="1:27" ht="15.75" hidden="1" x14ac:dyDescent="0.2">
      <c r="A247" s="35">
        <f t="shared" si="7"/>
        <v>44232</v>
      </c>
      <c r="B247" s="36">
        <f>SUMIFS(СВЦЭМ!$H$34:$H$777,СВЦЭМ!$A$34:$A$777,$A247,СВЦЭМ!$B$33:$B$776,B$242)+'СЕТ СН'!$F$12</f>
        <v>0</v>
      </c>
      <c r="C247" s="36">
        <f>SUMIFS(СВЦЭМ!$H$34:$H$777,СВЦЭМ!$A$34:$A$777,$A247,СВЦЭМ!$B$33:$B$776,C$242)+'СЕТ СН'!$F$12</f>
        <v>0</v>
      </c>
      <c r="D247" s="36">
        <f>SUMIFS(СВЦЭМ!$H$34:$H$777,СВЦЭМ!$A$34:$A$777,$A247,СВЦЭМ!$B$33:$B$776,D$242)+'СЕТ СН'!$F$12</f>
        <v>0</v>
      </c>
      <c r="E247" s="36">
        <f>SUMIFS(СВЦЭМ!$H$34:$H$777,СВЦЭМ!$A$34:$A$777,$A247,СВЦЭМ!$B$33:$B$776,E$242)+'СЕТ СН'!$F$12</f>
        <v>0</v>
      </c>
      <c r="F247" s="36">
        <f>SUMIFS(СВЦЭМ!$H$34:$H$777,СВЦЭМ!$A$34:$A$777,$A247,СВЦЭМ!$B$33:$B$776,F$242)+'СЕТ СН'!$F$12</f>
        <v>0</v>
      </c>
      <c r="G247" s="36">
        <f>SUMIFS(СВЦЭМ!$H$34:$H$777,СВЦЭМ!$A$34:$A$777,$A247,СВЦЭМ!$B$33:$B$776,G$242)+'СЕТ СН'!$F$12</f>
        <v>0</v>
      </c>
      <c r="H247" s="36">
        <f>SUMIFS(СВЦЭМ!$H$34:$H$777,СВЦЭМ!$A$34:$A$777,$A247,СВЦЭМ!$B$33:$B$776,H$242)+'СЕТ СН'!$F$12</f>
        <v>0</v>
      </c>
      <c r="I247" s="36">
        <f>SUMIFS(СВЦЭМ!$H$34:$H$777,СВЦЭМ!$A$34:$A$777,$A247,СВЦЭМ!$B$33:$B$776,I$242)+'СЕТ СН'!$F$12</f>
        <v>0</v>
      </c>
      <c r="J247" s="36">
        <f>SUMIFS(СВЦЭМ!$H$34:$H$777,СВЦЭМ!$A$34:$A$777,$A247,СВЦЭМ!$B$33:$B$776,J$242)+'СЕТ СН'!$F$12</f>
        <v>0</v>
      </c>
      <c r="K247" s="36">
        <f>SUMIFS(СВЦЭМ!$H$34:$H$777,СВЦЭМ!$A$34:$A$777,$A247,СВЦЭМ!$B$33:$B$776,K$242)+'СЕТ СН'!$F$12</f>
        <v>0</v>
      </c>
      <c r="L247" s="36">
        <f>SUMIFS(СВЦЭМ!$H$34:$H$777,СВЦЭМ!$A$34:$A$777,$A247,СВЦЭМ!$B$33:$B$776,L$242)+'СЕТ СН'!$F$12</f>
        <v>0</v>
      </c>
      <c r="M247" s="36">
        <f>SUMIFS(СВЦЭМ!$H$34:$H$777,СВЦЭМ!$A$34:$A$777,$A247,СВЦЭМ!$B$33:$B$776,M$242)+'СЕТ СН'!$F$12</f>
        <v>0</v>
      </c>
      <c r="N247" s="36">
        <f>SUMIFS(СВЦЭМ!$H$34:$H$777,СВЦЭМ!$A$34:$A$777,$A247,СВЦЭМ!$B$33:$B$776,N$242)+'СЕТ СН'!$F$12</f>
        <v>0</v>
      </c>
      <c r="O247" s="36">
        <f>SUMIFS(СВЦЭМ!$H$34:$H$777,СВЦЭМ!$A$34:$A$777,$A247,СВЦЭМ!$B$33:$B$776,O$242)+'СЕТ СН'!$F$12</f>
        <v>0</v>
      </c>
      <c r="P247" s="36">
        <f>SUMIFS(СВЦЭМ!$H$34:$H$777,СВЦЭМ!$A$34:$A$777,$A247,СВЦЭМ!$B$33:$B$776,P$242)+'СЕТ СН'!$F$12</f>
        <v>0</v>
      </c>
      <c r="Q247" s="36">
        <f>SUMIFS(СВЦЭМ!$H$34:$H$777,СВЦЭМ!$A$34:$A$777,$A247,СВЦЭМ!$B$33:$B$776,Q$242)+'СЕТ СН'!$F$12</f>
        <v>0</v>
      </c>
      <c r="R247" s="36">
        <f>SUMIFS(СВЦЭМ!$H$34:$H$777,СВЦЭМ!$A$34:$A$777,$A247,СВЦЭМ!$B$33:$B$776,R$242)+'СЕТ СН'!$F$12</f>
        <v>0</v>
      </c>
      <c r="S247" s="36">
        <f>SUMIFS(СВЦЭМ!$H$34:$H$777,СВЦЭМ!$A$34:$A$777,$A247,СВЦЭМ!$B$33:$B$776,S$242)+'СЕТ СН'!$F$12</f>
        <v>0</v>
      </c>
      <c r="T247" s="36">
        <f>SUMIFS(СВЦЭМ!$H$34:$H$777,СВЦЭМ!$A$34:$A$777,$A247,СВЦЭМ!$B$33:$B$776,T$242)+'СЕТ СН'!$F$12</f>
        <v>0</v>
      </c>
      <c r="U247" s="36">
        <f>SUMIFS(СВЦЭМ!$H$34:$H$777,СВЦЭМ!$A$34:$A$777,$A247,СВЦЭМ!$B$33:$B$776,U$242)+'СЕТ СН'!$F$12</f>
        <v>0</v>
      </c>
      <c r="V247" s="36">
        <f>SUMIFS(СВЦЭМ!$H$34:$H$777,СВЦЭМ!$A$34:$A$777,$A247,СВЦЭМ!$B$33:$B$776,V$242)+'СЕТ СН'!$F$12</f>
        <v>0</v>
      </c>
      <c r="W247" s="36">
        <f>SUMIFS(СВЦЭМ!$H$34:$H$777,СВЦЭМ!$A$34:$A$777,$A247,СВЦЭМ!$B$33:$B$776,W$242)+'СЕТ СН'!$F$12</f>
        <v>0</v>
      </c>
      <c r="X247" s="36">
        <f>SUMIFS(СВЦЭМ!$H$34:$H$777,СВЦЭМ!$A$34:$A$777,$A247,СВЦЭМ!$B$33:$B$776,X$242)+'СЕТ СН'!$F$12</f>
        <v>0</v>
      </c>
      <c r="Y247" s="36">
        <f>SUMIFS(СВЦЭМ!$H$34:$H$777,СВЦЭМ!$A$34:$A$777,$A247,СВЦЭМ!$B$33:$B$776,Y$242)+'СЕТ СН'!$F$12</f>
        <v>0</v>
      </c>
    </row>
    <row r="248" spans="1:27" ht="15.75" hidden="1" x14ac:dyDescent="0.2">
      <c r="A248" s="35">
        <f t="shared" si="7"/>
        <v>44233</v>
      </c>
      <c r="B248" s="36">
        <f>SUMIFS(СВЦЭМ!$H$34:$H$777,СВЦЭМ!$A$34:$A$777,$A248,СВЦЭМ!$B$33:$B$776,B$242)+'СЕТ СН'!$F$12</f>
        <v>0</v>
      </c>
      <c r="C248" s="36">
        <f>SUMIFS(СВЦЭМ!$H$34:$H$777,СВЦЭМ!$A$34:$A$777,$A248,СВЦЭМ!$B$33:$B$776,C$242)+'СЕТ СН'!$F$12</f>
        <v>0</v>
      </c>
      <c r="D248" s="36">
        <f>SUMIFS(СВЦЭМ!$H$34:$H$777,СВЦЭМ!$A$34:$A$777,$A248,СВЦЭМ!$B$33:$B$776,D$242)+'СЕТ СН'!$F$12</f>
        <v>0</v>
      </c>
      <c r="E248" s="36">
        <f>SUMIFS(СВЦЭМ!$H$34:$H$777,СВЦЭМ!$A$34:$A$777,$A248,СВЦЭМ!$B$33:$B$776,E$242)+'СЕТ СН'!$F$12</f>
        <v>0</v>
      </c>
      <c r="F248" s="36">
        <f>SUMIFS(СВЦЭМ!$H$34:$H$777,СВЦЭМ!$A$34:$A$777,$A248,СВЦЭМ!$B$33:$B$776,F$242)+'СЕТ СН'!$F$12</f>
        <v>0</v>
      </c>
      <c r="G248" s="36">
        <f>SUMIFS(СВЦЭМ!$H$34:$H$777,СВЦЭМ!$A$34:$A$777,$A248,СВЦЭМ!$B$33:$B$776,G$242)+'СЕТ СН'!$F$12</f>
        <v>0</v>
      </c>
      <c r="H248" s="36">
        <f>SUMIFS(СВЦЭМ!$H$34:$H$777,СВЦЭМ!$A$34:$A$777,$A248,СВЦЭМ!$B$33:$B$776,H$242)+'СЕТ СН'!$F$12</f>
        <v>0</v>
      </c>
      <c r="I248" s="36">
        <f>SUMIFS(СВЦЭМ!$H$34:$H$777,СВЦЭМ!$A$34:$A$777,$A248,СВЦЭМ!$B$33:$B$776,I$242)+'СЕТ СН'!$F$12</f>
        <v>0</v>
      </c>
      <c r="J248" s="36">
        <f>SUMIFS(СВЦЭМ!$H$34:$H$777,СВЦЭМ!$A$34:$A$777,$A248,СВЦЭМ!$B$33:$B$776,J$242)+'СЕТ СН'!$F$12</f>
        <v>0</v>
      </c>
      <c r="K248" s="36">
        <f>SUMIFS(СВЦЭМ!$H$34:$H$777,СВЦЭМ!$A$34:$A$777,$A248,СВЦЭМ!$B$33:$B$776,K$242)+'СЕТ СН'!$F$12</f>
        <v>0</v>
      </c>
      <c r="L248" s="36">
        <f>SUMIFS(СВЦЭМ!$H$34:$H$777,СВЦЭМ!$A$34:$A$777,$A248,СВЦЭМ!$B$33:$B$776,L$242)+'СЕТ СН'!$F$12</f>
        <v>0</v>
      </c>
      <c r="M248" s="36">
        <f>SUMIFS(СВЦЭМ!$H$34:$H$777,СВЦЭМ!$A$34:$A$777,$A248,СВЦЭМ!$B$33:$B$776,M$242)+'СЕТ СН'!$F$12</f>
        <v>0</v>
      </c>
      <c r="N248" s="36">
        <f>SUMIFS(СВЦЭМ!$H$34:$H$777,СВЦЭМ!$A$34:$A$777,$A248,СВЦЭМ!$B$33:$B$776,N$242)+'СЕТ СН'!$F$12</f>
        <v>0</v>
      </c>
      <c r="O248" s="36">
        <f>SUMIFS(СВЦЭМ!$H$34:$H$777,СВЦЭМ!$A$34:$A$777,$A248,СВЦЭМ!$B$33:$B$776,O$242)+'СЕТ СН'!$F$12</f>
        <v>0</v>
      </c>
      <c r="P248" s="36">
        <f>SUMIFS(СВЦЭМ!$H$34:$H$777,СВЦЭМ!$A$34:$A$777,$A248,СВЦЭМ!$B$33:$B$776,P$242)+'СЕТ СН'!$F$12</f>
        <v>0</v>
      </c>
      <c r="Q248" s="36">
        <f>SUMIFS(СВЦЭМ!$H$34:$H$777,СВЦЭМ!$A$34:$A$777,$A248,СВЦЭМ!$B$33:$B$776,Q$242)+'СЕТ СН'!$F$12</f>
        <v>0</v>
      </c>
      <c r="R248" s="36">
        <f>SUMIFS(СВЦЭМ!$H$34:$H$777,СВЦЭМ!$A$34:$A$777,$A248,СВЦЭМ!$B$33:$B$776,R$242)+'СЕТ СН'!$F$12</f>
        <v>0</v>
      </c>
      <c r="S248" s="36">
        <f>SUMIFS(СВЦЭМ!$H$34:$H$777,СВЦЭМ!$A$34:$A$777,$A248,СВЦЭМ!$B$33:$B$776,S$242)+'СЕТ СН'!$F$12</f>
        <v>0</v>
      </c>
      <c r="T248" s="36">
        <f>SUMIFS(СВЦЭМ!$H$34:$H$777,СВЦЭМ!$A$34:$A$777,$A248,СВЦЭМ!$B$33:$B$776,T$242)+'СЕТ СН'!$F$12</f>
        <v>0</v>
      </c>
      <c r="U248" s="36">
        <f>SUMIFS(СВЦЭМ!$H$34:$H$777,СВЦЭМ!$A$34:$A$777,$A248,СВЦЭМ!$B$33:$B$776,U$242)+'СЕТ СН'!$F$12</f>
        <v>0</v>
      </c>
      <c r="V248" s="36">
        <f>SUMIFS(СВЦЭМ!$H$34:$H$777,СВЦЭМ!$A$34:$A$777,$A248,СВЦЭМ!$B$33:$B$776,V$242)+'СЕТ СН'!$F$12</f>
        <v>0</v>
      </c>
      <c r="W248" s="36">
        <f>SUMIFS(СВЦЭМ!$H$34:$H$777,СВЦЭМ!$A$34:$A$777,$A248,СВЦЭМ!$B$33:$B$776,W$242)+'СЕТ СН'!$F$12</f>
        <v>0</v>
      </c>
      <c r="X248" s="36">
        <f>SUMIFS(СВЦЭМ!$H$34:$H$777,СВЦЭМ!$A$34:$A$777,$A248,СВЦЭМ!$B$33:$B$776,X$242)+'СЕТ СН'!$F$12</f>
        <v>0</v>
      </c>
      <c r="Y248" s="36">
        <f>SUMIFS(СВЦЭМ!$H$34:$H$777,СВЦЭМ!$A$34:$A$777,$A248,СВЦЭМ!$B$33:$B$776,Y$242)+'СЕТ СН'!$F$12</f>
        <v>0</v>
      </c>
    </row>
    <row r="249" spans="1:27" ht="15.75" hidden="1" x14ac:dyDescent="0.2">
      <c r="A249" s="35">
        <f t="shared" si="7"/>
        <v>44234</v>
      </c>
      <c r="B249" s="36">
        <f>SUMIFS(СВЦЭМ!$H$34:$H$777,СВЦЭМ!$A$34:$A$777,$A249,СВЦЭМ!$B$33:$B$776,B$242)+'СЕТ СН'!$F$12</f>
        <v>0</v>
      </c>
      <c r="C249" s="36">
        <f>SUMIFS(СВЦЭМ!$H$34:$H$777,СВЦЭМ!$A$34:$A$777,$A249,СВЦЭМ!$B$33:$B$776,C$242)+'СЕТ СН'!$F$12</f>
        <v>0</v>
      </c>
      <c r="D249" s="36">
        <f>SUMIFS(СВЦЭМ!$H$34:$H$777,СВЦЭМ!$A$34:$A$777,$A249,СВЦЭМ!$B$33:$B$776,D$242)+'СЕТ СН'!$F$12</f>
        <v>0</v>
      </c>
      <c r="E249" s="36">
        <f>SUMIFS(СВЦЭМ!$H$34:$H$777,СВЦЭМ!$A$34:$A$777,$A249,СВЦЭМ!$B$33:$B$776,E$242)+'СЕТ СН'!$F$12</f>
        <v>0</v>
      </c>
      <c r="F249" s="36">
        <f>SUMIFS(СВЦЭМ!$H$34:$H$777,СВЦЭМ!$A$34:$A$777,$A249,СВЦЭМ!$B$33:$B$776,F$242)+'СЕТ СН'!$F$12</f>
        <v>0</v>
      </c>
      <c r="G249" s="36">
        <f>SUMIFS(СВЦЭМ!$H$34:$H$777,СВЦЭМ!$A$34:$A$777,$A249,СВЦЭМ!$B$33:$B$776,G$242)+'СЕТ СН'!$F$12</f>
        <v>0</v>
      </c>
      <c r="H249" s="36">
        <f>SUMIFS(СВЦЭМ!$H$34:$H$777,СВЦЭМ!$A$34:$A$777,$A249,СВЦЭМ!$B$33:$B$776,H$242)+'СЕТ СН'!$F$12</f>
        <v>0</v>
      </c>
      <c r="I249" s="36">
        <f>SUMIFS(СВЦЭМ!$H$34:$H$777,СВЦЭМ!$A$34:$A$777,$A249,СВЦЭМ!$B$33:$B$776,I$242)+'СЕТ СН'!$F$12</f>
        <v>0</v>
      </c>
      <c r="J249" s="36">
        <f>SUMIFS(СВЦЭМ!$H$34:$H$777,СВЦЭМ!$A$34:$A$777,$A249,СВЦЭМ!$B$33:$B$776,J$242)+'СЕТ СН'!$F$12</f>
        <v>0</v>
      </c>
      <c r="K249" s="36">
        <f>SUMIFS(СВЦЭМ!$H$34:$H$777,СВЦЭМ!$A$34:$A$777,$A249,СВЦЭМ!$B$33:$B$776,K$242)+'СЕТ СН'!$F$12</f>
        <v>0</v>
      </c>
      <c r="L249" s="36">
        <f>SUMIFS(СВЦЭМ!$H$34:$H$777,СВЦЭМ!$A$34:$A$777,$A249,СВЦЭМ!$B$33:$B$776,L$242)+'СЕТ СН'!$F$12</f>
        <v>0</v>
      </c>
      <c r="M249" s="36">
        <f>SUMIFS(СВЦЭМ!$H$34:$H$777,СВЦЭМ!$A$34:$A$777,$A249,СВЦЭМ!$B$33:$B$776,M$242)+'СЕТ СН'!$F$12</f>
        <v>0</v>
      </c>
      <c r="N249" s="36">
        <f>SUMIFS(СВЦЭМ!$H$34:$H$777,СВЦЭМ!$A$34:$A$777,$A249,СВЦЭМ!$B$33:$B$776,N$242)+'СЕТ СН'!$F$12</f>
        <v>0</v>
      </c>
      <c r="O249" s="36">
        <f>SUMIFS(СВЦЭМ!$H$34:$H$777,СВЦЭМ!$A$34:$A$777,$A249,СВЦЭМ!$B$33:$B$776,O$242)+'СЕТ СН'!$F$12</f>
        <v>0</v>
      </c>
      <c r="P249" s="36">
        <f>SUMIFS(СВЦЭМ!$H$34:$H$777,СВЦЭМ!$A$34:$A$777,$A249,СВЦЭМ!$B$33:$B$776,P$242)+'СЕТ СН'!$F$12</f>
        <v>0</v>
      </c>
      <c r="Q249" s="36">
        <f>SUMIFS(СВЦЭМ!$H$34:$H$777,СВЦЭМ!$A$34:$A$777,$A249,СВЦЭМ!$B$33:$B$776,Q$242)+'СЕТ СН'!$F$12</f>
        <v>0</v>
      </c>
      <c r="R249" s="36">
        <f>SUMIFS(СВЦЭМ!$H$34:$H$777,СВЦЭМ!$A$34:$A$777,$A249,СВЦЭМ!$B$33:$B$776,R$242)+'СЕТ СН'!$F$12</f>
        <v>0</v>
      </c>
      <c r="S249" s="36">
        <f>SUMIFS(СВЦЭМ!$H$34:$H$777,СВЦЭМ!$A$34:$A$777,$A249,СВЦЭМ!$B$33:$B$776,S$242)+'СЕТ СН'!$F$12</f>
        <v>0</v>
      </c>
      <c r="T249" s="36">
        <f>SUMIFS(СВЦЭМ!$H$34:$H$777,СВЦЭМ!$A$34:$A$777,$A249,СВЦЭМ!$B$33:$B$776,T$242)+'СЕТ СН'!$F$12</f>
        <v>0</v>
      </c>
      <c r="U249" s="36">
        <f>SUMIFS(СВЦЭМ!$H$34:$H$777,СВЦЭМ!$A$34:$A$777,$A249,СВЦЭМ!$B$33:$B$776,U$242)+'СЕТ СН'!$F$12</f>
        <v>0</v>
      </c>
      <c r="V249" s="36">
        <f>SUMIFS(СВЦЭМ!$H$34:$H$777,СВЦЭМ!$A$34:$A$777,$A249,СВЦЭМ!$B$33:$B$776,V$242)+'СЕТ СН'!$F$12</f>
        <v>0</v>
      </c>
      <c r="W249" s="36">
        <f>SUMIFS(СВЦЭМ!$H$34:$H$777,СВЦЭМ!$A$34:$A$777,$A249,СВЦЭМ!$B$33:$B$776,W$242)+'СЕТ СН'!$F$12</f>
        <v>0</v>
      </c>
      <c r="X249" s="36">
        <f>SUMIFS(СВЦЭМ!$H$34:$H$777,СВЦЭМ!$A$34:$A$777,$A249,СВЦЭМ!$B$33:$B$776,X$242)+'СЕТ СН'!$F$12</f>
        <v>0</v>
      </c>
      <c r="Y249" s="36">
        <f>SUMIFS(СВЦЭМ!$H$34:$H$777,СВЦЭМ!$A$34:$A$777,$A249,СВЦЭМ!$B$33:$B$776,Y$242)+'СЕТ СН'!$F$12</f>
        <v>0</v>
      </c>
    </row>
    <row r="250" spans="1:27" ht="15.75" hidden="1" x14ac:dyDescent="0.2">
      <c r="A250" s="35">
        <f t="shared" si="7"/>
        <v>44235</v>
      </c>
      <c r="B250" s="36">
        <f>SUMIFS(СВЦЭМ!$H$34:$H$777,СВЦЭМ!$A$34:$A$777,$A250,СВЦЭМ!$B$33:$B$776,B$242)+'СЕТ СН'!$F$12</f>
        <v>0</v>
      </c>
      <c r="C250" s="36">
        <f>SUMIFS(СВЦЭМ!$H$34:$H$777,СВЦЭМ!$A$34:$A$777,$A250,СВЦЭМ!$B$33:$B$776,C$242)+'СЕТ СН'!$F$12</f>
        <v>0</v>
      </c>
      <c r="D250" s="36">
        <f>SUMIFS(СВЦЭМ!$H$34:$H$777,СВЦЭМ!$A$34:$A$777,$A250,СВЦЭМ!$B$33:$B$776,D$242)+'СЕТ СН'!$F$12</f>
        <v>0</v>
      </c>
      <c r="E250" s="36">
        <f>SUMIFS(СВЦЭМ!$H$34:$H$777,СВЦЭМ!$A$34:$A$777,$A250,СВЦЭМ!$B$33:$B$776,E$242)+'СЕТ СН'!$F$12</f>
        <v>0</v>
      </c>
      <c r="F250" s="36">
        <f>SUMIFS(СВЦЭМ!$H$34:$H$777,СВЦЭМ!$A$34:$A$777,$A250,СВЦЭМ!$B$33:$B$776,F$242)+'СЕТ СН'!$F$12</f>
        <v>0</v>
      </c>
      <c r="G250" s="36">
        <f>SUMIFS(СВЦЭМ!$H$34:$H$777,СВЦЭМ!$A$34:$A$777,$A250,СВЦЭМ!$B$33:$B$776,G$242)+'СЕТ СН'!$F$12</f>
        <v>0</v>
      </c>
      <c r="H250" s="36">
        <f>SUMIFS(СВЦЭМ!$H$34:$H$777,СВЦЭМ!$A$34:$A$777,$A250,СВЦЭМ!$B$33:$B$776,H$242)+'СЕТ СН'!$F$12</f>
        <v>0</v>
      </c>
      <c r="I250" s="36">
        <f>SUMIFS(СВЦЭМ!$H$34:$H$777,СВЦЭМ!$A$34:$A$777,$A250,СВЦЭМ!$B$33:$B$776,I$242)+'СЕТ СН'!$F$12</f>
        <v>0</v>
      </c>
      <c r="J250" s="36">
        <f>SUMIFS(СВЦЭМ!$H$34:$H$777,СВЦЭМ!$A$34:$A$777,$A250,СВЦЭМ!$B$33:$B$776,J$242)+'СЕТ СН'!$F$12</f>
        <v>0</v>
      </c>
      <c r="K250" s="36">
        <f>SUMIFS(СВЦЭМ!$H$34:$H$777,СВЦЭМ!$A$34:$A$777,$A250,СВЦЭМ!$B$33:$B$776,K$242)+'СЕТ СН'!$F$12</f>
        <v>0</v>
      </c>
      <c r="L250" s="36">
        <f>SUMIFS(СВЦЭМ!$H$34:$H$777,СВЦЭМ!$A$34:$A$777,$A250,СВЦЭМ!$B$33:$B$776,L$242)+'СЕТ СН'!$F$12</f>
        <v>0</v>
      </c>
      <c r="M250" s="36">
        <f>SUMIFS(СВЦЭМ!$H$34:$H$777,СВЦЭМ!$A$34:$A$777,$A250,СВЦЭМ!$B$33:$B$776,M$242)+'СЕТ СН'!$F$12</f>
        <v>0</v>
      </c>
      <c r="N250" s="36">
        <f>SUMIFS(СВЦЭМ!$H$34:$H$777,СВЦЭМ!$A$34:$A$777,$A250,СВЦЭМ!$B$33:$B$776,N$242)+'СЕТ СН'!$F$12</f>
        <v>0</v>
      </c>
      <c r="O250" s="36">
        <f>SUMIFS(СВЦЭМ!$H$34:$H$777,СВЦЭМ!$A$34:$A$777,$A250,СВЦЭМ!$B$33:$B$776,O$242)+'СЕТ СН'!$F$12</f>
        <v>0</v>
      </c>
      <c r="P250" s="36">
        <f>SUMIFS(СВЦЭМ!$H$34:$H$777,СВЦЭМ!$A$34:$A$777,$A250,СВЦЭМ!$B$33:$B$776,P$242)+'СЕТ СН'!$F$12</f>
        <v>0</v>
      </c>
      <c r="Q250" s="36">
        <f>SUMIFS(СВЦЭМ!$H$34:$H$777,СВЦЭМ!$A$34:$A$777,$A250,СВЦЭМ!$B$33:$B$776,Q$242)+'СЕТ СН'!$F$12</f>
        <v>0</v>
      </c>
      <c r="R250" s="36">
        <f>SUMIFS(СВЦЭМ!$H$34:$H$777,СВЦЭМ!$A$34:$A$777,$A250,СВЦЭМ!$B$33:$B$776,R$242)+'СЕТ СН'!$F$12</f>
        <v>0</v>
      </c>
      <c r="S250" s="36">
        <f>SUMIFS(СВЦЭМ!$H$34:$H$777,СВЦЭМ!$A$34:$A$777,$A250,СВЦЭМ!$B$33:$B$776,S$242)+'СЕТ СН'!$F$12</f>
        <v>0</v>
      </c>
      <c r="T250" s="36">
        <f>SUMIFS(СВЦЭМ!$H$34:$H$777,СВЦЭМ!$A$34:$A$777,$A250,СВЦЭМ!$B$33:$B$776,T$242)+'СЕТ СН'!$F$12</f>
        <v>0</v>
      </c>
      <c r="U250" s="36">
        <f>SUMIFS(СВЦЭМ!$H$34:$H$777,СВЦЭМ!$A$34:$A$777,$A250,СВЦЭМ!$B$33:$B$776,U$242)+'СЕТ СН'!$F$12</f>
        <v>0</v>
      </c>
      <c r="V250" s="36">
        <f>SUMIFS(СВЦЭМ!$H$34:$H$777,СВЦЭМ!$A$34:$A$777,$A250,СВЦЭМ!$B$33:$B$776,V$242)+'СЕТ СН'!$F$12</f>
        <v>0</v>
      </c>
      <c r="W250" s="36">
        <f>SUMIFS(СВЦЭМ!$H$34:$H$777,СВЦЭМ!$A$34:$A$777,$A250,СВЦЭМ!$B$33:$B$776,W$242)+'СЕТ СН'!$F$12</f>
        <v>0</v>
      </c>
      <c r="X250" s="36">
        <f>SUMIFS(СВЦЭМ!$H$34:$H$777,СВЦЭМ!$A$34:$A$777,$A250,СВЦЭМ!$B$33:$B$776,X$242)+'СЕТ СН'!$F$12</f>
        <v>0</v>
      </c>
      <c r="Y250" s="36">
        <f>SUMIFS(СВЦЭМ!$H$34:$H$777,СВЦЭМ!$A$34:$A$777,$A250,СВЦЭМ!$B$33:$B$776,Y$242)+'СЕТ СН'!$F$12</f>
        <v>0</v>
      </c>
    </row>
    <row r="251" spans="1:27" ht="15.75" hidden="1" x14ac:dyDescent="0.2">
      <c r="A251" s="35">
        <f t="shared" si="7"/>
        <v>44236</v>
      </c>
      <c r="B251" s="36">
        <f>SUMIFS(СВЦЭМ!$H$34:$H$777,СВЦЭМ!$A$34:$A$777,$A251,СВЦЭМ!$B$33:$B$776,B$242)+'СЕТ СН'!$F$12</f>
        <v>0</v>
      </c>
      <c r="C251" s="36">
        <f>SUMIFS(СВЦЭМ!$H$34:$H$777,СВЦЭМ!$A$34:$A$777,$A251,СВЦЭМ!$B$33:$B$776,C$242)+'СЕТ СН'!$F$12</f>
        <v>0</v>
      </c>
      <c r="D251" s="36">
        <f>SUMIFS(СВЦЭМ!$H$34:$H$777,СВЦЭМ!$A$34:$A$777,$A251,СВЦЭМ!$B$33:$B$776,D$242)+'СЕТ СН'!$F$12</f>
        <v>0</v>
      </c>
      <c r="E251" s="36">
        <f>SUMIFS(СВЦЭМ!$H$34:$H$777,СВЦЭМ!$A$34:$A$777,$A251,СВЦЭМ!$B$33:$B$776,E$242)+'СЕТ СН'!$F$12</f>
        <v>0</v>
      </c>
      <c r="F251" s="36">
        <f>SUMIFS(СВЦЭМ!$H$34:$H$777,СВЦЭМ!$A$34:$A$777,$A251,СВЦЭМ!$B$33:$B$776,F$242)+'СЕТ СН'!$F$12</f>
        <v>0</v>
      </c>
      <c r="G251" s="36">
        <f>SUMIFS(СВЦЭМ!$H$34:$H$777,СВЦЭМ!$A$34:$A$777,$A251,СВЦЭМ!$B$33:$B$776,G$242)+'СЕТ СН'!$F$12</f>
        <v>0</v>
      </c>
      <c r="H251" s="36">
        <f>SUMIFS(СВЦЭМ!$H$34:$H$777,СВЦЭМ!$A$34:$A$777,$A251,СВЦЭМ!$B$33:$B$776,H$242)+'СЕТ СН'!$F$12</f>
        <v>0</v>
      </c>
      <c r="I251" s="36">
        <f>SUMIFS(СВЦЭМ!$H$34:$H$777,СВЦЭМ!$A$34:$A$777,$A251,СВЦЭМ!$B$33:$B$776,I$242)+'СЕТ СН'!$F$12</f>
        <v>0</v>
      </c>
      <c r="J251" s="36">
        <f>SUMIFS(СВЦЭМ!$H$34:$H$777,СВЦЭМ!$A$34:$A$777,$A251,СВЦЭМ!$B$33:$B$776,J$242)+'СЕТ СН'!$F$12</f>
        <v>0</v>
      </c>
      <c r="K251" s="36">
        <f>SUMIFS(СВЦЭМ!$H$34:$H$777,СВЦЭМ!$A$34:$A$777,$A251,СВЦЭМ!$B$33:$B$776,K$242)+'СЕТ СН'!$F$12</f>
        <v>0</v>
      </c>
      <c r="L251" s="36">
        <f>SUMIFS(СВЦЭМ!$H$34:$H$777,СВЦЭМ!$A$34:$A$777,$A251,СВЦЭМ!$B$33:$B$776,L$242)+'СЕТ СН'!$F$12</f>
        <v>0</v>
      </c>
      <c r="M251" s="36">
        <f>SUMIFS(СВЦЭМ!$H$34:$H$777,СВЦЭМ!$A$34:$A$777,$A251,СВЦЭМ!$B$33:$B$776,M$242)+'СЕТ СН'!$F$12</f>
        <v>0</v>
      </c>
      <c r="N251" s="36">
        <f>SUMIFS(СВЦЭМ!$H$34:$H$777,СВЦЭМ!$A$34:$A$777,$A251,СВЦЭМ!$B$33:$B$776,N$242)+'СЕТ СН'!$F$12</f>
        <v>0</v>
      </c>
      <c r="O251" s="36">
        <f>SUMIFS(СВЦЭМ!$H$34:$H$777,СВЦЭМ!$A$34:$A$777,$A251,СВЦЭМ!$B$33:$B$776,O$242)+'СЕТ СН'!$F$12</f>
        <v>0</v>
      </c>
      <c r="P251" s="36">
        <f>SUMIFS(СВЦЭМ!$H$34:$H$777,СВЦЭМ!$A$34:$A$777,$A251,СВЦЭМ!$B$33:$B$776,P$242)+'СЕТ СН'!$F$12</f>
        <v>0</v>
      </c>
      <c r="Q251" s="36">
        <f>SUMIFS(СВЦЭМ!$H$34:$H$777,СВЦЭМ!$A$34:$A$777,$A251,СВЦЭМ!$B$33:$B$776,Q$242)+'СЕТ СН'!$F$12</f>
        <v>0</v>
      </c>
      <c r="R251" s="36">
        <f>SUMIFS(СВЦЭМ!$H$34:$H$777,СВЦЭМ!$A$34:$A$777,$A251,СВЦЭМ!$B$33:$B$776,R$242)+'СЕТ СН'!$F$12</f>
        <v>0</v>
      </c>
      <c r="S251" s="36">
        <f>SUMIFS(СВЦЭМ!$H$34:$H$777,СВЦЭМ!$A$34:$A$777,$A251,СВЦЭМ!$B$33:$B$776,S$242)+'СЕТ СН'!$F$12</f>
        <v>0</v>
      </c>
      <c r="T251" s="36">
        <f>SUMIFS(СВЦЭМ!$H$34:$H$777,СВЦЭМ!$A$34:$A$777,$A251,СВЦЭМ!$B$33:$B$776,T$242)+'СЕТ СН'!$F$12</f>
        <v>0</v>
      </c>
      <c r="U251" s="36">
        <f>SUMIFS(СВЦЭМ!$H$34:$H$777,СВЦЭМ!$A$34:$A$777,$A251,СВЦЭМ!$B$33:$B$776,U$242)+'СЕТ СН'!$F$12</f>
        <v>0</v>
      </c>
      <c r="V251" s="36">
        <f>SUMIFS(СВЦЭМ!$H$34:$H$777,СВЦЭМ!$A$34:$A$777,$A251,СВЦЭМ!$B$33:$B$776,V$242)+'СЕТ СН'!$F$12</f>
        <v>0</v>
      </c>
      <c r="W251" s="36">
        <f>SUMIFS(СВЦЭМ!$H$34:$H$777,СВЦЭМ!$A$34:$A$777,$A251,СВЦЭМ!$B$33:$B$776,W$242)+'СЕТ СН'!$F$12</f>
        <v>0</v>
      </c>
      <c r="X251" s="36">
        <f>SUMIFS(СВЦЭМ!$H$34:$H$777,СВЦЭМ!$A$34:$A$777,$A251,СВЦЭМ!$B$33:$B$776,X$242)+'СЕТ СН'!$F$12</f>
        <v>0</v>
      </c>
      <c r="Y251" s="36">
        <f>SUMIFS(СВЦЭМ!$H$34:$H$777,СВЦЭМ!$A$34:$A$777,$A251,СВЦЭМ!$B$33:$B$776,Y$242)+'СЕТ СН'!$F$12</f>
        <v>0</v>
      </c>
    </row>
    <row r="252" spans="1:27" ht="15.75" hidden="1" x14ac:dyDescent="0.2">
      <c r="A252" s="35">
        <f t="shared" si="7"/>
        <v>44237</v>
      </c>
      <c r="B252" s="36">
        <f>SUMIFS(СВЦЭМ!$H$34:$H$777,СВЦЭМ!$A$34:$A$777,$A252,СВЦЭМ!$B$33:$B$776,B$242)+'СЕТ СН'!$F$12</f>
        <v>0</v>
      </c>
      <c r="C252" s="36">
        <f>SUMIFS(СВЦЭМ!$H$34:$H$777,СВЦЭМ!$A$34:$A$777,$A252,СВЦЭМ!$B$33:$B$776,C$242)+'СЕТ СН'!$F$12</f>
        <v>0</v>
      </c>
      <c r="D252" s="36">
        <f>SUMIFS(СВЦЭМ!$H$34:$H$777,СВЦЭМ!$A$34:$A$777,$A252,СВЦЭМ!$B$33:$B$776,D$242)+'СЕТ СН'!$F$12</f>
        <v>0</v>
      </c>
      <c r="E252" s="36">
        <f>SUMIFS(СВЦЭМ!$H$34:$H$777,СВЦЭМ!$A$34:$A$777,$A252,СВЦЭМ!$B$33:$B$776,E$242)+'СЕТ СН'!$F$12</f>
        <v>0</v>
      </c>
      <c r="F252" s="36">
        <f>SUMIFS(СВЦЭМ!$H$34:$H$777,СВЦЭМ!$A$34:$A$777,$A252,СВЦЭМ!$B$33:$B$776,F$242)+'СЕТ СН'!$F$12</f>
        <v>0</v>
      </c>
      <c r="G252" s="36">
        <f>SUMIFS(СВЦЭМ!$H$34:$H$777,СВЦЭМ!$A$34:$A$777,$A252,СВЦЭМ!$B$33:$B$776,G$242)+'СЕТ СН'!$F$12</f>
        <v>0</v>
      </c>
      <c r="H252" s="36">
        <f>SUMIFS(СВЦЭМ!$H$34:$H$777,СВЦЭМ!$A$34:$A$777,$A252,СВЦЭМ!$B$33:$B$776,H$242)+'СЕТ СН'!$F$12</f>
        <v>0</v>
      </c>
      <c r="I252" s="36">
        <f>SUMIFS(СВЦЭМ!$H$34:$H$777,СВЦЭМ!$A$34:$A$777,$A252,СВЦЭМ!$B$33:$B$776,I$242)+'СЕТ СН'!$F$12</f>
        <v>0</v>
      </c>
      <c r="J252" s="36">
        <f>SUMIFS(СВЦЭМ!$H$34:$H$777,СВЦЭМ!$A$34:$A$777,$A252,СВЦЭМ!$B$33:$B$776,J$242)+'СЕТ СН'!$F$12</f>
        <v>0</v>
      </c>
      <c r="K252" s="36">
        <f>SUMIFS(СВЦЭМ!$H$34:$H$777,СВЦЭМ!$A$34:$A$777,$A252,СВЦЭМ!$B$33:$B$776,K$242)+'СЕТ СН'!$F$12</f>
        <v>0</v>
      </c>
      <c r="L252" s="36">
        <f>SUMIFS(СВЦЭМ!$H$34:$H$777,СВЦЭМ!$A$34:$A$777,$A252,СВЦЭМ!$B$33:$B$776,L$242)+'СЕТ СН'!$F$12</f>
        <v>0</v>
      </c>
      <c r="M252" s="36">
        <f>SUMIFS(СВЦЭМ!$H$34:$H$777,СВЦЭМ!$A$34:$A$777,$A252,СВЦЭМ!$B$33:$B$776,M$242)+'СЕТ СН'!$F$12</f>
        <v>0</v>
      </c>
      <c r="N252" s="36">
        <f>SUMIFS(СВЦЭМ!$H$34:$H$777,СВЦЭМ!$A$34:$A$777,$A252,СВЦЭМ!$B$33:$B$776,N$242)+'СЕТ СН'!$F$12</f>
        <v>0</v>
      </c>
      <c r="O252" s="36">
        <f>SUMIFS(СВЦЭМ!$H$34:$H$777,СВЦЭМ!$A$34:$A$777,$A252,СВЦЭМ!$B$33:$B$776,O$242)+'СЕТ СН'!$F$12</f>
        <v>0</v>
      </c>
      <c r="P252" s="36">
        <f>SUMIFS(СВЦЭМ!$H$34:$H$777,СВЦЭМ!$A$34:$A$777,$A252,СВЦЭМ!$B$33:$B$776,P$242)+'СЕТ СН'!$F$12</f>
        <v>0</v>
      </c>
      <c r="Q252" s="36">
        <f>SUMIFS(СВЦЭМ!$H$34:$H$777,СВЦЭМ!$A$34:$A$777,$A252,СВЦЭМ!$B$33:$B$776,Q$242)+'СЕТ СН'!$F$12</f>
        <v>0</v>
      </c>
      <c r="R252" s="36">
        <f>SUMIFS(СВЦЭМ!$H$34:$H$777,СВЦЭМ!$A$34:$A$777,$A252,СВЦЭМ!$B$33:$B$776,R$242)+'СЕТ СН'!$F$12</f>
        <v>0</v>
      </c>
      <c r="S252" s="36">
        <f>SUMIFS(СВЦЭМ!$H$34:$H$777,СВЦЭМ!$A$34:$A$777,$A252,СВЦЭМ!$B$33:$B$776,S$242)+'СЕТ СН'!$F$12</f>
        <v>0</v>
      </c>
      <c r="T252" s="36">
        <f>SUMIFS(СВЦЭМ!$H$34:$H$777,СВЦЭМ!$A$34:$A$777,$A252,СВЦЭМ!$B$33:$B$776,T$242)+'СЕТ СН'!$F$12</f>
        <v>0</v>
      </c>
      <c r="U252" s="36">
        <f>SUMIFS(СВЦЭМ!$H$34:$H$777,СВЦЭМ!$A$34:$A$777,$A252,СВЦЭМ!$B$33:$B$776,U$242)+'СЕТ СН'!$F$12</f>
        <v>0</v>
      </c>
      <c r="V252" s="36">
        <f>SUMIFS(СВЦЭМ!$H$34:$H$777,СВЦЭМ!$A$34:$A$777,$A252,СВЦЭМ!$B$33:$B$776,V$242)+'СЕТ СН'!$F$12</f>
        <v>0</v>
      </c>
      <c r="W252" s="36">
        <f>SUMIFS(СВЦЭМ!$H$34:$H$777,СВЦЭМ!$A$34:$A$777,$A252,СВЦЭМ!$B$33:$B$776,W$242)+'СЕТ СН'!$F$12</f>
        <v>0</v>
      </c>
      <c r="X252" s="36">
        <f>SUMIFS(СВЦЭМ!$H$34:$H$777,СВЦЭМ!$A$34:$A$777,$A252,СВЦЭМ!$B$33:$B$776,X$242)+'СЕТ СН'!$F$12</f>
        <v>0</v>
      </c>
      <c r="Y252" s="36">
        <f>SUMIFS(СВЦЭМ!$H$34:$H$777,СВЦЭМ!$A$34:$A$777,$A252,СВЦЭМ!$B$33:$B$776,Y$242)+'СЕТ СН'!$F$12</f>
        <v>0</v>
      </c>
    </row>
    <row r="253" spans="1:27" ht="15.75" hidden="1" x14ac:dyDescent="0.2">
      <c r="A253" s="35">
        <f t="shared" si="7"/>
        <v>44238</v>
      </c>
      <c r="B253" s="36">
        <f>SUMIFS(СВЦЭМ!$H$34:$H$777,СВЦЭМ!$A$34:$A$777,$A253,СВЦЭМ!$B$33:$B$776,B$242)+'СЕТ СН'!$F$12</f>
        <v>0</v>
      </c>
      <c r="C253" s="36">
        <f>SUMIFS(СВЦЭМ!$H$34:$H$777,СВЦЭМ!$A$34:$A$777,$A253,СВЦЭМ!$B$33:$B$776,C$242)+'СЕТ СН'!$F$12</f>
        <v>0</v>
      </c>
      <c r="D253" s="36">
        <f>SUMIFS(СВЦЭМ!$H$34:$H$777,СВЦЭМ!$A$34:$A$777,$A253,СВЦЭМ!$B$33:$B$776,D$242)+'СЕТ СН'!$F$12</f>
        <v>0</v>
      </c>
      <c r="E253" s="36">
        <f>SUMIFS(СВЦЭМ!$H$34:$H$777,СВЦЭМ!$A$34:$A$777,$A253,СВЦЭМ!$B$33:$B$776,E$242)+'СЕТ СН'!$F$12</f>
        <v>0</v>
      </c>
      <c r="F253" s="36">
        <f>SUMIFS(СВЦЭМ!$H$34:$H$777,СВЦЭМ!$A$34:$A$777,$A253,СВЦЭМ!$B$33:$B$776,F$242)+'СЕТ СН'!$F$12</f>
        <v>0</v>
      </c>
      <c r="G253" s="36">
        <f>SUMIFS(СВЦЭМ!$H$34:$H$777,СВЦЭМ!$A$34:$A$777,$A253,СВЦЭМ!$B$33:$B$776,G$242)+'СЕТ СН'!$F$12</f>
        <v>0</v>
      </c>
      <c r="H253" s="36">
        <f>SUMIFS(СВЦЭМ!$H$34:$H$777,СВЦЭМ!$A$34:$A$777,$A253,СВЦЭМ!$B$33:$B$776,H$242)+'СЕТ СН'!$F$12</f>
        <v>0</v>
      </c>
      <c r="I253" s="36">
        <f>SUMIFS(СВЦЭМ!$H$34:$H$777,СВЦЭМ!$A$34:$A$777,$A253,СВЦЭМ!$B$33:$B$776,I$242)+'СЕТ СН'!$F$12</f>
        <v>0</v>
      </c>
      <c r="J253" s="36">
        <f>SUMIFS(СВЦЭМ!$H$34:$H$777,СВЦЭМ!$A$34:$A$777,$A253,СВЦЭМ!$B$33:$B$776,J$242)+'СЕТ СН'!$F$12</f>
        <v>0</v>
      </c>
      <c r="K253" s="36">
        <f>SUMIFS(СВЦЭМ!$H$34:$H$777,СВЦЭМ!$A$34:$A$777,$A253,СВЦЭМ!$B$33:$B$776,K$242)+'СЕТ СН'!$F$12</f>
        <v>0</v>
      </c>
      <c r="L253" s="36">
        <f>SUMIFS(СВЦЭМ!$H$34:$H$777,СВЦЭМ!$A$34:$A$777,$A253,СВЦЭМ!$B$33:$B$776,L$242)+'СЕТ СН'!$F$12</f>
        <v>0</v>
      </c>
      <c r="M253" s="36">
        <f>SUMIFS(СВЦЭМ!$H$34:$H$777,СВЦЭМ!$A$34:$A$777,$A253,СВЦЭМ!$B$33:$B$776,M$242)+'СЕТ СН'!$F$12</f>
        <v>0</v>
      </c>
      <c r="N253" s="36">
        <f>SUMIFS(СВЦЭМ!$H$34:$H$777,СВЦЭМ!$A$34:$A$777,$A253,СВЦЭМ!$B$33:$B$776,N$242)+'СЕТ СН'!$F$12</f>
        <v>0</v>
      </c>
      <c r="O253" s="36">
        <f>SUMIFS(СВЦЭМ!$H$34:$H$777,СВЦЭМ!$A$34:$A$777,$A253,СВЦЭМ!$B$33:$B$776,O$242)+'СЕТ СН'!$F$12</f>
        <v>0</v>
      </c>
      <c r="P253" s="36">
        <f>SUMIFS(СВЦЭМ!$H$34:$H$777,СВЦЭМ!$A$34:$A$777,$A253,СВЦЭМ!$B$33:$B$776,P$242)+'СЕТ СН'!$F$12</f>
        <v>0</v>
      </c>
      <c r="Q253" s="36">
        <f>SUMIFS(СВЦЭМ!$H$34:$H$777,СВЦЭМ!$A$34:$A$777,$A253,СВЦЭМ!$B$33:$B$776,Q$242)+'СЕТ СН'!$F$12</f>
        <v>0</v>
      </c>
      <c r="R253" s="36">
        <f>SUMIFS(СВЦЭМ!$H$34:$H$777,СВЦЭМ!$A$34:$A$777,$A253,СВЦЭМ!$B$33:$B$776,R$242)+'СЕТ СН'!$F$12</f>
        <v>0</v>
      </c>
      <c r="S253" s="36">
        <f>SUMIFS(СВЦЭМ!$H$34:$H$777,СВЦЭМ!$A$34:$A$777,$A253,СВЦЭМ!$B$33:$B$776,S$242)+'СЕТ СН'!$F$12</f>
        <v>0</v>
      </c>
      <c r="T253" s="36">
        <f>SUMIFS(СВЦЭМ!$H$34:$H$777,СВЦЭМ!$A$34:$A$777,$A253,СВЦЭМ!$B$33:$B$776,T$242)+'СЕТ СН'!$F$12</f>
        <v>0</v>
      </c>
      <c r="U253" s="36">
        <f>SUMIFS(СВЦЭМ!$H$34:$H$777,СВЦЭМ!$A$34:$A$777,$A253,СВЦЭМ!$B$33:$B$776,U$242)+'СЕТ СН'!$F$12</f>
        <v>0</v>
      </c>
      <c r="V253" s="36">
        <f>SUMIFS(СВЦЭМ!$H$34:$H$777,СВЦЭМ!$A$34:$A$777,$A253,СВЦЭМ!$B$33:$B$776,V$242)+'СЕТ СН'!$F$12</f>
        <v>0</v>
      </c>
      <c r="W253" s="36">
        <f>SUMIFS(СВЦЭМ!$H$34:$H$777,СВЦЭМ!$A$34:$A$777,$A253,СВЦЭМ!$B$33:$B$776,W$242)+'СЕТ СН'!$F$12</f>
        <v>0</v>
      </c>
      <c r="X253" s="36">
        <f>SUMIFS(СВЦЭМ!$H$34:$H$777,СВЦЭМ!$A$34:$A$777,$A253,СВЦЭМ!$B$33:$B$776,X$242)+'СЕТ СН'!$F$12</f>
        <v>0</v>
      </c>
      <c r="Y253" s="36">
        <f>SUMIFS(СВЦЭМ!$H$34:$H$777,СВЦЭМ!$A$34:$A$777,$A253,СВЦЭМ!$B$33:$B$776,Y$242)+'СЕТ СН'!$F$12</f>
        <v>0</v>
      </c>
    </row>
    <row r="254" spans="1:27" ht="15.75" hidden="1" x14ac:dyDescent="0.2">
      <c r="A254" s="35">
        <f t="shared" si="7"/>
        <v>44239</v>
      </c>
      <c r="B254" s="36">
        <f>SUMIFS(СВЦЭМ!$H$34:$H$777,СВЦЭМ!$A$34:$A$777,$A254,СВЦЭМ!$B$33:$B$776,B$242)+'СЕТ СН'!$F$12</f>
        <v>0</v>
      </c>
      <c r="C254" s="36">
        <f>SUMIFS(СВЦЭМ!$H$34:$H$777,СВЦЭМ!$A$34:$A$777,$A254,СВЦЭМ!$B$33:$B$776,C$242)+'СЕТ СН'!$F$12</f>
        <v>0</v>
      </c>
      <c r="D254" s="36">
        <f>SUMIFS(СВЦЭМ!$H$34:$H$777,СВЦЭМ!$A$34:$A$777,$A254,СВЦЭМ!$B$33:$B$776,D$242)+'СЕТ СН'!$F$12</f>
        <v>0</v>
      </c>
      <c r="E254" s="36">
        <f>SUMIFS(СВЦЭМ!$H$34:$H$777,СВЦЭМ!$A$34:$A$777,$A254,СВЦЭМ!$B$33:$B$776,E$242)+'СЕТ СН'!$F$12</f>
        <v>0</v>
      </c>
      <c r="F254" s="36">
        <f>SUMIFS(СВЦЭМ!$H$34:$H$777,СВЦЭМ!$A$34:$A$777,$A254,СВЦЭМ!$B$33:$B$776,F$242)+'СЕТ СН'!$F$12</f>
        <v>0</v>
      </c>
      <c r="G254" s="36">
        <f>SUMIFS(СВЦЭМ!$H$34:$H$777,СВЦЭМ!$A$34:$A$777,$A254,СВЦЭМ!$B$33:$B$776,G$242)+'СЕТ СН'!$F$12</f>
        <v>0</v>
      </c>
      <c r="H254" s="36">
        <f>SUMIFS(СВЦЭМ!$H$34:$H$777,СВЦЭМ!$A$34:$A$777,$A254,СВЦЭМ!$B$33:$B$776,H$242)+'СЕТ СН'!$F$12</f>
        <v>0</v>
      </c>
      <c r="I254" s="36">
        <f>SUMIFS(СВЦЭМ!$H$34:$H$777,СВЦЭМ!$A$34:$A$777,$A254,СВЦЭМ!$B$33:$B$776,I$242)+'СЕТ СН'!$F$12</f>
        <v>0</v>
      </c>
      <c r="J254" s="36">
        <f>SUMIFS(СВЦЭМ!$H$34:$H$777,СВЦЭМ!$A$34:$A$777,$A254,СВЦЭМ!$B$33:$B$776,J$242)+'СЕТ СН'!$F$12</f>
        <v>0</v>
      </c>
      <c r="K254" s="36">
        <f>SUMIFS(СВЦЭМ!$H$34:$H$777,СВЦЭМ!$A$34:$A$777,$A254,СВЦЭМ!$B$33:$B$776,K$242)+'СЕТ СН'!$F$12</f>
        <v>0</v>
      </c>
      <c r="L254" s="36">
        <f>SUMIFS(СВЦЭМ!$H$34:$H$777,СВЦЭМ!$A$34:$A$777,$A254,СВЦЭМ!$B$33:$B$776,L$242)+'СЕТ СН'!$F$12</f>
        <v>0</v>
      </c>
      <c r="M254" s="36">
        <f>SUMIFS(СВЦЭМ!$H$34:$H$777,СВЦЭМ!$A$34:$A$777,$A254,СВЦЭМ!$B$33:$B$776,M$242)+'СЕТ СН'!$F$12</f>
        <v>0</v>
      </c>
      <c r="N254" s="36">
        <f>SUMIFS(СВЦЭМ!$H$34:$H$777,СВЦЭМ!$A$34:$A$777,$A254,СВЦЭМ!$B$33:$B$776,N$242)+'СЕТ СН'!$F$12</f>
        <v>0</v>
      </c>
      <c r="O254" s="36">
        <f>SUMIFS(СВЦЭМ!$H$34:$H$777,СВЦЭМ!$A$34:$A$777,$A254,СВЦЭМ!$B$33:$B$776,O$242)+'СЕТ СН'!$F$12</f>
        <v>0</v>
      </c>
      <c r="P254" s="36">
        <f>SUMIFS(СВЦЭМ!$H$34:$H$777,СВЦЭМ!$A$34:$A$777,$A254,СВЦЭМ!$B$33:$B$776,P$242)+'СЕТ СН'!$F$12</f>
        <v>0</v>
      </c>
      <c r="Q254" s="36">
        <f>SUMIFS(СВЦЭМ!$H$34:$H$777,СВЦЭМ!$A$34:$A$777,$A254,СВЦЭМ!$B$33:$B$776,Q$242)+'СЕТ СН'!$F$12</f>
        <v>0</v>
      </c>
      <c r="R254" s="36">
        <f>SUMIFS(СВЦЭМ!$H$34:$H$777,СВЦЭМ!$A$34:$A$777,$A254,СВЦЭМ!$B$33:$B$776,R$242)+'СЕТ СН'!$F$12</f>
        <v>0</v>
      </c>
      <c r="S254" s="36">
        <f>SUMIFS(СВЦЭМ!$H$34:$H$777,СВЦЭМ!$A$34:$A$777,$A254,СВЦЭМ!$B$33:$B$776,S$242)+'СЕТ СН'!$F$12</f>
        <v>0</v>
      </c>
      <c r="T254" s="36">
        <f>SUMIFS(СВЦЭМ!$H$34:$H$777,СВЦЭМ!$A$34:$A$777,$A254,СВЦЭМ!$B$33:$B$776,T$242)+'СЕТ СН'!$F$12</f>
        <v>0</v>
      </c>
      <c r="U254" s="36">
        <f>SUMIFS(СВЦЭМ!$H$34:$H$777,СВЦЭМ!$A$34:$A$777,$A254,СВЦЭМ!$B$33:$B$776,U$242)+'СЕТ СН'!$F$12</f>
        <v>0</v>
      </c>
      <c r="V254" s="36">
        <f>SUMIFS(СВЦЭМ!$H$34:$H$777,СВЦЭМ!$A$34:$A$777,$A254,СВЦЭМ!$B$33:$B$776,V$242)+'СЕТ СН'!$F$12</f>
        <v>0</v>
      </c>
      <c r="W254" s="36">
        <f>SUMIFS(СВЦЭМ!$H$34:$H$777,СВЦЭМ!$A$34:$A$777,$A254,СВЦЭМ!$B$33:$B$776,W$242)+'СЕТ СН'!$F$12</f>
        <v>0</v>
      </c>
      <c r="X254" s="36">
        <f>SUMIFS(СВЦЭМ!$H$34:$H$777,СВЦЭМ!$A$34:$A$777,$A254,СВЦЭМ!$B$33:$B$776,X$242)+'СЕТ СН'!$F$12</f>
        <v>0</v>
      </c>
      <c r="Y254" s="36">
        <f>SUMIFS(СВЦЭМ!$H$34:$H$777,СВЦЭМ!$A$34:$A$777,$A254,СВЦЭМ!$B$33:$B$776,Y$242)+'СЕТ СН'!$F$12</f>
        <v>0</v>
      </c>
    </row>
    <row r="255" spans="1:27" ht="15.75" hidden="1" x14ac:dyDescent="0.2">
      <c r="A255" s="35">
        <f t="shared" si="7"/>
        <v>44240</v>
      </c>
      <c r="B255" s="36">
        <f>SUMIFS(СВЦЭМ!$H$34:$H$777,СВЦЭМ!$A$34:$A$777,$A255,СВЦЭМ!$B$33:$B$776,B$242)+'СЕТ СН'!$F$12</f>
        <v>0</v>
      </c>
      <c r="C255" s="36">
        <f>SUMIFS(СВЦЭМ!$H$34:$H$777,СВЦЭМ!$A$34:$A$777,$A255,СВЦЭМ!$B$33:$B$776,C$242)+'СЕТ СН'!$F$12</f>
        <v>0</v>
      </c>
      <c r="D255" s="36">
        <f>SUMIFS(СВЦЭМ!$H$34:$H$777,СВЦЭМ!$A$34:$A$777,$A255,СВЦЭМ!$B$33:$B$776,D$242)+'СЕТ СН'!$F$12</f>
        <v>0</v>
      </c>
      <c r="E255" s="36">
        <f>SUMIFS(СВЦЭМ!$H$34:$H$777,СВЦЭМ!$A$34:$A$777,$A255,СВЦЭМ!$B$33:$B$776,E$242)+'СЕТ СН'!$F$12</f>
        <v>0</v>
      </c>
      <c r="F255" s="36">
        <f>SUMIFS(СВЦЭМ!$H$34:$H$777,СВЦЭМ!$A$34:$A$777,$A255,СВЦЭМ!$B$33:$B$776,F$242)+'СЕТ СН'!$F$12</f>
        <v>0</v>
      </c>
      <c r="G255" s="36">
        <f>SUMIFS(СВЦЭМ!$H$34:$H$777,СВЦЭМ!$A$34:$A$777,$A255,СВЦЭМ!$B$33:$B$776,G$242)+'СЕТ СН'!$F$12</f>
        <v>0</v>
      </c>
      <c r="H255" s="36">
        <f>SUMIFS(СВЦЭМ!$H$34:$H$777,СВЦЭМ!$A$34:$A$777,$A255,СВЦЭМ!$B$33:$B$776,H$242)+'СЕТ СН'!$F$12</f>
        <v>0</v>
      </c>
      <c r="I255" s="36">
        <f>SUMIFS(СВЦЭМ!$H$34:$H$777,СВЦЭМ!$A$34:$A$777,$A255,СВЦЭМ!$B$33:$B$776,I$242)+'СЕТ СН'!$F$12</f>
        <v>0</v>
      </c>
      <c r="J255" s="36">
        <f>SUMIFS(СВЦЭМ!$H$34:$H$777,СВЦЭМ!$A$34:$A$777,$A255,СВЦЭМ!$B$33:$B$776,J$242)+'СЕТ СН'!$F$12</f>
        <v>0</v>
      </c>
      <c r="K255" s="36">
        <f>SUMIFS(СВЦЭМ!$H$34:$H$777,СВЦЭМ!$A$34:$A$777,$A255,СВЦЭМ!$B$33:$B$776,K$242)+'СЕТ СН'!$F$12</f>
        <v>0</v>
      </c>
      <c r="L255" s="36">
        <f>SUMIFS(СВЦЭМ!$H$34:$H$777,СВЦЭМ!$A$34:$A$777,$A255,СВЦЭМ!$B$33:$B$776,L$242)+'СЕТ СН'!$F$12</f>
        <v>0</v>
      </c>
      <c r="M255" s="36">
        <f>SUMIFS(СВЦЭМ!$H$34:$H$777,СВЦЭМ!$A$34:$A$777,$A255,СВЦЭМ!$B$33:$B$776,M$242)+'СЕТ СН'!$F$12</f>
        <v>0</v>
      </c>
      <c r="N255" s="36">
        <f>SUMIFS(СВЦЭМ!$H$34:$H$777,СВЦЭМ!$A$34:$A$777,$A255,СВЦЭМ!$B$33:$B$776,N$242)+'СЕТ СН'!$F$12</f>
        <v>0</v>
      </c>
      <c r="O255" s="36">
        <f>SUMIFS(СВЦЭМ!$H$34:$H$777,СВЦЭМ!$A$34:$A$777,$A255,СВЦЭМ!$B$33:$B$776,O$242)+'СЕТ СН'!$F$12</f>
        <v>0</v>
      </c>
      <c r="P255" s="36">
        <f>SUMIFS(СВЦЭМ!$H$34:$H$777,СВЦЭМ!$A$34:$A$777,$A255,СВЦЭМ!$B$33:$B$776,P$242)+'СЕТ СН'!$F$12</f>
        <v>0</v>
      </c>
      <c r="Q255" s="36">
        <f>SUMIFS(СВЦЭМ!$H$34:$H$777,СВЦЭМ!$A$34:$A$777,$A255,СВЦЭМ!$B$33:$B$776,Q$242)+'СЕТ СН'!$F$12</f>
        <v>0</v>
      </c>
      <c r="R255" s="36">
        <f>SUMIFS(СВЦЭМ!$H$34:$H$777,СВЦЭМ!$A$34:$A$777,$A255,СВЦЭМ!$B$33:$B$776,R$242)+'СЕТ СН'!$F$12</f>
        <v>0</v>
      </c>
      <c r="S255" s="36">
        <f>SUMIFS(СВЦЭМ!$H$34:$H$777,СВЦЭМ!$A$34:$A$777,$A255,СВЦЭМ!$B$33:$B$776,S$242)+'СЕТ СН'!$F$12</f>
        <v>0</v>
      </c>
      <c r="T255" s="36">
        <f>SUMIFS(СВЦЭМ!$H$34:$H$777,СВЦЭМ!$A$34:$A$777,$A255,СВЦЭМ!$B$33:$B$776,T$242)+'СЕТ СН'!$F$12</f>
        <v>0</v>
      </c>
      <c r="U255" s="36">
        <f>SUMIFS(СВЦЭМ!$H$34:$H$777,СВЦЭМ!$A$34:$A$777,$A255,СВЦЭМ!$B$33:$B$776,U$242)+'СЕТ СН'!$F$12</f>
        <v>0</v>
      </c>
      <c r="V255" s="36">
        <f>SUMIFS(СВЦЭМ!$H$34:$H$777,СВЦЭМ!$A$34:$A$777,$A255,СВЦЭМ!$B$33:$B$776,V$242)+'СЕТ СН'!$F$12</f>
        <v>0</v>
      </c>
      <c r="W255" s="36">
        <f>SUMIFS(СВЦЭМ!$H$34:$H$777,СВЦЭМ!$A$34:$A$777,$A255,СВЦЭМ!$B$33:$B$776,W$242)+'СЕТ СН'!$F$12</f>
        <v>0</v>
      </c>
      <c r="X255" s="36">
        <f>SUMIFS(СВЦЭМ!$H$34:$H$777,СВЦЭМ!$A$34:$A$777,$A255,СВЦЭМ!$B$33:$B$776,X$242)+'СЕТ СН'!$F$12</f>
        <v>0</v>
      </c>
      <c r="Y255" s="36">
        <f>SUMIFS(СВЦЭМ!$H$34:$H$777,СВЦЭМ!$A$34:$A$777,$A255,СВЦЭМ!$B$33:$B$776,Y$242)+'СЕТ СН'!$F$12</f>
        <v>0</v>
      </c>
    </row>
    <row r="256" spans="1:27" ht="15.75" hidden="1" x14ac:dyDescent="0.2">
      <c r="A256" s="35">
        <f t="shared" si="7"/>
        <v>44241</v>
      </c>
      <c r="B256" s="36">
        <f>SUMIFS(СВЦЭМ!$H$34:$H$777,СВЦЭМ!$A$34:$A$777,$A256,СВЦЭМ!$B$33:$B$776,B$242)+'СЕТ СН'!$F$12</f>
        <v>0</v>
      </c>
      <c r="C256" s="36">
        <f>SUMIFS(СВЦЭМ!$H$34:$H$777,СВЦЭМ!$A$34:$A$777,$A256,СВЦЭМ!$B$33:$B$776,C$242)+'СЕТ СН'!$F$12</f>
        <v>0</v>
      </c>
      <c r="D256" s="36">
        <f>SUMIFS(СВЦЭМ!$H$34:$H$777,СВЦЭМ!$A$34:$A$777,$A256,СВЦЭМ!$B$33:$B$776,D$242)+'СЕТ СН'!$F$12</f>
        <v>0</v>
      </c>
      <c r="E256" s="36">
        <f>SUMIFS(СВЦЭМ!$H$34:$H$777,СВЦЭМ!$A$34:$A$777,$A256,СВЦЭМ!$B$33:$B$776,E$242)+'СЕТ СН'!$F$12</f>
        <v>0</v>
      </c>
      <c r="F256" s="36">
        <f>SUMIFS(СВЦЭМ!$H$34:$H$777,СВЦЭМ!$A$34:$A$777,$A256,СВЦЭМ!$B$33:$B$776,F$242)+'СЕТ СН'!$F$12</f>
        <v>0</v>
      </c>
      <c r="G256" s="36">
        <f>SUMIFS(СВЦЭМ!$H$34:$H$777,СВЦЭМ!$A$34:$A$777,$A256,СВЦЭМ!$B$33:$B$776,G$242)+'СЕТ СН'!$F$12</f>
        <v>0</v>
      </c>
      <c r="H256" s="36">
        <f>SUMIFS(СВЦЭМ!$H$34:$H$777,СВЦЭМ!$A$34:$A$777,$A256,СВЦЭМ!$B$33:$B$776,H$242)+'СЕТ СН'!$F$12</f>
        <v>0</v>
      </c>
      <c r="I256" s="36">
        <f>SUMIFS(СВЦЭМ!$H$34:$H$777,СВЦЭМ!$A$34:$A$777,$A256,СВЦЭМ!$B$33:$B$776,I$242)+'СЕТ СН'!$F$12</f>
        <v>0</v>
      </c>
      <c r="J256" s="36">
        <f>SUMIFS(СВЦЭМ!$H$34:$H$777,СВЦЭМ!$A$34:$A$777,$A256,СВЦЭМ!$B$33:$B$776,J$242)+'СЕТ СН'!$F$12</f>
        <v>0</v>
      </c>
      <c r="K256" s="36">
        <f>SUMIFS(СВЦЭМ!$H$34:$H$777,СВЦЭМ!$A$34:$A$777,$A256,СВЦЭМ!$B$33:$B$776,K$242)+'СЕТ СН'!$F$12</f>
        <v>0</v>
      </c>
      <c r="L256" s="36">
        <f>SUMIFS(СВЦЭМ!$H$34:$H$777,СВЦЭМ!$A$34:$A$777,$A256,СВЦЭМ!$B$33:$B$776,L$242)+'СЕТ СН'!$F$12</f>
        <v>0</v>
      </c>
      <c r="M256" s="36">
        <f>SUMIFS(СВЦЭМ!$H$34:$H$777,СВЦЭМ!$A$34:$A$777,$A256,СВЦЭМ!$B$33:$B$776,M$242)+'СЕТ СН'!$F$12</f>
        <v>0</v>
      </c>
      <c r="N256" s="36">
        <f>SUMIFS(СВЦЭМ!$H$34:$H$777,СВЦЭМ!$A$34:$A$777,$A256,СВЦЭМ!$B$33:$B$776,N$242)+'СЕТ СН'!$F$12</f>
        <v>0</v>
      </c>
      <c r="O256" s="36">
        <f>SUMIFS(СВЦЭМ!$H$34:$H$777,СВЦЭМ!$A$34:$A$777,$A256,СВЦЭМ!$B$33:$B$776,O$242)+'СЕТ СН'!$F$12</f>
        <v>0</v>
      </c>
      <c r="P256" s="36">
        <f>SUMIFS(СВЦЭМ!$H$34:$H$777,СВЦЭМ!$A$34:$A$777,$A256,СВЦЭМ!$B$33:$B$776,P$242)+'СЕТ СН'!$F$12</f>
        <v>0</v>
      </c>
      <c r="Q256" s="36">
        <f>SUMIFS(СВЦЭМ!$H$34:$H$777,СВЦЭМ!$A$34:$A$777,$A256,СВЦЭМ!$B$33:$B$776,Q$242)+'СЕТ СН'!$F$12</f>
        <v>0</v>
      </c>
      <c r="R256" s="36">
        <f>SUMIFS(СВЦЭМ!$H$34:$H$777,СВЦЭМ!$A$34:$A$777,$A256,СВЦЭМ!$B$33:$B$776,R$242)+'СЕТ СН'!$F$12</f>
        <v>0</v>
      </c>
      <c r="S256" s="36">
        <f>SUMIFS(СВЦЭМ!$H$34:$H$777,СВЦЭМ!$A$34:$A$777,$A256,СВЦЭМ!$B$33:$B$776,S$242)+'СЕТ СН'!$F$12</f>
        <v>0</v>
      </c>
      <c r="T256" s="36">
        <f>SUMIFS(СВЦЭМ!$H$34:$H$777,СВЦЭМ!$A$34:$A$777,$A256,СВЦЭМ!$B$33:$B$776,T$242)+'СЕТ СН'!$F$12</f>
        <v>0</v>
      </c>
      <c r="U256" s="36">
        <f>SUMIFS(СВЦЭМ!$H$34:$H$777,СВЦЭМ!$A$34:$A$777,$A256,СВЦЭМ!$B$33:$B$776,U$242)+'СЕТ СН'!$F$12</f>
        <v>0</v>
      </c>
      <c r="V256" s="36">
        <f>SUMIFS(СВЦЭМ!$H$34:$H$777,СВЦЭМ!$A$34:$A$777,$A256,СВЦЭМ!$B$33:$B$776,V$242)+'СЕТ СН'!$F$12</f>
        <v>0</v>
      </c>
      <c r="W256" s="36">
        <f>SUMIFS(СВЦЭМ!$H$34:$H$777,СВЦЭМ!$A$34:$A$777,$A256,СВЦЭМ!$B$33:$B$776,W$242)+'СЕТ СН'!$F$12</f>
        <v>0</v>
      </c>
      <c r="X256" s="36">
        <f>SUMIFS(СВЦЭМ!$H$34:$H$777,СВЦЭМ!$A$34:$A$777,$A256,СВЦЭМ!$B$33:$B$776,X$242)+'СЕТ СН'!$F$12</f>
        <v>0</v>
      </c>
      <c r="Y256" s="36">
        <f>SUMIFS(СВЦЭМ!$H$34:$H$777,СВЦЭМ!$A$34:$A$777,$A256,СВЦЭМ!$B$33:$B$776,Y$242)+'СЕТ СН'!$F$12</f>
        <v>0</v>
      </c>
    </row>
    <row r="257" spans="1:25" ht="15.75" hidden="1" x14ac:dyDescent="0.2">
      <c r="A257" s="35">
        <f t="shared" si="7"/>
        <v>44242</v>
      </c>
      <c r="B257" s="36">
        <f>SUMIFS(СВЦЭМ!$H$34:$H$777,СВЦЭМ!$A$34:$A$777,$A257,СВЦЭМ!$B$33:$B$776,B$242)+'СЕТ СН'!$F$12</f>
        <v>0</v>
      </c>
      <c r="C257" s="36">
        <f>SUMIFS(СВЦЭМ!$H$34:$H$777,СВЦЭМ!$A$34:$A$777,$A257,СВЦЭМ!$B$33:$B$776,C$242)+'СЕТ СН'!$F$12</f>
        <v>0</v>
      </c>
      <c r="D257" s="36">
        <f>SUMIFS(СВЦЭМ!$H$34:$H$777,СВЦЭМ!$A$34:$A$777,$A257,СВЦЭМ!$B$33:$B$776,D$242)+'СЕТ СН'!$F$12</f>
        <v>0</v>
      </c>
      <c r="E257" s="36">
        <f>SUMIFS(СВЦЭМ!$H$34:$H$777,СВЦЭМ!$A$34:$A$777,$A257,СВЦЭМ!$B$33:$B$776,E$242)+'СЕТ СН'!$F$12</f>
        <v>0</v>
      </c>
      <c r="F257" s="36">
        <f>SUMIFS(СВЦЭМ!$H$34:$H$777,СВЦЭМ!$A$34:$A$777,$A257,СВЦЭМ!$B$33:$B$776,F$242)+'СЕТ СН'!$F$12</f>
        <v>0</v>
      </c>
      <c r="G257" s="36">
        <f>SUMIFS(СВЦЭМ!$H$34:$H$777,СВЦЭМ!$A$34:$A$777,$A257,СВЦЭМ!$B$33:$B$776,G$242)+'СЕТ СН'!$F$12</f>
        <v>0</v>
      </c>
      <c r="H257" s="36">
        <f>SUMIFS(СВЦЭМ!$H$34:$H$777,СВЦЭМ!$A$34:$A$777,$A257,СВЦЭМ!$B$33:$B$776,H$242)+'СЕТ СН'!$F$12</f>
        <v>0</v>
      </c>
      <c r="I257" s="36">
        <f>SUMIFS(СВЦЭМ!$H$34:$H$777,СВЦЭМ!$A$34:$A$777,$A257,СВЦЭМ!$B$33:$B$776,I$242)+'СЕТ СН'!$F$12</f>
        <v>0</v>
      </c>
      <c r="J257" s="36">
        <f>SUMIFS(СВЦЭМ!$H$34:$H$777,СВЦЭМ!$A$34:$A$777,$A257,СВЦЭМ!$B$33:$B$776,J$242)+'СЕТ СН'!$F$12</f>
        <v>0</v>
      </c>
      <c r="K257" s="36">
        <f>SUMIFS(СВЦЭМ!$H$34:$H$777,СВЦЭМ!$A$34:$A$777,$A257,СВЦЭМ!$B$33:$B$776,K$242)+'СЕТ СН'!$F$12</f>
        <v>0</v>
      </c>
      <c r="L257" s="36">
        <f>SUMIFS(СВЦЭМ!$H$34:$H$777,СВЦЭМ!$A$34:$A$777,$A257,СВЦЭМ!$B$33:$B$776,L$242)+'СЕТ СН'!$F$12</f>
        <v>0</v>
      </c>
      <c r="M257" s="36">
        <f>SUMIFS(СВЦЭМ!$H$34:$H$777,СВЦЭМ!$A$34:$A$777,$A257,СВЦЭМ!$B$33:$B$776,M$242)+'СЕТ СН'!$F$12</f>
        <v>0</v>
      </c>
      <c r="N257" s="36">
        <f>SUMIFS(СВЦЭМ!$H$34:$H$777,СВЦЭМ!$A$34:$A$777,$A257,СВЦЭМ!$B$33:$B$776,N$242)+'СЕТ СН'!$F$12</f>
        <v>0</v>
      </c>
      <c r="O257" s="36">
        <f>SUMIFS(СВЦЭМ!$H$34:$H$777,СВЦЭМ!$A$34:$A$777,$A257,СВЦЭМ!$B$33:$B$776,O$242)+'СЕТ СН'!$F$12</f>
        <v>0</v>
      </c>
      <c r="P257" s="36">
        <f>SUMIFS(СВЦЭМ!$H$34:$H$777,СВЦЭМ!$A$34:$A$777,$A257,СВЦЭМ!$B$33:$B$776,P$242)+'СЕТ СН'!$F$12</f>
        <v>0</v>
      </c>
      <c r="Q257" s="36">
        <f>SUMIFS(СВЦЭМ!$H$34:$H$777,СВЦЭМ!$A$34:$A$777,$A257,СВЦЭМ!$B$33:$B$776,Q$242)+'СЕТ СН'!$F$12</f>
        <v>0</v>
      </c>
      <c r="R257" s="36">
        <f>SUMIFS(СВЦЭМ!$H$34:$H$777,СВЦЭМ!$A$34:$A$777,$A257,СВЦЭМ!$B$33:$B$776,R$242)+'СЕТ СН'!$F$12</f>
        <v>0</v>
      </c>
      <c r="S257" s="36">
        <f>SUMIFS(СВЦЭМ!$H$34:$H$777,СВЦЭМ!$A$34:$A$777,$A257,СВЦЭМ!$B$33:$B$776,S$242)+'СЕТ СН'!$F$12</f>
        <v>0</v>
      </c>
      <c r="T257" s="36">
        <f>SUMIFS(СВЦЭМ!$H$34:$H$777,СВЦЭМ!$A$34:$A$777,$A257,СВЦЭМ!$B$33:$B$776,T$242)+'СЕТ СН'!$F$12</f>
        <v>0</v>
      </c>
      <c r="U257" s="36">
        <f>SUMIFS(СВЦЭМ!$H$34:$H$777,СВЦЭМ!$A$34:$A$777,$A257,СВЦЭМ!$B$33:$B$776,U$242)+'СЕТ СН'!$F$12</f>
        <v>0</v>
      </c>
      <c r="V257" s="36">
        <f>SUMIFS(СВЦЭМ!$H$34:$H$777,СВЦЭМ!$A$34:$A$777,$A257,СВЦЭМ!$B$33:$B$776,V$242)+'СЕТ СН'!$F$12</f>
        <v>0</v>
      </c>
      <c r="W257" s="36">
        <f>SUMIFS(СВЦЭМ!$H$34:$H$777,СВЦЭМ!$A$34:$A$777,$A257,СВЦЭМ!$B$33:$B$776,W$242)+'СЕТ СН'!$F$12</f>
        <v>0</v>
      </c>
      <c r="X257" s="36">
        <f>SUMIFS(СВЦЭМ!$H$34:$H$777,СВЦЭМ!$A$34:$A$777,$A257,СВЦЭМ!$B$33:$B$776,X$242)+'СЕТ СН'!$F$12</f>
        <v>0</v>
      </c>
      <c r="Y257" s="36">
        <f>SUMIFS(СВЦЭМ!$H$34:$H$777,СВЦЭМ!$A$34:$A$777,$A257,СВЦЭМ!$B$33:$B$776,Y$242)+'СЕТ СН'!$F$12</f>
        <v>0</v>
      </c>
    </row>
    <row r="258" spans="1:25" ht="15.75" hidden="1" x14ac:dyDescent="0.2">
      <c r="A258" s="35">
        <f t="shared" si="7"/>
        <v>44243</v>
      </c>
      <c r="B258" s="36">
        <f>SUMIFS(СВЦЭМ!$H$34:$H$777,СВЦЭМ!$A$34:$A$777,$A258,СВЦЭМ!$B$33:$B$776,B$242)+'СЕТ СН'!$F$12</f>
        <v>0</v>
      </c>
      <c r="C258" s="36">
        <f>SUMIFS(СВЦЭМ!$H$34:$H$777,СВЦЭМ!$A$34:$A$777,$A258,СВЦЭМ!$B$33:$B$776,C$242)+'СЕТ СН'!$F$12</f>
        <v>0</v>
      </c>
      <c r="D258" s="36">
        <f>SUMIFS(СВЦЭМ!$H$34:$H$777,СВЦЭМ!$A$34:$A$777,$A258,СВЦЭМ!$B$33:$B$776,D$242)+'СЕТ СН'!$F$12</f>
        <v>0</v>
      </c>
      <c r="E258" s="36">
        <f>SUMIFS(СВЦЭМ!$H$34:$H$777,СВЦЭМ!$A$34:$A$777,$A258,СВЦЭМ!$B$33:$B$776,E$242)+'СЕТ СН'!$F$12</f>
        <v>0</v>
      </c>
      <c r="F258" s="36">
        <f>SUMIFS(СВЦЭМ!$H$34:$H$777,СВЦЭМ!$A$34:$A$777,$A258,СВЦЭМ!$B$33:$B$776,F$242)+'СЕТ СН'!$F$12</f>
        <v>0</v>
      </c>
      <c r="G258" s="36">
        <f>SUMIFS(СВЦЭМ!$H$34:$H$777,СВЦЭМ!$A$34:$A$777,$A258,СВЦЭМ!$B$33:$B$776,G$242)+'СЕТ СН'!$F$12</f>
        <v>0</v>
      </c>
      <c r="H258" s="36">
        <f>SUMIFS(СВЦЭМ!$H$34:$H$777,СВЦЭМ!$A$34:$A$777,$A258,СВЦЭМ!$B$33:$B$776,H$242)+'СЕТ СН'!$F$12</f>
        <v>0</v>
      </c>
      <c r="I258" s="36">
        <f>SUMIFS(СВЦЭМ!$H$34:$H$777,СВЦЭМ!$A$34:$A$777,$A258,СВЦЭМ!$B$33:$B$776,I$242)+'СЕТ СН'!$F$12</f>
        <v>0</v>
      </c>
      <c r="J258" s="36">
        <f>SUMIFS(СВЦЭМ!$H$34:$H$777,СВЦЭМ!$A$34:$A$777,$A258,СВЦЭМ!$B$33:$B$776,J$242)+'СЕТ СН'!$F$12</f>
        <v>0</v>
      </c>
      <c r="K258" s="36">
        <f>SUMIFS(СВЦЭМ!$H$34:$H$777,СВЦЭМ!$A$34:$A$777,$A258,СВЦЭМ!$B$33:$B$776,K$242)+'СЕТ СН'!$F$12</f>
        <v>0</v>
      </c>
      <c r="L258" s="36">
        <f>SUMIFS(СВЦЭМ!$H$34:$H$777,СВЦЭМ!$A$34:$A$777,$A258,СВЦЭМ!$B$33:$B$776,L$242)+'СЕТ СН'!$F$12</f>
        <v>0</v>
      </c>
      <c r="M258" s="36">
        <f>SUMIFS(СВЦЭМ!$H$34:$H$777,СВЦЭМ!$A$34:$A$777,$A258,СВЦЭМ!$B$33:$B$776,M$242)+'СЕТ СН'!$F$12</f>
        <v>0</v>
      </c>
      <c r="N258" s="36">
        <f>SUMIFS(СВЦЭМ!$H$34:$H$777,СВЦЭМ!$A$34:$A$777,$A258,СВЦЭМ!$B$33:$B$776,N$242)+'СЕТ СН'!$F$12</f>
        <v>0</v>
      </c>
      <c r="O258" s="36">
        <f>SUMIFS(СВЦЭМ!$H$34:$H$777,СВЦЭМ!$A$34:$A$777,$A258,СВЦЭМ!$B$33:$B$776,O$242)+'СЕТ СН'!$F$12</f>
        <v>0</v>
      </c>
      <c r="P258" s="36">
        <f>SUMIFS(СВЦЭМ!$H$34:$H$777,СВЦЭМ!$A$34:$A$777,$A258,СВЦЭМ!$B$33:$B$776,P$242)+'СЕТ СН'!$F$12</f>
        <v>0</v>
      </c>
      <c r="Q258" s="36">
        <f>SUMIFS(СВЦЭМ!$H$34:$H$777,СВЦЭМ!$A$34:$A$777,$A258,СВЦЭМ!$B$33:$B$776,Q$242)+'СЕТ СН'!$F$12</f>
        <v>0</v>
      </c>
      <c r="R258" s="36">
        <f>SUMIFS(СВЦЭМ!$H$34:$H$777,СВЦЭМ!$A$34:$A$777,$A258,СВЦЭМ!$B$33:$B$776,R$242)+'СЕТ СН'!$F$12</f>
        <v>0</v>
      </c>
      <c r="S258" s="36">
        <f>SUMIFS(СВЦЭМ!$H$34:$H$777,СВЦЭМ!$A$34:$A$777,$A258,СВЦЭМ!$B$33:$B$776,S$242)+'СЕТ СН'!$F$12</f>
        <v>0</v>
      </c>
      <c r="T258" s="36">
        <f>SUMIFS(СВЦЭМ!$H$34:$H$777,СВЦЭМ!$A$34:$A$777,$A258,СВЦЭМ!$B$33:$B$776,T$242)+'СЕТ СН'!$F$12</f>
        <v>0</v>
      </c>
      <c r="U258" s="36">
        <f>SUMIFS(СВЦЭМ!$H$34:$H$777,СВЦЭМ!$A$34:$A$777,$A258,СВЦЭМ!$B$33:$B$776,U$242)+'СЕТ СН'!$F$12</f>
        <v>0</v>
      </c>
      <c r="V258" s="36">
        <f>SUMIFS(СВЦЭМ!$H$34:$H$777,СВЦЭМ!$A$34:$A$777,$A258,СВЦЭМ!$B$33:$B$776,V$242)+'СЕТ СН'!$F$12</f>
        <v>0</v>
      </c>
      <c r="W258" s="36">
        <f>SUMIFS(СВЦЭМ!$H$34:$H$777,СВЦЭМ!$A$34:$A$777,$A258,СВЦЭМ!$B$33:$B$776,W$242)+'СЕТ СН'!$F$12</f>
        <v>0</v>
      </c>
      <c r="X258" s="36">
        <f>SUMIFS(СВЦЭМ!$H$34:$H$777,СВЦЭМ!$A$34:$A$777,$A258,СВЦЭМ!$B$33:$B$776,X$242)+'СЕТ СН'!$F$12</f>
        <v>0</v>
      </c>
      <c r="Y258" s="36">
        <f>SUMIFS(СВЦЭМ!$H$34:$H$777,СВЦЭМ!$A$34:$A$777,$A258,СВЦЭМ!$B$33:$B$776,Y$242)+'СЕТ СН'!$F$12</f>
        <v>0</v>
      </c>
    </row>
    <row r="259" spans="1:25" ht="15.75" hidden="1" x14ac:dyDescent="0.2">
      <c r="A259" s="35">
        <f t="shared" si="7"/>
        <v>44244</v>
      </c>
      <c r="B259" s="36">
        <f>SUMIFS(СВЦЭМ!$H$34:$H$777,СВЦЭМ!$A$34:$A$777,$A259,СВЦЭМ!$B$33:$B$776,B$242)+'СЕТ СН'!$F$12</f>
        <v>0</v>
      </c>
      <c r="C259" s="36">
        <f>SUMIFS(СВЦЭМ!$H$34:$H$777,СВЦЭМ!$A$34:$A$777,$A259,СВЦЭМ!$B$33:$B$776,C$242)+'СЕТ СН'!$F$12</f>
        <v>0</v>
      </c>
      <c r="D259" s="36">
        <f>SUMIFS(СВЦЭМ!$H$34:$H$777,СВЦЭМ!$A$34:$A$777,$A259,СВЦЭМ!$B$33:$B$776,D$242)+'СЕТ СН'!$F$12</f>
        <v>0</v>
      </c>
      <c r="E259" s="36">
        <f>SUMIFS(СВЦЭМ!$H$34:$H$777,СВЦЭМ!$A$34:$A$777,$A259,СВЦЭМ!$B$33:$B$776,E$242)+'СЕТ СН'!$F$12</f>
        <v>0</v>
      </c>
      <c r="F259" s="36">
        <f>SUMIFS(СВЦЭМ!$H$34:$H$777,СВЦЭМ!$A$34:$A$777,$A259,СВЦЭМ!$B$33:$B$776,F$242)+'СЕТ СН'!$F$12</f>
        <v>0</v>
      </c>
      <c r="G259" s="36">
        <f>SUMIFS(СВЦЭМ!$H$34:$H$777,СВЦЭМ!$A$34:$A$777,$A259,СВЦЭМ!$B$33:$B$776,G$242)+'СЕТ СН'!$F$12</f>
        <v>0</v>
      </c>
      <c r="H259" s="36">
        <f>SUMIFS(СВЦЭМ!$H$34:$H$777,СВЦЭМ!$A$34:$A$777,$A259,СВЦЭМ!$B$33:$B$776,H$242)+'СЕТ СН'!$F$12</f>
        <v>0</v>
      </c>
      <c r="I259" s="36">
        <f>SUMIFS(СВЦЭМ!$H$34:$H$777,СВЦЭМ!$A$34:$A$777,$A259,СВЦЭМ!$B$33:$B$776,I$242)+'СЕТ СН'!$F$12</f>
        <v>0</v>
      </c>
      <c r="J259" s="36">
        <f>SUMIFS(СВЦЭМ!$H$34:$H$777,СВЦЭМ!$A$34:$A$777,$A259,СВЦЭМ!$B$33:$B$776,J$242)+'СЕТ СН'!$F$12</f>
        <v>0</v>
      </c>
      <c r="K259" s="36">
        <f>SUMIFS(СВЦЭМ!$H$34:$H$777,СВЦЭМ!$A$34:$A$777,$A259,СВЦЭМ!$B$33:$B$776,K$242)+'СЕТ СН'!$F$12</f>
        <v>0</v>
      </c>
      <c r="L259" s="36">
        <f>SUMIFS(СВЦЭМ!$H$34:$H$777,СВЦЭМ!$A$34:$A$777,$A259,СВЦЭМ!$B$33:$B$776,L$242)+'СЕТ СН'!$F$12</f>
        <v>0</v>
      </c>
      <c r="M259" s="36">
        <f>SUMIFS(СВЦЭМ!$H$34:$H$777,СВЦЭМ!$A$34:$A$777,$A259,СВЦЭМ!$B$33:$B$776,M$242)+'СЕТ СН'!$F$12</f>
        <v>0</v>
      </c>
      <c r="N259" s="36">
        <f>SUMIFS(СВЦЭМ!$H$34:$H$777,СВЦЭМ!$A$34:$A$777,$A259,СВЦЭМ!$B$33:$B$776,N$242)+'СЕТ СН'!$F$12</f>
        <v>0</v>
      </c>
      <c r="O259" s="36">
        <f>SUMIFS(СВЦЭМ!$H$34:$H$777,СВЦЭМ!$A$34:$A$777,$A259,СВЦЭМ!$B$33:$B$776,O$242)+'СЕТ СН'!$F$12</f>
        <v>0</v>
      </c>
      <c r="P259" s="36">
        <f>SUMIFS(СВЦЭМ!$H$34:$H$777,СВЦЭМ!$A$34:$A$777,$A259,СВЦЭМ!$B$33:$B$776,P$242)+'СЕТ СН'!$F$12</f>
        <v>0</v>
      </c>
      <c r="Q259" s="36">
        <f>SUMIFS(СВЦЭМ!$H$34:$H$777,СВЦЭМ!$A$34:$A$777,$A259,СВЦЭМ!$B$33:$B$776,Q$242)+'СЕТ СН'!$F$12</f>
        <v>0</v>
      </c>
      <c r="R259" s="36">
        <f>SUMIFS(СВЦЭМ!$H$34:$H$777,СВЦЭМ!$A$34:$A$777,$A259,СВЦЭМ!$B$33:$B$776,R$242)+'СЕТ СН'!$F$12</f>
        <v>0</v>
      </c>
      <c r="S259" s="36">
        <f>SUMIFS(СВЦЭМ!$H$34:$H$777,СВЦЭМ!$A$34:$A$777,$A259,СВЦЭМ!$B$33:$B$776,S$242)+'СЕТ СН'!$F$12</f>
        <v>0</v>
      </c>
      <c r="T259" s="36">
        <f>SUMIFS(СВЦЭМ!$H$34:$H$777,СВЦЭМ!$A$34:$A$777,$A259,СВЦЭМ!$B$33:$B$776,T$242)+'СЕТ СН'!$F$12</f>
        <v>0</v>
      </c>
      <c r="U259" s="36">
        <f>SUMIFS(СВЦЭМ!$H$34:$H$777,СВЦЭМ!$A$34:$A$777,$A259,СВЦЭМ!$B$33:$B$776,U$242)+'СЕТ СН'!$F$12</f>
        <v>0</v>
      </c>
      <c r="V259" s="36">
        <f>SUMIFS(СВЦЭМ!$H$34:$H$777,СВЦЭМ!$A$34:$A$777,$A259,СВЦЭМ!$B$33:$B$776,V$242)+'СЕТ СН'!$F$12</f>
        <v>0</v>
      </c>
      <c r="W259" s="36">
        <f>SUMIFS(СВЦЭМ!$H$34:$H$777,СВЦЭМ!$A$34:$A$777,$A259,СВЦЭМ!$B$33:$B$776,W$242)+'СЕТ СН'!$F$12</f>
        <v>0</v>
      </c>
      <c r="X259" s="36">
        <f>SUMIFS(СВЦЭМ!$H$34:$H$777,СВЦЭМ!$A$34:$A$777,$A259,СВЦЭМ!$B$33:$B$776,X$242)+'СЕТ СН'!$F$12</f>
        <v>0</v>
      </c>
      <c r="Y259" s="36">
        <f>SUMIFS(СВЦЭМ!$H$34:$H$777,СВЦЭМ!$A$34:$A$777,$A259,СВЦЭМ!$B$33:$B$776,Y$242)+'СЕТ СН'!$F$12</f>
        <v>0</v>
      </c>
    </row>
    <row r="260" spans="1:25" ht="15.75" hidden="1" x14ac:dyDescent="0.2">
      <c r="A260" s="35">
        <f t="shared" si="7"/>
        <v>44245</v>
      </c>
      <c r="B260" s="36">
        <f>SUMIFS(СВЦЭМ!$H$34:$H$777,СВЦЭМ!$A$34:$A$777,$A260,СВЦЭМ!$B$33:$B$776,B$242)+'СЕТ СН'!$F$12</f>
        <v>0</v>
      </c>
      <c r="C260" s="36">
        <f>SUMIFS(СВЦЭМ!$H$34:$H$777,СВЦЭМ!$A$34:$A$777,$A260,СВЦЭМ!$B$33:$B$776,C$242)+'СЕТ СН'!$F$12</f>
        <v>0</v>
      </c>
      <c r="D260" s="36">
        <f>SUMIFS(СВЦЭМ!$H$34:$H$777,СВЦЭМ!$A$34:$A$777,$A260,СВЦЭМ!$B$33:$B$776,D$242)+'СЕТ СН'!$F$12</f>
        <v>0</v>
      </c>
      <c r="E260" s="36">
        <f>SUMIFS(СВЦЭМ!$H$34:$H$777,СВЦЭМ!$A$34:$A$777,$A260,СВЦЭМ!$B$33:$B$776,E$242)+'СЕТ СН'!$F$12</f>
        <v>0</v>
      </c>
      <c r="F260" s="36">
        <f>SUMIFS(СВЦЭМ!$H$34:$H$777,СВЦЭМ!$A$34:$A$777,$A260,СВЦЭМ!$B$33:$B$776,F$242)+'СЕТ СН'!$F$12</f>
        <v>0</v>
      </c>
      <c r="G260" s="36">
        <f>SUMIFS(СВЦЭМ!$H$34:$H$777,СВЦЭМ!$A$34:$A$777,$A260,СВЦЭМ!$B$33:$B$776,G$242)+'СЕТ СН'!$F$12</f>
        <v>0</v>
      </c>
      <c r="H260" s="36">
        <f>SUMIFS(СВЦЭМ!$H$34:$H$777,СВЦЭМ!$A$34:$A$777,$A260,СВЦЭМ!$B$33:$B$776,H$242)+'СЕТ СН'!$F$12</f>
        <v>0</v>
      </c>
      <c r="I260" s="36">
        <f>SUMIFS(СВЦЭМ!$H$34:$H$777,СВЦЭМ!$A$34:$A$777,$A260,СВЦЭМ!$B$33:$B$776,I$242)+'СЕТ СН'!$F$12</f>
        <v>0</v>
      </c>
      <c r="J260" s="36">
        <f>SUMIFS(СВЦЭМ!$H$34:$H$777,СВЦЭМ!$A$34:$A$777,$A260,СВЦЭМ!$B$33:$B$776,J$242)+'СЕТ СН'!$F$12</f>
        <v>0</v>
      </c>
      <c r="K260" s="36">
        <f>SUMIFS(СВЦЭМ!$H$34:$H$777,СВЦЭМ!$A$34:$A$777,$A260,СВЦЭМ!$B$33:$B$776,K$242)+'СЕТ СН'!$F$12</f>
        <v>0</v>
      </c>
      <c r="L260" s="36">
        <f>SUMIFS(СВЦЭМ!$H$34:$H$777,СВЦЭМ!$A$34:$A$777,$A260,СВЦЭМ!$B$33:$B$776,L$242)+'СЕТ СН'!$F$12</f>
        <v>0</v>
      </c>
      <c r="M260" s="36">
        <f>SUMIFS(СВЦЭМ!$H$34:$H$777,СВЦЭМ!$A$34:$A$777,$A260,СВЦЭМ!$B$33:$B$776,M$242)+'СЕТ СН'!$F$12</f>
        <v>0</v>
      </c>
      <c r="N260" s="36">
        <f>SUMIFS(СВЦЭМ!$H$34:$H$777,СВЦЭМ!$A$34:$A$777,$A260,СВЦЭМ!$B$33:$B$776,N$242)+'СЕТ СН'!$F$12</f>
        <v>0</v>
      </c>
      <c r="O260" s="36">
        <f>SUMIFS(СВЦЭМ!$H$34:$H$777,СВЦЭМ!$A$34:$A$777,$A260,СВЦЭМ!$B$33:$B$776,O$242)+'СЕТ СН'!$F$12</f>
        <v>0</v>
      </c>
      <c r="P260" s="36">
        <f>SUMIFS(СВЦЭМ!$H$34:$H$777,СВЦЭМ!$A$34:$A$777,$A260,СВЦЭМ!$B$33:$B$776,P$242)+'СЕТ СН'!$F$12</f>
        <v>0</v>
      </c>
      <c r="Q260" s="36">
        <f>SUMIFS(СВЦЭМ!$H$34:$H$777,СВЦЭМ!$A$34:$A$777,$A260,СВЦЭМ!$B$33:$B$776,Q$242)+'СЕТ СН'!$F$12</f>
        <v>0</v>
      </c>
      <c r="R260" s="36">
        <f>SUMIFS(СВЦЭМ!$H$34:$H$777,СВЦЭМ!$A$34:$A$777,$A260,СВЦЭМ!$B$33:$B$776,R$242)+'СЕТ СН'!$F$12</f>
        <v>0</v>
      </c>
      <c r="S260" s="36">
        <f>SUMIFS(СВЦЭМ!$H$34:$H$777,СВЦЭМ!$A$34:$A$777,$A260,СВЦЭМ!$B$33:$B$776,S$242)+'СЕТ СН'!$F$12</f>
        <v>0</v>
      </c>
      <c r="T260" s="36">
        <f>SUMIFS(СВЦЭМ!$H$34:$H$777,СВЦЭМ!$A$34:$A$777,$A260,СВЦЭМ!$B$33:$B$776,T$242)+'СЕТ СН'!$F$12</f>
        <v>0</v>
      </c>
      <c r="U260" s="36">
        <f>SUMIFS(СВЦЭМ!$H$34:$H$777,СВЦЭМ!$A$34:$A$777,$A260,СВЦЭМ!$B$33:$B$776,U$242)+'СЕТ СН'!$F$12</f>
        <v>0</v>
      </c>
      <c r="V260" s="36">
        <f>SUMIFS(СВЦЭМ!$H$34:$H$777,СВЦЭМ!$A$34:$A$777,$A260,СВЦЭМ!$B$33:$B$776,V$242)+'СЕТ СН'!$F$12</f>
        <v>0</v>
      </c>
      <c r="W260" s="36">
        <f>SUMIFS(СВЦЭМ!$H$34:$H$777,СВЦЭМ!$A$34:$A$777,$A260,СВЦЭМ!$B$33:$B$776,W$242)+'СЕТ СН'!$F$12</f>
        <v>0</v>
      </c>
      <c r="X260" s="36">
        <f>SUMIFS(СВЦЭМ!$H$34:$H$777,СВЦЭМ!$A$34:$A$777,$A260,СВЦЭМ!$B$33:$B$776,X$242)+'СЕТ СН'!$F$12</f>
        <v>0</v>
      </c>
      <c r="Y260" s="36">
        <f>SUMIFS(СВЦЭМ!$H$34:$H$777,СВЦЭМ!$A$34:$A$777,$A260,СВЦЭМ!$B$33:$B$776,Y$242)+'СЕТ СН'!$F$12</f>
        <v>0</v>
      </c>
    </row>
    <row r="261" spans="1:25" ht="15.75" hidden="1" x14ac:dyDescent="0.2">
      <c r="A261" s="35">
        <f t="shared" si="7"/>
        <v>44246</v>
      </c>
      <c r="B261" s="36">
        <f>SUMIFS(СВЦЭМ!$H$34:$H$777,СВЦЭМ!$A$34:$A$777,$A261,СВЦЭМ!$B$33:$B$776,B$242)+'СЕТ СН'!$F$12</f>
        <v>0</v>
      </c>
      <c r="C261" s="36">
        <f>SUMIFS(СВЦЭМ!$H$34:$H$777,СВЦЭМ!$A$34:$A$777,$A261,СВЦЭМ!$B$33:$B$776,C$242)+'СЕТ СН'!$F$12</f>
        <v>0</v>
      </c>
      <c r="D261" s="36">
        <f>SUMIFS(СВЦЭМ!$H$34:$H$777,СВЦЭМ!$A$34:$A$777,$A261,СВЦЭМ!$B$33:$B$776,D$242)+'СЕТ СН'!$F$12</f>
        <v>0</v>
      </c>
      <c r="E261" s="36">
        <f>SUMIFS(СВЦЭМ!$H$34:$H$777,СВЦЭМ!$A$34:$A$777,$A261,СВЦЭМ!$B$33:$B$776,E$242)+'СЕТ СН'!$F$12</f>
        <v>0</v>
      </c>
      <c r="F261" s="36">
        <f>SUMIFS(СВЦЭМ!$H$34:$H$777,СВЦЭМ!$A$34:$A$777,$A261,СВЦЭМ!$B$33:$B$776,F$242)+'СЕТ СН'!$F$12</f>
        <v>0</v>
      </c>
      <c r="G261" s="36">
        <f>SUMIFS(СВЦЭМ!$H$34:$H$777,СВЦЭМ!$A$34:$A$777,$A261,СВЦЭМ!$B$33:$B$776,G$242)+'СЕТ СН'!$F$12</f>
        <v>0</v>
      </c>
      <c r="H261" s="36">
        <f>SUMIFS(СВЦЭМ!$H$34:$H$777,СВЦЭМ!$A$34:$A$777,$A261,СВЦЭМ!$B$33:$B$776,H$242)+'СЕТ СН'!$F$12</f>
        <v>0</v>
      </c>
      <c r="I261" s="36">
        <f>SUMIFS(СВЦЭМ!$H$34:$H$777,СВЦЭМ!$A$34:$A$777,$A261,СВЦЭМ!$B$33:$B$776,I$242)+'СЕТ СН'!$F$12</f>
        <v>0</v>
      </c>
      <c r="J261" s="36">
        <f>SUMIFS(СВЦЭМ!$H$34:$H$777,СВЦЭМ!$A$34:$A$777,$A261,СВЦЭМ!$B$33:$B$776,J$242)+'СЕТ СН'!$F$12</f>
        <v>0</v>
      </c>
      <c r="K261" s="36">
        <f>SUMIFS(СВЦЭМ!$H$34:$H$777,СВЦЭМ!$A$34:$A$777,$A261,СВЦЭМ!$B$33:$B$776,K$242)+'СЕТ СН'!$F$12</f>
        <v>0</v>
      </c>
      <c r="L261" s="36">
        <f>SUMIFS(СВЦЭМ!$H$34:$H$777,СВЦЭМ!$A$34:$A$777,$A261,СВЦЭМ!$B$33:$B$776,L$242)+'СЕТ СН'!$F$12</f>
        <v>0</v>
      </c>
      <c r="M261" s="36">
        <f>SUMIFS(СВЦЭМ!$H$34:$H$777,СВЦЭМ!$A$34:$A$777,$A261,СВЦЭМ!$B$33:$B$776,M$242)+'СЕТ СН'!$F$12</f>
        <v>0</v>
      </c>
      <c r="N261" s="36">
        <f>SUMIFS(СВЦЭМ!$H$34:$H$777,СВЦЭМ!$A$34:$A$777,$A261,СВЦЭМ!$B$33:$B$776,N$242)+'СЕТ СН'!$F$12</f>
        <v>0</v>
      </c>
      <c r="O261" s="36">
        <f>SUMIFS(СВЦЭМ!$H$34:$H$777,СВЦЭМ!$A$34:$A$777,$A261,СВЦЭМ!$B$33:$B$776,O$242)+'СЕТ СН'!$F$12</f>
        <v>0</v>
      </c>
      <c r="P261" s="36">
        <f>SUMIFS(СВЦЭМ!$H$34:$H$777,СВЦЭМ!$A$34:$A$777,$A261,СВЦЭМ!$B$33:$B$776,P$242)+'СЕТ СН'!$F$12</f>
        <v>0</v>
      </c>
      <c r="Q261" s="36">
        <f>SUMIFS(СВЦЭМ!$H$34:$H$777,СВЦЭМ!$A$34:$A$777,$A261,СВЦЭМ!$B$33:$B$776,Q$242)+'СЕТ СН'!$F$12</f>
        <v>0</v>
      </c>
      <c r="R261" s="36">
        <f>SUMIFS(СВЦЭМ!$H$34:$H$777,СВЦЭМ!$A$34:$A$777,$A261,СВЦЭМ!$B$33:$B$776,R$242)+'СЕТ СН'!$F$12</f>
        <v>0</v>
      </c>
      <c r="S261" s="36">
        <f>SUMIFS(СВЦЭМ!$H$34:$H$777,СВЦЭМ!$A$34:$A$777,$A261,СВЦЭМ!$B$33:$B$776,S$242)+'СЕТ СН'!$F$12</f>
        <v>0</v>
      </c>
      <c r="T261" s="36">
        <f>SUMIFS(СВЦЭМ!$H$34:$H$777,СВЦЭМ!$A$34:$A$777,$A261,СВЦЭМ!$B$33:$B$776,T$242)+'СЕТ СН'!$F$12</f>
        <v>0</v>
      </c>
      <c r="U261" s="36">
        <f>SUMIFS(СВЦЭМ!$H$34:$H$777,СВЦЭМ!$A$34:$A$777,$A261,СВЦЭМ!$B$33:$B$776,U$242)+'СЕТ СН'!$F$12</f>
        <v>0</v>
      </c>
      <c r="V261" s="36">
        <f>SUMIFS(СВЦЭМ!$H$34:$H$777,СВЦЭМ!$A$34:$A$777,$A261,СВЦЭМ!$B$33:$B$776,V$242)+'СЕТ СН'!$F$12</f>
        <v>0</v>
      </c>
      <c r="W261" s="36">
        <f>SUMIFS(СВЦЭМ!$H$34:$H$777,СВЦЭМ!$A$34:$A$777,$A261,СВЦЭМ!$B$33:$B$776,W$242)+'СЕТ СН'!$F$12</f>
        <v>0</v>
      </c>
      <c r="X261" s="36">
        <f>SUMIFS(СВЦЭМ!$H$34:$H$777,СВЦЭМ!$A$34:$A$777,$A261,СВЦЭМ!$B$33:$B$776,X$242)+'СЕТ СН'!$F$12</f>
        <v>0</v>
      </c>
      <c r="Y261" s="36">
        <f>SUMIFS(СВЦЭМ!$H$34:$H$777,СВЦЭМ!$A$34:$A$777,$A261,СВЦЭМ!$B$33:$B$776,Y$242)+'СЕТ СН'!$F$12</f>
        <v>0</v>
      </c>
    </row>
    <row r="262" spans="1:25" ht="15.75" hidden="1" x14ac:dyDescent="0.2">
      <c r="A262" s="35">
        <f t="shared" si="7"/>
        <v>44247</v>
      </c>
      <c r="B262" s="36">
        <f>SUMIFS(СВЦЭМ!$H$34:$H$777,СВЦЭМ!$A$34:$A$777,$A262,СВЦЭМ!$B$33:$B$776,B$242)+'СЕТ СН'!$F$12</f>
        <v>0</v>
      </c>
      <c r="C262" s="36">
        <f>SUMIFS(СВЦЭМ!$H$34:$H$777,СВЦЭМ!$A$34:$A$777,$A262,СВЦЭМ!$B$33:$B$776,C$242)+'СЕТ СН'!$F$12</f>
        <v>0</v>
      </c>
      <c r="D262" s="36">
        <f>SUMIFS(СВЦЭМ!$H$34:$H$777,СВЦЭМ!$A$34:$A$777,$A262,СВЦЭМ!$B$33:$B$776,D$242)+'СЕТ СН'!$F$12</f>
        <v>0</v>
      </c>
      <c r="E262" s="36">
        <f>SUMIFS(СВЦЭМ!$H$34:$H$777,СВЦЭМ!$A$34:$A$777,$A262,СВЦЭМ!$B$33:$B$776,E$242)+'СЕТ СН'!$F$12</f>
        <v>0</v>
      </c>
      <c r="F262" s="36">
        <f>SUMIFS(СВЦЭМ!$H$34:$H$777,СВЦЭМ!$A$34:$A$777,$A262,СВЦЭМ!$B$33:$B$776,F$242)+'СЕТ СН'!$F$12</f>
        <v>0</v>
      </c>
      <c r="G262" s="36">
        <f>SUMIFS(СВЦЭМ!$H$34:$H$777,СВЦЭМ!$A$34:$A$777,$A262,СВЦЭМ!$B$33:$B$776,G$242)+'СЕТ СН'!$F$12</f>
        <v>0</v>
      </c>
      <c r="H262" s="36">
        <f>SUMIFS(СВЦЭМ!$H$34:$H$777,СВЦЭМ!$A$34:$A$777,$A262,СВЦЭМ!$B$33:$B$776,H$242)+'СЕТ СН'!$F$12</f>
        <v>0</v>
      </c>
      <c r="I262" s="36">
        <f>SUMIFS(СВЦЭМ!$H$34:$H$777,СВЦЭМ!$A$34:$A$777,$A262,СВЦЭМ!$B$33:$B$776,I$242)+'СЕТ СН'!$F$12</f>
        <v>0</v>
      </c>
      <c r="J262" s="36">
        <f>SUMIFS(СВЦЭМ!$H$34:$H$777,СВЦЭМ!$A$34:$A$777,$A262,СВЦЭМ!$B$33:$B$776,J$242)+'СЕТ СН'!$F$12</f>
        <v>0</v>
      </c>
      <c r="K262" s="36">
        <f>SUMIFS(СВЦЭМ!$H$34:$H$777,СВЦЭМ!$A$34:$A$777,$A262,СВЦЭМ!$B$33:$B$776,K$242)+'СЕТ СН'!$F$12</f>
        <v>0</v>
      </c>
      <c r="L262" s="36">
        <f>SUMIFS(СВЦЭМ!$H$34:$H$777,СВЦЭМ!$A$34:$A$777,$A262,СВЦЭМ!$B$33:$B$776,L$242)+'СЕТ СН'!$F$12</f>
        <v>0</v>
      </c>
      <c r="M262" s="36">
        <f>SUMIFS(СВЦЭМ!$H$34:$H$777,СВЦЭМ!$A$34:$A$777,$A262,СВЦЭМ!$B$33:$B$776,M$242)+'СЕТ СН'!$F$12</f>
        <v>0</v>
      </c>
      <c r="N262" s="36">
        <f>SUMIFS(СВЦЭМ!$H$34:$H$777,СВЦЭМ!$A$34:$A$777,$A262,СВЦЭМ!$B$33:$B$776,N$242)+'СЕТ СН'!$F$12</f>
        <v>0</v>
      </c>
      <c r="O262" s="36">
        <f>SUMIFS(СВЦЭМ!$H$34:$H$777,СВЦЭМ!$A$34:$A$777,$A262,СВЦЭМ!$B$33:$B$776,O$242)+'СЕТ СН'!$F$12</f>
        <v>0</v>
      </c>
      <c r="P262" s="36">
        <f>SUMIFS(СВЦЭМ!$H$34:$H$777,СВЦЭМ!$A$34:$A$777,$A262,СВЦЭМ!$B$33:$B$776,P$242)+'СЕТ СН'!$F$12</f>
        <v>0</v>
      </c>
      <c r="Q262" s="36">
        <f>SUMIFS(СВЦЭМ!$H$34:$H$777,СВЦЭМ!$A$34:$A$777,$A262,СВЦЭМ!$B$33:$B$776,Q$242)+'СЕТ СН'!$F$12</f>
        <v>0</v>
      </c>
      <c r="R262" s="36">
        <f>SUMIFS(СВЦЭМ!$H$34:$H$777,СВЦЭМ!$A$34:$A$777,$A262,СВЦЭМ!$B$33:$B$776,R$242)+'СЕТ СН'!$F$12</f>
        <v>0</v>
      </c>
      <c r="S262" s="36">
        <f>SUMIFS(СВЦЭМ!$H$34:$H$777,СВЦЭМ!$A$34:$A$777,$A262,СВЦЭМ!$B$33:$B$776,S$242)+'СЕТ СН'!$F$12</f>
        <v>0</v>
      </c>
      <c r="T262" s="36">
        <f>SUMIFS(СВЦЭМ!$H$34:$H$777,СВЦЭМ!$A$34:$A$777,$A262,СВЦЭМ!$B$33:$B$776,T$242)+'СЕТ СН'!$F$12</f>
        <v>0</v>
      </c>
      <c r="U262" s="36">
        <f>SUMIFS(СВЦЭМ!$H$34:$H$777,СВЦЭМ!$A$34:$A$777,$A262,СВЦЭМ!$B$33:$B$776,U$242)+'СЕТ СН'!$F$12</f>
        <v>0</v>
      </c>
      <c r="V262" s="36">
        <f>SUMIFS(СВЦЭМ!$H$34:$H$777,СВЦЭМ!$A$34:$A$777,$A262,СВЦЭМ!$B$33:$B$776,V$242)+'СЕТ СН'!$F$12</f>
        <v>0</v>
      </c>
      <c r="W262" s="36">
        <f>SUMIFS(СВЦЭМ!$H$34:$H$777,СВЦЭМ!$A$34:$A$777,$A262,СВЦЭМ!$B$33:$B$776,W$242)+'СЕТ СН'!$F$12</f>
        <v>0</v>
      </c>
      <c r="X262" s="36">
        <f>SUMIFS(СВЦЭМ!$H$34:$H$777,СВЦЭМ!$A$34:$A$777,$A262,СВЦЭМ!$B$33:$B$776,X$242)+'СЕТ СН'!$F$12</f>
        <v>0</v>
      </c>
      <c r="Y262" s="36">
        <f>SUMIFS(СВЦЭМ!$H$34:$H$777,СВЦЭМ!$A$34:$A$777,$A262,СВЦЭМ!$B$33:$B$776,Y$242)+'СЕТ СН'!$F$12</f>
        <v>0</v>
      </c>
    </row>
    <row r="263" spans="1:25" ht="15.75" hidden="1" x14ac:dyDescent="0.2">
      <c r="A263" s="35">
        <f t="shared" si="7"/>
        <v>44248</v>
      </c>
      <c r="B263" s="36">
        <f>SUMIFS(СВЦЭМ!$H$34:$H$777,СВЦЭМ!$A$34:$A$777,$A263,СВЦЭМ!$B$33:$B$776,B$242)+'СЕТ СН'!$F$12</f>
        <v>0</v>
      </c>
      <c r="C263" s="36">
        <f>SUMIFS(СВЦЭМ!$H$34:$H$777,СВЦЭМ!$A$34:$A$777,$A263,СВЦЭМ!$B$33:$B$776,C$242)+'СЕТ СН'!$F$12</f>
        <v>0</v>
      </c>
      <c r="D263" s="36">
        <f>SUMIFS(СВЦЭМ!$H$34:$H$777,СВЦЭМ!$A$34:$A$777,$A263,СВЦЭМ!$B$33:$B$776,D$242)+'СЕТ СН'!$F$12</f>
        <v>0</v>
      </c>
      <c r="E263" s="36">
        <f>SUMIFS(СВЦЭМ!$H$34:$H$777,СВЦЭМ!$A$34:$A$777,$A263,СВЦЭМ!$B$33:$B$776,E$242)+'СЕТ СН'!$F$12</f>
        <v>0</v>
      </c>
      <c r="F263" s="36">
        <f>SUMIFS(СВЦЭМ!$H$34:$H$777,СВЦЭМ!$A$34:$A$777,$A263,СВЦЭМ!$B$33:$B$776,F$242)+'СЕТ СН'!$F$12</f>
        <v>0</v>
      </c>
      <c r="G263" s="36">
        <f>SUMIFS(СВЦЭМ!$H$34:$H$777,СВЦЭМ!$A$34:$A$777,$A263,СВЦЭМ!$B$33:$B$776,G$242)+'СЕТ СН'!$F$12</f>
        <v>0</v>
      </c>
      <c r="H263" s="36">
        <f>SUMIFS(СВЦЭМ!$H$34:$H$777,СВЦЭМ!$A$34:$A$777,$A263,СВЦЭМ!$B$33:$B$776,H$242)+'СЕТ СН'!$F$12</f>
        <v>0</v>
      </c>
      <c r="I263" s="36">
        <f>SUMIFS(СВЦЭМ!$H$34:$H$777,СВЦЭМ!$A$34:$A$777,$A263,СВЦЭМ!$B$33:$B$776,I$242)+'СЕТ СН'!$F$12</f>
        <v>0</v>
      </c>
      <c r="J263" s="36">
        <f>SUMIFS(СВЦЭМ!$H$34:$H$777,СВЦЭМ!$A$34:$A$777,$A263,СВЦЭМ!$B$33:$B$776,J$242)+'СЕТ СН'!$F$12</f>
        <v>0</v>
      </c>
      <c r="K263" s="36">
        <f>SUMIFS(СВЦЭМ!$H$34:$H$777,СВЦЭМ!$A$34:$A$777,$A263,СВЦЭМ!$B$33:$B$776,K$242)+'СЕТ СН'!$F$12</f>
        <v>0</v>
      </c>
      <c r="L263" s="36">
        <f>SUMIFS(СВЦЭМ!$H$34:$H$777,СВЦЭМ!$A$34:$A$777,$A263,СВЦЭМ!$B$33:$B$776,L$242)+'СЕТ СН'!$F$12</f>
        <v>0</v>
      </c>
      <c r="M263" s="36">
        <f>SUMIFS(СВЦЭМ!$H$34:$H$777,СВЦЭМ!$A$34:$A$777,$A263,СВЦЭМ!$B$33:$B$776,M$242)+'СЕТ СН'!$F$12</f>
        <v>0</v>
      </c>
      <c r="N263" s="36">
        <f>SUMIFS(СВЦЭМ!$H$34:$H$777,СВЦЭМ!$A$34:$A$777,$A263,СВЦЭМ!$B$33:$B$776,N$242)+'СЕТ СН'!$F$12</f>
        <v>0</v>
      </c>
      <c r="O263" s="36">
        <f>SUMIFS(СВЦЭМ!$H$34:$H$777,СВЦЭМ!$A$34:$A$777,$A263,СВЦЭМ!$B$33:$B$776,O$242)+'СЕТ СН'!$F$12</f>
        <v>0</v>
      </c>
      <c r="P263" s="36">
        <f>SUMIFS(СВЦЭМ!$H$34:$H$777,СВЦЭМ!$A$34:$A$777,$A263,СВЦЭМ!$B$33:$B$776,P$242)+'СЕТ СН'!$F$12</f>
        <v>0</v>
      </c>
      <c r="Q263" s="36">
        <f>SUMIFS(СВЦЭМ!$H$34:$H$777,СВЦЭМ!$A$34:$A$777,$A263,СВЦЭМ!$B$33:$B$776,Q$242)+'СЕТ СН'!$F$12</f>
        <v>0</v>
      </c>
      <c r="R263" s="36">
        <f>SUMIFS(СВЦЭМ!$H$34:$H$777,СВЦЭМ!$A$34:$A$777,$A263,СВЦЭМ!$B$33:$B$776,R$242)+'СЕТ СН'!$F$12</f>
        <v>0</v>
      </c>
      <c r="S263" s="36">
        <f>SUMIFS(СВЦЭМ!$H$34:$H$777,СВЦЭМ!$A$34:$A$777,$A263,СВЦЭМ!$B$33:$B$776,S$242)+'СЕТ СН'!$F$12</f>
        <v>0</v>
      </c>
      <c r="T263" s="36">
        <f>SUMIFS(СВЦЭМ!$H$34:$H$777,СВЦЭМ!$A$34:$A$777,$A263,СВЦЭМ!$B$33:$B$776,T$242)+'СЕТ СН'!$F$12</f>
        <v>0</v>
      </c>
      <c r="U263" s="36">
        <f>SUMIFS(СВЦЭМ!$H$34:$H$777,СВЦЭМ!$A$34:$A$777,$A263,СВЦЭМ!$B$33:$B$776,U$242)+'СЕТ СН'!$F$12</f>
        <v>0</v>
      </c>
      <c r="V263" s="36">
        <f>SUMIFS(СВЦЭМ!$H$34:$H$777,СВЦЭМ!$A$34:$A$777,$A263,СВЦЭМ!$B$33:$B$776,V$242)+'СЕТ СН'!$F$12</f>
        <v>0</v>
      </c>
      <c r="W263" s="36">
        <f>SUMIFS(СВЦЭМ!$H$34:$H$777,СВЦЭМ!$A$34:$A$777,$A263,СВЦЭМ!$B$33:$B$776,W$242)+'СЕТ СН'!$F$12</f>
        <v>0</v>
      </c>
      <c r="X263" s="36">
        <f>SUMIFS(СВЦЭМ!$H$34:$H$777,СВЦЭМ!$A$34:$A$777,$A263,СВЦЭМ!$B$33:$B$776,X$242)+'СЕТ СН'!$F$12</f>
        <v>0</v>
      </c>
      <c r="Y263" s="36">
        <f>SUMIFS(СВЦЭМ!$H$34:$H$777,СВЦЭМ!$A$34:$A$777,$A263,СВЦЭМ!$B$33:$B$776,Y$242)+'СЕТ СН'!$F$12</f>
        <v>0</v>
      </c>
    </row>
    <row r="264" spans="1:25" ht="15.75" hidden="1" x14ac:dyDescent="0.2">
      <c r="A264" s="35">
        <f t="shared" si="7"/>
        <v>44249</v>
      </c>
      <c r="B264" s="36">
        <f>SUMIFS(СВЦЭМ!$H$34:$H$777,СВЦЭМ!$A$34:$A$777,$A264,СВЦЭМ!$B$33:$B$776,B$242)+'СЕТ СН'!$F$12</f>
        <v>0</v>
      </c>
      <c r="C264" s="36">
        <f>SUMIFS(СВЦЭМ!$H$34:$H$777,СВЦЭМ!$A$34:$A$777,$A264,СВЦЭМ!$B$33:$B$776,C$242)+'СЕТ СН'!$F$12</f>
        <v>0</v>
      </c>
      <c r="D264" s="36">
        <f>SUMIFS(СВЦЭМ!$H$34:$H$777,СВЦЭМ!$A$34:$A$777,$A264,СВЦЭМ!$B$33:$B$776,D$242)+'СЕТ СН'!$F$12</f>
        <v>0</v>
      </c>
      <c r="E264" s="36">
        <f>SUMIFS(СВЦЭМ!$H$34:$H$777,СВЦЭМ!$A$34:$A$777,$A264,СВЦЭМ!$B$33:$B$776,E$242)+'СЕТ СН'!$F$12</f>
        <v>0</v>
      </c>
      <c r="F264" s="36">
        <f>SUMIFS(СВЦЭМ!$H$34:$H$777,СВЦЭМ!$A$34:$A$777,$A264,СВЦЭМ!$B$33:$B$776,F$242)+'СЕТ СН'!$F$12</f>
        <v>0</v>
      </c>
      <c r="G264" s="36">
        <f>SUMIFS(СВЦЭМ!$H$34:$H$777,СВЦЭМ!$A$34:$A$777,$A264,СВЦЭМ!$B$33:$B$776,G$242)+'СЕТ СН'!$F$12</f>
        <v>0</v>
      </c>
      <c r="H264" s="36">
        <f>SUMIFS(СВЦЭМ!$H$34:$H$777,СВЦЭМ!$A$34:$A$777,$A264,СВЦЭМ!$B$33:$B$776,H$242)+'СЕТ СН'!$F$12</f>
        <v>0</v>
      </c>
      <c r="I264" s="36">
        <f>SUMIFS(СВЦЭМ!$H$34:$H$777,СВЦЭМ!$A$34:$A$777,$A264,СВЦЭМ!$B$33:$B$776,I$242)+'СЕТ СН'!$F$12</f>
        <v>0</v>
      </c>
      <c r="J264" s="36">
        <f>SUMIFS(СВЦЭМ!$H$34:$H$777,СВЦЭМ!$A$34:$A$777,$A264,СВЦЭМ!$B$33:$B$776,J$242)+'СЕТ СН'!$F$12</f>
        <v>0</v>
      </c>
      <c r="K264" s="36">
        <f>SUMIFS(СВЦЭМ!$H$34:$H$777,СВЦЭМ!$A$34:$A$777,$A264,СВЦЭМ!$B$33:$B$776,K$242)+'СЕТ СН'!$F$12</f>
        <v>0</v>
      </c>
      <c r="L264" s="36">
        <f>SUMIFS(СВЦЭМ!$H$34:$H$777,СВЦЭМ!$A$34:$A$777,$A264,СВЦЭМ!$B$33:$B$776,L$242)+'СЕТ СН'!$F$12</f>
        <v>0</v>
      </c>
      <c r="M264" s="36">
        <f>SUMIFS(СВЦЭМ!$H$34:$H$777,СВЦЭМ!$A$34:$A$777,$A264,СВЦЭМ!$B$33:$B$776,M$242)+'СЕТ СН'!$F$12</f>
        <v>0</v>
      </c>
      <c r="N264" s="36">
        <f>SUMIFS(СВЦЭМ!$H$34:$H$777,СВЦЭМ!$A$34:$A$777,$A264,СВЦЭМ!$B$33:$B$776,N$242)+'СЕТ СН'!$F$12</f>
        <v>0</v>
      </c>
      <c r="O264" s="36">
        <f>SUMIFS(СВЦЭМ!$H$34:$H$777,СВЦЭМ!$A$34:$A$777,$A264,СВЦЭМ!$B$33:$B$776,O$242)+'СЕТ СН'!$F$12</f>
        <v>0</v>
      </c>
      <c r="P264" s="36">
        <f>SUMIFS(СВЦЭМ!$H$34:$H$777,СВЦЭМ!$A$34:$A$777,$A264,СВЦЭМ!$B$33:$B$776,P$242)+'СЕТ СН'!$F$12</f>
        <v>0</v>
      </c>
      <c r="Q264" s="36">
        <f>SUMIFS(СВЦЭМ!$H$34:$H$777,СВЦЭМ!$A$34:$A$777,$A264,СВЦЭМ!$B$33:$B$776,Q$242)+'СЕТ СН'!$F$12</f>
        <v>0</v>
      </c>
      <c r="R264" s="36">
        <f>SUMIFS(СВЦЭМ!$H$34:$H$777,СВЦЭМ!$A$34:$A$777,$A264,СВЦЭМ!$B$33:$B$776,R$242)+'СЕТ СН'!$F$12</f>
        <v>0</v>
      </c>
      <c r="S264" s="36">
        <f>SUMIFS(СВЦЭМ!$H$34:$H$777,СВЦЭМ!$A$34:$A$777,$A264,СВЦЭМ!$B$33:$B$776,S$242)+'СЕТ СН'!$F$12</f>
        <v>0</v>
      </c>
      <c r="T264" s="36">
        <f>SUMIFS(СВЦЭМ!$H$34:$H$777,СВЦЭМ!$A$34:$A$777,$A264,СВЦЭМ!$B$33:$B$776,T$242)+'СЕТ СН'!$F$12</f>
        <v>0</v>
      </c>
      <c r="U264" s="36">
        <f>SUMIFS(СВЦЭМ!$H$34:$H$777,СВЦЭМ!$A$34:$A$777,$A264,СВЦЭМ!$B$33:$B$776,U$242)+'СЕТ СН'!$F$12</f>
        <v>0</v>
      </c>
      <c r="V264" s="36">
        <f>SUMIFS(СВЦЭМ!$H$34:$H$777,СВЦЭМ!$A$34:$A$777,$A264,СВЦЭМ!$B$33:$B$776,V$242)+'СЕТ СН'!$F$12</f>
        <v>0</v>
      </c>
      <c r="W264" s="36">
        <f>SUMIFS(СВЦЭМ!$H$34:$H$777,СВЦЭМ!$A$34:$A$777,$A264,СВЦЭМ!$B$33:$B$776,W$242)+'СЕТ СН'!$F$12</f>
        <v>0</v>
      </c>
      <c r="X264" s="36">
        <f>SUMIFS(СВЦЭМ!$H$34:$H$777,СВЦЭМ!$A$34:$A$777,$A264,СВЦЭМ!$B$33:$B$776,X$242)+'СЕТ СН'!$F$12</f>
        <v>0</v>
      </c>
      <c r="Y264" s="36">
        <f>SUMIFS(СВЦЭМ!$H$34:$H$777,СВЦЭМ!$A$34:$A$777,$A264,СВЦЭМ!$B$33:$B$776,Y$242)+'СЕТ СН'!$F$12</f>
        <v>0</v>
      </c>
    </row>
    <row r="265" spans="1:25" ht="15.75" hidden="1" x14ac:dyDescent="0.2">
      <c r="A265" s="35">
        <f t="shared" si="7"/>
        <v>44250</v>
      </c>
      <c r="B265" s="36">
        <f>SUMIFS(СВЦЭМ!$H$34:$H$777,СВЦЭМ!$A$34:$A$777,$A265,СВЦЭМ!$B$33:$B$776,B$242)+'СЕТ СН'!$F$12</f>
        <v>0</v>
      </c>
      <c r="C265" s="36">
        <f>SUMIFS(СВЦЭМ!$H$34:$H$777,СВЦЭМ!$A$34:$A$777,$A265,СВЦЭМ!$B$33:$B$776,C$242)+'СЕТ СН'!$F$12</f>
        <v>0</v>
      </c>
      <c r="D265" s="36">
        <f>SUMIFS(СВЦЭМ!$H$34:$H$777,СВЦЭМ!$A$34:$A$777,$A265,СВЦЭМ!$B$33:$B$776,D$242)+'СЕТ СН'!$F$12</f>
        <v>0</v>
      </c>
      <c r="E265" s="36">
        <f>SUMIFS(СВЦЭМ!$H$34:$H$777,СВЦЭМ!$A$34:$A$777,$A265,СВЦЭМ!$B$33:$B$776,E$242)+'СЕТ СН'!$F$12</f>
        <v>0</v>
      </c>
      <c r="F265" s="36">
        <f>SUMIFS(СВЦЭМ!$H$34:$H$777,СВЦЭМ!$A$34:$A$777,$A265,СВЦЭМ!$B$33:$B$776,F$242)+'СЕТ СН'!$F$12</f>
        <v>0</v>
      </c>
      <c r="G265" s="36">
        <f>SUMIFS(СВЦЭМ!$H$34:$H$777,СВЦЭМ!$A$34:$A$777,$A265,СВЦЭМ!$B$33:$B$776,G$242)+'СЕТ СН'!$F$12</f>
        <v>0</v>
      </c>
      <c r="H265" s="36">
        <f>SUMIFS(СВЦЭМ!$H$34:$H$777,СВЦЭМ!$A$34:$A$777,$A265,СВЦЭМ!$B$33:$B$776,H$242)+'СЕТ СН'!$F$12</f>
        <v>0</v>
      </c>
      <c r="I265" s="36">
        <f>SUMIFS(СВЦЭМ!$H$34:$H$777,СВЦЭМ!$A$34:$A$777,$A265,СВЦЭМ!$B$33:$B$776,I$242)+'СЕТ СН'!$F$12</f>
        <v>0</v>
      </c>
      <c r="J265" s="36">
        <f>SUMIFS(СВЦЭМ!$H$34:$H$777,СВЦЭМ!$A$34:$A$777,$A265,СВЦЭМ!$B$33:$B$776,J$242)+'СЕТ СН'!$F$12</f>
        <v>0</v>
      </c>
      <c r="K265" s="36">
        <f>SUMIFS(СВЦЭМ!$H$34:$H$777,СВЦЭМ!$A$34:$A$777,$A265,СВЦЭМ!$B$33:$B$776,K$242)+'СЕТ СН'!$F$12</f>
        <v>0</v>
      </c>
      <c r="L265" s="36">
        <f>SUMIFS(СВЦЭМ!$H$34:$H$777,СВЦЭМ!$A$34:$A$777,$A265,СВЦЭМ!$B$33:$B$776,L$242)+'СЕТ СН'!$F$12</f>
        <v>0</v>
      </c>
      <c r="M265" s="36">
        <f>SUMIFS(СВЦЭМ!$H$34:$H$777,СВЦЭМ!$A$34:$A$777,$A265,СВЦЭМ!$B$33:$B$776,M$242)+'СЕТ СН'!$F$12</f>
        <v>0</v>
      </c>
      <c r="N265" s="36">
        <f>SUMIFS(СВЦЭМ!$H$34:$H$777,СВЦЭМ!$A$34:$A$777,$A265,СВЦЭМ!$B$33:$B$776,N$242)+'СЕТ СН'!$F$12</f>
        <v>0</v>
      </c>
      <c r="O265" s="36">
        <f>SUMIFS(СВЦЭМ!$H$34:$H$777,СВЦЭМ!$A$34:$A$777,$A265,СВЦЭМ!$B$33:$B$776,O$242)+'СЕТ СН'!$F$12</f>
        <v>0</v>
      </c>
      <c r="P265" s="36">
        <f>SUMIFS(СВЦЭМ!$H$34:$H$777,СВЦЭМ!$A$34:$A$777,$A265,СВЦЭМ!$B$33:$B$776,P$242)+'СЕТ СН'!$F$12</f>
        <v>0</v>
      </c>
      <c r="Q265" s="36">
        <f>SUMIFS(СВЦЭМ!$H$34:$H$777,СВЦЭМ!$A$34:$A$777,$A265,СВЦЭМ!$B$33:$B$776,Q$242)+'СЕТ СН'!$F$12</f>
        <v>0</v>
      </c>
      <c r="R265" s="36">
        <f>SUMIFS(СВЦЭМ!$H$34:$H$777,СВЦЭМ!$A$34:$A$777,$A265,СВЦЭМ!$B$33:$B$776,R$242)+'СЕТ СН'!$F$12</f>
        <v>0</v>
      </c>
      <c r="S265" s="36">
        <f>SUMIFS(СВЦЭМ!$H$34:$H$777,СВЦЭМ!$A$34:$A$777,$A265,СВЦЭМ!$B$33:$B$776,S$242)+'СЕТ СН'!$F$12</f>
        <v>0</v>
      </c>
      <c r="T265" s="36">
        <f>SUMIFS(СВЦЭМ!$H$34:$H$777,СВЦЭМ!$A$34:$A$777,$A265,СВЦЭМ!$B$33:$B$776,T$242)+'СЕТ СН'!$F$12</f>
        <v>0</v>
      </c>
      <c r="U265" s="36">
        <f>SUMIFS(СВЦЭМ!$H$34:$H$777,СВЦЭМ!$A$34:$A$777,$A265,СВЦЭМ!$B$33:$B$776,U$242)+'СЕТ СН'!$F$12</f>
        <v>0</v>
      </c>
      <c r="V265" s="36">
        <f>SUMIFS(СВЦЭМ!$H$34:$H$777,СВЦЭМ!$A$34:$A$777,$A265,СВЦЭМ!$B$33:$B$776,V$242)+'СЕТ СН'!$F$12</f>
        <v>0</v>
      </c>
      <c r="W265" s="36">
        <f>SUMIFS(СВЦЭМ!$H$34:$H$777,СВЦЭМ!$A$34:$A$777,$A265,СВЦЭМ!$B$33:$B$776,W$242)+'СЕТ СН'!$F$12</f>
        <v>0</v>
      </c>
      <c r="X265" s="36">
        <f>SUMIFS(СВЦЭМ!$H$34:$H$777,СВЦЭМ!$A$34:$A$777,$A265,СВЦЭМ!$B$33:$B$776,X$242)+'СЕТ СН'!$F$12</f>
        <v>0</v>
      </c>
      <c r="Y265" s="36">
        <f>SUMIFS(СВЦЭМ!$H$34:$H$777,СВЦЭМ!$A$34:$A$777,$A265,СВЦЭМ!$B$33:$B$776,Y$242)+'СЕТ СН'!$F$12</f>
        <v>0</v>
      </c>
    </row>
    <row r="266" spans="1:25" ht="15.75" hidden="1" x14ac:dyDescent="0.2">
      <c r="A266" s="35">
        <f t="shared" si="7"/>
        <v>44251</v>
      </c>
      <c r="B266" s="36">
        <f>SUMIFS(СВЦЭМ!$H$34:$H$777,СВЦЭМ!$A$34:$A$777,$A266,СВЦЭМ!$B$33:$B$776,B$242)+'СЕТ СН'!$F$12</f>
        <v>0</v>
      </c>
      <c r="C266" s="36">
        <f>SUMIFS(СВЦЭМ!$H$34:$H$777,СВЦЭМ!$A$34:$A$777,$A266,СВЦЭМ!$B$33:$B$776,C$242)+'СЕТ СН'!$F$12</f>
        <v>0</v>
      </c>
      <c r="D266" s="36">
        <f>SUMIFS(СВЦЭМ!$H$34:$H$777,СВЦЭМ!$A$34:$A$777,$A266,СВЦЭМ!$B$33:$B$776,D$242)+'СЕТ СН'!$F$12</f>
        <v>0</v>
      </c>
      <c r="E266" s="36">
        <f>SUMIFS(СВЦЭМ!$H$34:$H$777,СВЦЭМ!$A$34:$A$777,$A266,СВЦЭМ!$B$33:$B$776,E$242)+'СЕТ СН'!$F$12</f>
        <v>0</v>
      </c>
      <c r="F266" s="36">
        <f>SUMIFS(СВЦЭМ!$H$34:$H$777,СВЦЭМ!$A$34:$A$777,$A266,СВЦЭМ!$B$33:$B$776,F$242)+'СЕТ СН'!$F$12</f>
        <v>0</v>
      </c>
      <c r="G266" s="36">
        <f>SUMIFS(СВЦЭМ!$H$34:$H$777,СВЦЭМ!$A$34:$A$777,$A266,СВЦЭМ!$B$33:$B$776,G$242)+'СЕТ СН'!$F$12</f>
        <v>0</v>
      </c>
      <c r="H266" s="36">
        <f>SUMIFS(СВЦЭМ!$H$34:$H$777,СВЦЭМ!$A$34:$A$777,$A266,СВЦЭМ!$B$33:$B$776,H$242)+'СЕТ СН'!$F$12</f>
        <v>0</v>
      </c>
      <c r="I266" s="36">
        <f>SUMIFS(СВЦЭМ!$H$34:$H$777,СВЦЭМ!$A$34:$A$777,$A266,СВЦЭМ!$B$33:$B$776,I$242)+'СЕТ СН'!$F$12</f>
        <v>0</v>
      </c>
      <c r="J266" s="36">
        <f>SUMIFS(СВЦЭМ!$H$34:$H$777,СВЦЭМ!$A$34:$A$777,$A266,СВЦЭМ!$B$33:$B$776,J$242)+'СЕТ СН'!$F$12</f>
        <v>0</v>
      </c>
      <c r="K266" s="36">
        <f>SUMIFS(СВЦЭМ!$H$34:$H$777,СВЦЭМ!$A$34:$A$777,$A266,СВЦЭМ!$B$33:$B$776,K$242)+'СЕТ СН'!$F$12</f>
        <v>0</v>
      </c>
      <c r="L266" s="36">
        <f>SUMIFS(СВЦЭМ!$H$34:$H$777,СВЦЭМ!$A$34:$A$777,$A266,СВЦЭМ!$B$33:$B$776,L$242)+'СЕТ СН'!$F$12</f>
        <v>0</v>
      </c>
      <c r="M266" s="36">
        <f>SUMIFS(СВЦЭМ!$H$34:$H$777,СВЦЭМ!$A$34:$A$777,$A266,СВЦЭМ!$B$33:$B$776,M$242)+'СЕТ СН'!$F$12</f>
        <v>0</v>
      </c>
      <c r="N266" s="36">
        <f>SUMIFS(СВЦЭМ!$H$34:$H$777,СВЦЭМ!$A$34:$A$777,$A266,СВЦЭМ!$B$33:$B$776,N$242)+'СЕТ СН'!$F$12</f>
        <v>0</v>
      </c>
      <c r="O266" s="36">
        <f>SUMIFS(СВЦЭМ!$H$34:$H$777,СВЦЭМ!$A$34:$A$777,$A266,СВЦЭМ!$B$33:$B$776,O$242)+'СЕТ СН'!$F$12</f>
        <v>0</v>
      </c>
      <c r="P266" s="36">
        <f>SUMIFS(СВЦЭМ!$H$34:$H$777,СВЦЭМ!$A$34:$A$777,$A266,СВЦЭМ!$B$33:$B$776,P$242)+'СЕТ СН'!$F$12</f>
        <v>0</v>
      </c>
      <c r="Q266" s="36">
        <f>SUMIFS(СВЦЭМ!$H$34:$H$777,СВЦЭМ!$A$34:$A$777,$A266,СВЦЭМ!$B$33:$B$776,Q$242)+'СЕТ СН'!$F$12</f>
        <v>0</v>
      </c>
      <c r="R266" s="36">
        <f>SUMIFS(СВЦЭМ!$H$34:$H$777,СВЦЭМ!$A$34:$A$777,$A266,СВЦЭМ!$B$33:$B$776,R$242)+'СЕТ СН'!$F$12</f>
        <v>0</v>
      </c>
      <c r="S266" s="36">
        <f>SUMIFS(СВЦЭМ!$H$34:$H$777,СВЦЭМ!$A$34:$A$777,$A266,СВЦЭМ!$B$33:$B$776,S$242)+'СЕТ СН'!$F$12</f>
        <v>0</v>
      </c>
      <c r="T266" s="36">
        <f>SUMIFS(СВЦЭМ!$H$34:$H$777,СВЦЭМ!$A$34:$A$777,$A266,СВЦЭМ!$B$33:$B$776,T$242)+'СЕТ СН'!$F$12</f>
        <v>0</v>
      </c>
      <c r="U266" s="36">
        <f>SUMIFS(СВЦЭМ!$H$34:$H$777,СВЦЭМ!$A$34:$A$777,$A266,СВЦЭМ!$B$33:$B$776,U$242)+'СЕТ СН'!$F$12</f>
        <v>0</v>
      </c>
      <c r="V266" s="36">
        <f>SUMIFS(СВЦЭМ!$H$34:$H$777,СВЦЭМ!$A$34:$A$777,$A266,СВЦЭМ!$B$33:$B$776,V$242)+'СЕТ СН'!$F$12</f>
        <v>0</v>
      </c>
      <c r="W266" s="36">
        <f>SUMIFS(СВЦЭМ!$H$34:$H$777,СВЦЭМ!$A$34:$A$777,$A266,СВЦЭМ!$B$33:$B$776,W$242)+'СЕТ СН'!$F$12</f>
        <v>0</v>
      </c>
      <c r="X266" s="36">
        <f>SUMIFS(СВЦЭМ!$H$34:$H$777,СВЦЭМ!$A$34:$A$777,$A266,СВЦЭМ!$B$33:$B$776,X$242)+'СЕТ СН'!$F$12</f>
        <v>0</v>
      </c>
      <c r="Y266" s="36">
        <f>SUMIFS(СВЦЭМ!$H$34:$H$777,СВЦЭМ!$A$34:$A$777,$A266,СВЦЭМ!$B$33:$B$776,Y$242)+'СЕТ СН'!$F$12</f>
        <v>0</v>
      </c>
    </row>
    <row r="267" spans="1:25" ht="15.75" hidden="1" x14ac:dyDescent="0.2">
      <c r="A267" s="35">
        <f t="shared" si="7"/>
        <v>44252</v>
      </c>
      <c r="B267" s="36">
        <f>SUMIFS(СВЦЭМ!$H$34:$H$777,СВЦЭМ!$A$34:$A$777,$A267,СВЦЭМ!$B$33:$B$776,B$242)+'СЕТ СН'!$F$12</f>
        <v>0</v>
      </c>
      <c r="C267" s="36">
        <f>SUMIFS(СВЦЭМ!$H$34:$H$777,СВЦЭМ!$A$34:$A$777,$A267,СВЦЭМ!$B$33:$B$776,C$242)+'СЕТ СН'!$F$12</f>
        <v>0</v>
      </c>
      <c r="D267" s="36">
        <f>SUMIFS(СВЦЭМ!$H$34:$H$777,СВЦЭМ!$A$34:$A$777,$A267,СВЦЭМ!$B$33:$B$776,D$242)+'СЕТ СН'!$F$12</f>
        <v>0</v>
      </c>
      <c r="E267" s="36">
        <f>SUMIFS(СВЦЭМ!$H$34:$H$777,СВЦЭМ!$A$34:$A$777,$A267,СВЦЭМ!$B$33:$B$776,E$242)+'СЕТ СН'!$F$12</f>
        <v>0</v>
      </c>
      <c r="F267" s="36">
        <f>SUMIFS(СВЦЭМ!$H$34:$H$777,СВЦЭМ!$A$34:$A$777,$A267,СВЦЭМ!$B$33:$B$776,F$242)+'СЕТ СН'!$F$12</f>
        <v>0</v>
      </c>
      <c r="G267" s="36">
        <f>SUMIFS(СВЦЭМ!$H$34:$H$777,СВЦЭМ!$A$34:$A$777,$A267,СВЦЭМ!$B$33:$B$776,G$242)+'СЕТ СН'!$F$12</f>
        <v>0</v>
      </c>
      <c r="H267" s="36">
        <f>SUMIFS(СВЦЭМ!$H$34:$H$777,СВЦЭМ!$A$34:$A$777,$A267,СВЦЭМ!$B$33:$B$776,H$242)+'СЕТ СН'!$F$12</f>
        <v>0</v>
      </c>
      <c r="I267" s="36">
        <f>SUMIFS(СВЦЭМ!$H$34:$H$777,СВЦЭМ!$A$34:$A$777,$A267,СВЦЭМ!$B$33:$B$776,I$242)+'СЕТ СН'!$F$12</f>
        <v>0</v>
      </c>
      <c r="J267" s="36">
        <f>SUMIFS(СВЦЭМ!$H$34:$H$777,СВЦЭМ!$A$34:$A$777,$A267,СВЦЭМ!$B$33:$B$776,J$242)+'СЕТ СН'!$F$12</f>
        <v>0</v>
      </c>
      <c r="K267" s="36">
        <f>SUMIFS(СВЦЭМ!$H$34:$H$777,СВЦЭМ!$A$34:$A$777,$A267,СВЦЭМ!$B$33:$B$776,K$242)+'СЕТ СН'!$F$12</f>
        <v>0</v>
      </c>
      <c r="L267" s="36">
        <f>SUMIFS(СВЦЭМ!$H$34:$H$777,СВЦЭМ!$A$34:$A$777,$A267,СВЦЭМ!$B$33:$B$776,L$242)+'СЕТ СН'!$F$12</f>
        <v>0</v>
      </c>
      <c r="M267" s="36">
        <f>SUMIFS(СВЦЭМ!$H$34:$H$777,СВЦЭМ!$A$34:$A$777,$A267,СВЦЭМ!$B$33:$B$776,M$242)+'СЕТ СН'!$F$12</f>
        <v>0</v>
      </c>
      <c r="N267" s="36">
        <f>SUMIFS(СВЦЭМ!$H$34:$H$777,СВЦЭМ!$A$34:$A$777,$A267,СВЦЭМ!$B$33:$B$776,N$242)+'СЕТ СН'!$F$12</f>
        <v>0</v>
      </c>
      <c r="O267" s="36">
        <f>SUMIFS(СВЦЭМ!$H$34:$H$777,СВЦЭМ!$A$34:$A$777,$A267,СВЦЭМ!$B$33:$B$776,O$242)+'СЕТ СН'!$F$12</f>
        <v>0</v>
      </c>
      <c r="P267" s="36">
        <f>SUMIFS(СВЦЭМ!$H$34:$H$777,СВЦЭМ!$A$34:$A$777,$A267,СВЦЭМ!$B$33:$B$776,P$242)+'СЕТ СН'!$F$12</f>
        <v>0</v>
      </c>
      <c r="Q267" s="36">
        <f>SUMIFS(СВЦЭМ!$H$34:$H$777,СВЦЭМ!$A$34:$A$777,$A267,СВЦЭМ!$B$33:$B$776,Q$242)+'СЕТ СН'!$F$12</f>
        <v>0</v>
      </c>
      <c r="R267" s="36">
        <f>SUMIFS(СВЦЭМ!$H$34:$H$777,СВЦЭМ!$A$34:$A$777,$A267,СВЦЭМ!$B$33:$B$776,R$242)+'СЕТ СН'!$F$12</f>
        <v>0</v>
      </c>
      <c r="S267" s="36">
        <f>SUMIFS(СВЦЭМ!$H$34:$H$777,СВЦЭМ!$A$34:$A$777,$A267,СВЦЭМ!$B$33:$B$776,S$242)+'СЕТ СН'!$F$12</f>
        <v>0</v>
      </c>
      <c r="T267" s="36">
        <f>SUMIFS(СВЦЭМ!$H$34:$H$777,СВЦЭМ!$A$34:$A$777,$A267,СВЦЭМ!$B$33:$B$776,T$242)+'СЕТ СН'!$F$12</f>
        <v>0</v>
      </c>
      <c r="U267" s="36">
        <f>SUMIFS(СВЦЭМ!$H$34:$H$777,СВЦЭМ!$A$34:$A$777,$A267,СВЦЭМ!$B$33:$B$776,U$242)+'СЕТ СН'!$F$12</f>
        <v>0</v>
      </c>
      <c r="V267" s="36">
        <f>SUMIFS(СВЦЭМ!$H$34:$H$777,СВЦЭМ!$A$34:$A$777,$A267,СВЦЭМ!$B$33:$B$776,V$242)+'СЕТ СН'!$F$12</f>
        <v>0</v>
      </c>
      <c r="W267" s="36">
        <f>SUMIFS(СВЦЭМ!$H$34:$H$777,СВЦЭМ!$A$34:$A$777,$A267,СВЦЭМ!$B$33:$B$776,W$242)+'СЕТ СН'!$F$12</f>
        <v>0</v>
      </c>
      <c r="X267" s="36">
        <f>SUMIFS(СВЦЭМ!$H$34:$H$777,СВЦЭМ!$A$34:$A$777,$A267,СВЦЭМ!$B$33:$B$776,X$242)+'СЕТ СН'!$F$12</f>
        <v>0</v>
      </c>
      <c r="Y267" s="36">
        <f>SUMIFS(СВЦЭМ!$H$34:$H$777,СВЦЭМ!$A$34:$A$777,$A267,СВЦЭМ!$B$33:$B$776,Y$242)+'СЕТ СН'!$F$12</f>
        <v>0</v>
      </c>
    </row>
    <row r="268" spans="1:25" ht="15.75" hidden="1" x14ac:dyDescent="0.2">
      <c r="A268" s="35">
        <f t="shared" si="7"/>
        <v>44253</v>
      </c>
      <c r="B268" s="36">
        <f>SUMIFS(СВЦЭМ!$H$34:$H$777,СВЦЭМ!$A$34:$A$777,$A268,СВЦЭМ!$B$33:$B$776,B$242)+'СЕТ СН'!$F$12</f>
        <v>0</v>
      </c>
      <c r="C268" s="36">
        <f>SUMIFS(СВЦЭМ!$H$34:$H$777,СВЦЭМ!$A$34:$A$777,$A268,СВЦЭМ!$B$33:$B$776,C$242)+'СЕТ СН'!$F$12</f>
        <v>0</v>
      </c>
      <c r="D268" s="36">
        <f>SUMIFS(СВЦЭМ!$H$34:$H$777,СВЦЭМ!$A$34:$A$777,$A268,СВЦЭМ!$B$33:$B$776,D$242)+'СЕТ СН'!$F$12</f>
        <v>0</v>
      </c>
      <c r="E268" s="36">
        <f>SUMIFS(СВЦЭМ!$H$34:$H$777,СВЦЭМ!$A$34:$A$777,$A268,СВЦЭМ!$B$33:$B$776,E$242)+'СЕТ СН'!$F$12</f>
        <v>0</v>
      </c>
      <c r="F268" s="36">
        <f>SUMIFS(СВЦЭМ!$H$34:$H$777,СВЦЭМ!$A$34:$A$777,$A268,СВЦЭМ!$B$33:$B$776,F$242)+'СЕТ СН'!$F$12</f>
        <v>0</v>
      </c>
      <c r="G268" s="36">
        <f>SUMIFS(СВЦЭМ!$H$34:$H$777,СВЦЭМ!$A$34:$A$777,$A268,СВЦЭМ!$B$33:$B$776,G$242)+'СЕТ СН'!$F$12</f>
        <v>0</v>
      </c>
      <c r="H268" s="36">
        <f>SUMIFS(СВЦЭМ!$H$34:$H$777,СВЦЭМ!$A$34:$A$777,$A268,СВЦЭМ!$B$33:$B$776,H$242)+'СЕТ СН'!$F$12</f>
        <v>0</v>
      </c>
      <c r="I268" s="36">
        <f>SUMIFS(СВЦЭМ!$H$34:$H$777,СВЦЭМ!$A$34:$A$777,$A268,СВЦЭМ!$B$33:$B$776,I$242)+'СЕТ СН'!$F$12</f>
        <v>0</v>
      </c>
      <c r="J268" s="36">
        <f>SUMIFS(СВЦЭМ!$H$34:$H$777,СВЦЭМ!$A$34:$A$777,$A268,СВЦЭМ!$B$33:$B$776,J$242)+'СЕТ СН'!$F$12</f>
        <v>0</v>
      </c>
      <c r="K268" s="36">
        <f>SUMIFS(СВЦЭМ!$H$34:$H$777,СВЦЭМ!$A$34:$A$777,$A268,СВЦЭМ!$B$33:$B$776,K$242)+'СЕТ СН'!$F$12</f>
        <v>0</v>
      </c>
      <c r="L268" s="36">
        <f>SUMIFS(СВЦЭМ!$H$34:$H$777,СВЦЭМ!$A$34:$A$777,$A268,СВЦЭМ!$B$33:$B$776,L$242)+'СЕТ СН'!$F$12</f>
        <v>0</v>
      </c>
      <c r="M268" s="36">
        <f>SUMIFS(СВЦЭМ!$H$34:$H$777,СВЦЭМ!$A$34:$A$777,$A268,СВЦЭМ!$B$33:$B$776,M$242)+'СЕТ СН'!$F$12</f>
        <v>0</v>
      </c>
      <c r="N268" s="36">
        <f>SUMIFS(СВЦЭМ!$H$34:$H$777,СВЦЭМ!$A$34:$A$777,$A268,СВЦЭМ!$B$33:$B$776,N$242)+'СЕТ СН'!$F$12</f>
        <v>0</v>
      </c>
      <c r="O268" s="36">
        <f>SUMIFS(СВЦЭМ!$H$34:$H$777,СВЦЭМ!$A$34:$A$777,$A268,СВЦЭМ!$B$33:$B$776,O$242)+'СЕТ СН'!$F$12</f>
        <v>0</v>
      </c>
      <c r="P268" s="36">
        <f>SUMIFS(СВЦЭМ!$H$34:$H$777,СВЦЭМ!$A$34:$A$777,$A268,СВЦЭМ!$B$33:$B$776,P$242)+'СЕТ СН'!$F$12</f>
        <v>0</v>
      </c>
      <c r="Q268" s="36">
        <f>SUMIFS(СВЦЭМ!$H$34:$H$777,СВЦЭМ!$A$34:$A$777,$A268,СВЦЭМ!$B$33:$B$776,Q$242)+'СЕТ СН'!$F$12</f>
        <v>0</v>
      </c>
      <c r="R268" s="36">
        <f>SUMIFS(СВЦЭМ!$H$34:$H$777,СВЦЭМ!$A$34:$A$777,$A268,СВЦЭМ!$B$33:$B$776,R$242)+'СЕТ СН'!$F$12</f>
        <v>0</v>
      </c>
      <c r="S268" s="36">
        <f>SUMIFS(СВЦЭМ!$H$34:$H$777,СВЦЭМ!$A$34:$A$777,$A268,СВЦЭМ!$B$33:$B$776,S$242)+'СЕТ СН'!$F$12</f>
        <v>0</v>
      </c>
      <c r="T268" s="36">
        <f>SUMIFS(СВЦЭМ!$H$34:$H$777,СВЦЭМ!$A$34:$A$777,$A268,СВЦЭМ!$B$33:$B$776,T$242)+'СЕТ СН'!$F$12</f>
        <v>0</v>
      </c>
      <c r="U268" s="36">
        <f>SUMIFS(СВЦЭМ!$H$34:$H$777,СВЦЭМ!$A$34:$A$777,$A268,СВЦЭМ!$B$33:$B$776,U$242)+'СЕТ СН'!$F$12</f>
        <v>0</v>
      </c>
      <c r="V268" s="36">
        <f>SUMIFS(СВЦЭМ!$H$34:$H$777,СВЦЭМ!$A$34:$A$777,$A268,СВЦЭМ!$B$33:$B$776,V$242)+'СЕТ СН'!$F$12</f>
        <v>0</v>
      </c>
      <c r="W268" s="36">
        <f>SUMIFS(СВЦЭМ!$H$34:$H$777,СВЦЭМ!$A$34:$A$777,$A268,СВЦЭМ!$B$33:$B$776,W$242)+'СЕТ СН'!$F$12</f>
        <v>0</v>
      </c>
      <c r="X268" s="36">
        <f>SUMIFS(СВЦЭМ!$H$34:$H$777,СВЦЭМ!$A$34:$A$777,$A268,СВЦЭМ!$B$33:$B$776,X$242)+'СЕТ СН'!$F$12</f>
        <v>0</v>
      </c>
      <c r="Y268" s="36">
        <f>SUMIFS(СВЦЭМ!$H$34:$H$777,СВЦЭМ!$A$34:$A$777,$A268,СВЦЭМ!$B$33:$B$776,Y$242)+'СЕТ СН'!$F$12</f>
        <v>0</v>
      </c>
    </row>
    <row r="269" spans="1:25" ht="15.75" hidden="1" x14ac:dyDescent="0.2">
      <c r="A269" s="35">
        <f t="shared" si="7"/>
        <v>44254</v>
      </c>
      <c r="B269" s="36">
        <f>SUMIFS(СВЦЭМ!$H$34:$H$777,СВЦЭМ!$A$34:$A$777,$A269,СВЦЭМ!$B$33:$B$776,B$242)+'СЕТ СН'!$F$12</f>
        <v>0</v>
      </c>
      <c r="C269" s="36">
        <f>SUMIFS(СВЦЭМ!$H$34:$H$777,СВЦЭМ!$A$34:$A$777,$A269,СВЦЭМ!$B$33:$B$776,C$242)+'СЕТ СН'!$F$12</f>
        <v>0</v>
      </c>
      <c r="D269" s="36">
        <f>SUMIFS(СВЦЭМ!$H$34:$H$777,СВЦЭМ!$A$34:$A$777,$A269,СВЦЭМ!$B$33:$B$776,D$242)+'СЕТ СН'!$F$12</f>
        <v>0</v>
      </c>
      <c r="E269" s="36">
        <f>SUMIFS(СВЦЭМ!$H$34:$H$777,СВЦЭМ!$A$34:$A$777,$A269,СВЦЭМ!$B$33:$B$776,E$242)+'СЕТ СН'!$F$12</f>
        <v>0</v>
      </c>
      <c r="F269" s="36">
        <f>SUMIFS(СВЦЭМ!$H$34:$H$777,СВЦЭМ!$A$34:$A$777,$A269,СВЦЭМ!$B$33:$B$776,F$242)+'СЕТ СН'!$F$12</f>
        <v>0</v>
      </c>
      <c r="G269" s="36">
        <f>SUMIFS(СВЦЭМ!$H$34:$H$777,СВЦЭМ!$A$34:$A$777,$A269,СВЦЭМ!$B$33:$B$776,G$242)+'СЕТ СН'!$F$12</f>
        <v>0</v>
      </c>
      <c r="H269" s="36">
        <f>SUMIFS(СВЦЭМ!$H$34:$H$777,СВЦЭМ!$A$34:$A$777,$A269,СВЦЭМ!$B$33:$B$776,H$242)+'СЕТ СН'!$F$12</f>
        <v>0</v>
      </c>
      <c r="I269" s="36">
        <f>SUMIFS(СВЦЭМ!$H$34:$H$777,СВЦЭМ!$A$34:$A$777,$A269,СВЦЭМ!$B$33:$B$776,I$242)+'СЕТ СН'!$F$12</f>
        <v>0</v>
      </c>
      <c r="J269" s="36">
        <f>SUMIFS(СВЦЭМ!$H$34:$H$777,СВЦЭМ!$A$34:$A$777,$A269,СВЦЭМ!$B$33:$B$776,J$242)+'СЕТ СН'!$F$12</f>
        <v>0</v>
      </c>
      <c r="K269" s="36">
        <f>SUMIFS(СВЦЭМ!$H$34:$H$777,СВЦЭМ!$A$34:$A$777,$A269,СВЦЭМ!$B$33:$B$776,K$242)+'СЕТ СН'!$F$12</f>
        <v>0</v>
      </c>
      <c r="L269" s="36">
        <f>SUMIFS(СВЦЭМ!$H$34:$H$777,СВЦЭМ!$A$34:$A$777,$A269,СВЦЭМ!$B$33:$B$776,L$242)+'СЕТ СН'!$F$12</f>
        <v>0</v>
      </c>
      <c r="M269" s="36">
        <f>SUMIFS(СВЦЭМ!$H$34:$H$777,СВЦЭМ!$A$34:$A$777,$A269,СВЦЭМ!$B$33:$B$776,M$242)+'СЕТ СН'!$F$12</f>
        <v>0</v>
      </c>
      <c r="N269" s="36">
        <f>SUMIFS(СВЦЭМ!$H$34:$H$777,СВЦЭМ!$A$34:$A$777,$A269,СВЦЭМ!$B$33:$B$776,N$242)+'СЕТ СН'!$F$12</f>
        <v>0</v>
      </c>
      <c r="O269" s="36">
        <f>SUMIFS(СВЦЭМ!$H$34:$H$777,СВЦЭМ!$A$34:$A$777,$A269,СВЦЭМ!$B$33:$B$776,O$242)+'СЕТ СН'!$F$12</f>
        <v>0</v>
      </c>
      <c r="P269" s="36">
        <f>SUMIFS(СВЦЭМ!$H$34:$H$777,СВЦЭМ!$A$34:$A$777,$A269,СВЦЭМ!$B$33:$B$776,P$242)+'СЕТ СН'!$F$12</f>
        <v>0</v>
      </c>
      <c r="Q269" s="36">
        <f>SUMIFS(СВЦЭМ!$H$34:$H$777,СВЦЭМ!$A$34:$A$777,$A269,СВЦЭМ!$B$33:$B$776,Q$242)+'СЕТ СН'!$F$12</f>
        <v>0</v>
      </c>
      <c r="R269" s="36">
        <f>SUMIFS(СВЦЭМ!$H$34:$H$777,СВЦЭМ!$A$34:$A$777,$A269,СВЦЭМ!$B$33:$B$776,R$242)+'СЕТ СН'!$F$12</f>
        <v>0</v>
      </c>
      <c r="S269" s="36">
        <f>SUMIFS(СВЦЭМ!$H$34:$H$777,СВЦЭМ!$A$34:$A$777,$A269,СВЦЭМ!$B$33:$B$776,S$242)+'СЕТ СН'!$F$12</f>
        <v>0</v>
      </c>
      <c r="T269" s="36">
        <f>SUMIFS(СВЦЭМ!$H$34:$H$777,СВЦЭМ!$A$34:$A$777,$A269,СВЦЭМ!$B$33:$B$776,T$242)+'СЕТ СН'!$F$12</f>
        <v>0</v>
      </c>
      <c r="U269" s="36">
        <f>SUMIFS(СВЦЭМ!$H$34:$H$777,СВЦЭМ!$A$34:$A$777,$A269,СВЦЭМ!$B$33:$B$776,U$242)+'СЕТ СН'!$F$12</f>
        <v>0</v>
      </c>
      <c r="V269" s="36">
        <f>SUMIFS(СВЦЭМ!$H$34:$H$777,СВЦЭМ!$A$34:$A$777,$A269,СВЦЭМ!$B$33:$B$776,V$242)+'СЕТ СН'!$F$12</f>
        <v>0</v>
      </c>
      <c r="W269" s="36">
        <f>SUMIFS(СВЦЭМ!$H$34:$H$777,СВЦЭМ!$A$34:$A$777,$A269,СВЦЭМ!$B$33:$B$776,W$242)+'СЕТ СН'!$F$12</f>
        <v>0</v>
      </c>
      <c r="X269" s="36">
        <f>SUMIFS(СВЦЭМ!$H$34:$H$777,СВЦЭМ!$A$34:$A$777,$A269,СВЦЭМ!$B$33:$B$776,X$242)+'СЕТ СН'!$F$12</f>
        <v>0</v>
      </c>
      <c r="Y269" s="36">
        <f>SUMIFS(СВЦЭМ!$H$34:$H$777,СВЦЭМ!$A$34:$A$777,$A269,СВЦЭМ!$B$33:$B$776,Y$242)+'СЕТ СН'!$F$12</f>
        <v>0</v>
      </c>
    </row>
    <row r="270" spans="1:25" ht="15.75" hidden="1" x14ac:dyDescent="0.2">
      <c r="A270" s="35">
        <f t="shared" si="7"/>
        <v>44255</v>
      </c>
      <c r="B270" s="36">
        <f>SUMIFS(СВЦЭМ!$H$34:$H$777,СВЦЭМ!$A$34:$A$777,$A270,СВЦЭМ!$B$33:$B$776,B$242)+'СЕТ СН'!$F$12</f>
        <v>0</v>
      </c>
      <c r="C270" s="36">
        <f>SUMIFS(СВЦЭМ!$H$34:$H$777,СВЦЭМ!$A$34:$A$777,$A270,СВЦЭМ!$B$33:$B$776,C$242)+'СЕТ СН'!$F$12</f>
        <v>0</v>
      </c>
      <c r="D270" s="36">
        <f>SUMIFS(СВЦЭМ!$H$34:$H$777,СВЦЭМ!$A$34:$A$777,$A270,СВЦЭМ!$B$33:$B$776,D$242)+'СЕТ СН'!$F$12</f>
        <v>0</v>
      </c>
      <c r="E270" s="36">
        <f>SUMIFS(СВЦЭМ!$H$34:$H$777,СВЦЭМ!$A$34:$A$777,$A270,СВЦЭМ!$B$33:$B$776,E$242)+'СЕТ СН'!$F$12</f>
        <v>0</v>
      </c>
      <c r="F270" s="36">
        <f>SUMIFS(СВЦЭМ!$H$34:$H$777,СВЦЭМ!$A$34:$A$777,$A270,СВЦЭМ!$B$33:$B$776,F$242)+'СЕТ СН'!$F$12</f>
        <v>0</v>
      </c>
      <c r="G270" s="36">
        <f>SUMIFS(СВЦЭМ!$H$34:$H$777,СВЦЭМ!$A$34:$A$777,$A270,СВЦЭМ!$B$33:$B$776,G$242)+'СЕТ СН'!$F$12</f>
        <v>0</v>
      </c>
      <c r="H270" s="36">
        <f>SUMIFS(СВЦЭМ!$H$34:$H$777,СВЦЭМ!$A$34:$A$777,$A270,СВЦЭМ!$B$33:$B$776,H$242)+'СЕТ СН'!$F$12</f>
        <v>0</v>
      </c>
      <c r="I270" s="36">
        <f>SUMIFS(СВЦЭМ!$H$34:$H$777,СВЦЭМ!$A$34:$A$777,$A270,СВЦЭМ!$B$33:$B$776,I$242)+'СЕТ СН'!$F$12</f>
        <v>0</v>
      </c>
      <c r="J270" s="36">
        <f>SUMIFS(СВЦЭМ!$H$34:$H$777,СВЦЭМ!$A$34:$A$777,$A270,СВЦЭМ!$B$33:$B$776,J$242)+'СЕТ СН'!$F$12</f>
        <v>0</v>
      </c>
      <c r="K270" s="36">
        <f>SUMIFS(СВЦЭМ!$H$34:$H$777,СВЦЭМ!$A$34:$A$777,$A270,СВЦЭМ!$B$33:$B$776,K$242)+'СЕТ СН'!$F$12</f>
        <v>0</v>
      </c>
      <c r="L270" s="36">
        <f>SUMIFS(СВЦЭМ!$H$34:$H$777,СВЦЭМ!$A$34:$A$777,$A270,СВЦЭМ!$B$33:$B$776,L$242)+'СЕТ СН'!$F$12</f>
        <v>0</v>
      </c>
      <c r="M270" s="36">
        <f>SUMIFS(СВЦЭМ!$H$34:$H$777,СВЦЭМ!$A$34:$A$777,$A270,СВЦЭМ!$B$33:$B$776,M$242)+'СЕТ СН'!$F$12</f>
        <v>0</v>
      </c>
      <c r="N270" s="36">
        <f>SUMIFS(СВЦЭМ!$H$34:$H$777,СВЦЭМ!$A$34:$A$777,$A270,СВЦЭМ!$B$33:$B$776,N$242)+'СЕТ СН'!$F$12</f>
        <v>0</v>
      </c>
      <c r="O270" s="36">
        <f>SUMIFS(СВЦЭМ!$H$34:$H$777,СВЦЭМ!$A$34:$A$777,$A270,СВЦЭМ!$B$33:$B$776,O$242)+'СЕТ СН'!$F$12</f>
        <v>0</v>
      </c>
      <c r="P270" s="36">
        <f>SUMIFS(СВЦЭМ!$H$34:$H$777,СВЦЭМ!$A$34:$A$777,$A270,СВЦЭМ!$B$33:$B$776,P$242)+'СЕТ СН'!$F$12</f>
        <v>0</v>
      </c>
      <c r="Q270" s="36">
        <f>SUMIFS(СВЦЭМ!$H$34:$H$777,СВЦЭМ!$A$34:$A$777,$A270,СВЦЭМ!$B$33:$B$776,Q$242)+'СЕТ СН'!$F$12</f>
        <v>0</v>
      </c>
      <c r="R270" s="36">
        <f>SUMIFS(СВЦЭМ!$H$34:$H$777,СВЦЭМ!$A$34:$A$777,$A270,СВЦЭМ!$B$33:$B$776,R$242)+'СЕТ СН'!$F$12</f>
        <v>0</v>
      </c>
      <c r="S270" s="36">
        <f>SUMIFS(СВЦЭМ!$H$34:$H$777,СВЦЭМ!$A$34:$A$777,$A270,СВЦЭМ!$B$33:$B$776,S$242)+'СЕТ СН'!$F$12</f>
        <v>0</v>
      </c>
      <c r="T270" s="36">
        <f>SUMIFS(СВЦЭМ!$H$34:$H$777,СВЦЭМ!$A$34:$A$777,$A270,СВЦЭМ!$B$33:$B$776,T$242)+'СЕТ СН'!$F$12</f>
        <v>0</v>
      </c>
      <c r="U270" s="36">
        <f>SUMIFS(СВЦЭМ!$H$34:$H$777,СВЦЭМ!$A$34:$A$777,$A270,СВЦЭМ!$B$33:$B$776,U$242)+'СЕТ СН'!$F$12</f>
        <v>0</v>
      </c>
      <c r="V270" s="36">
        <f>SUMIFS(СВЦЭМ!$H$34:$H$777,СВЦЭМ!$A$34:$A$777,$A270,СВЦЭМ!$B$33:$B$776,V$242)+'СЕТ СН'!$F$12</f>
        <v>0</v>
      </c>
      <c r="W270" s="36">
        <f>SUMIFS(СВЦЭМ!$H$34:$H$777,СВЦЭМ!$A$34:$A$777,$A270,СВЦЭМ!$B$33:$B$776,W$242)+'СЕТ СН'!$F$12</f>
        <v>0</v>
      </c>
      <c r="X270" s="36">
        <f>SUMIFS(СВЦЭМ!$H$34:$H$777,СВЦЭМ!$A$34:$A$777,$A270,СВЦЭМ!$B$33:$B$776,X$242)+'СЕТ СН'!$F$12</f>
        <v>0</v>
      </c>
      <c r="Y270" s="36">
        <f>SUMIFS(СВЦЭМ!$H$34:$H$777,СВЦЭМ!$A$34:$A$777,$A270,СВЦЭМ!$B$33:$B$776,Y$242)+'СЕТ СН'!$F$12</f>
        <v>0</v>
      </c>
    </row>
    <row r="271" spans="1:25" ht="15.75" hidden="1" x14ac:dyDescent="0.2">
      <c r="A271" s="35">
        <f t="shared" si="7"/>
        <v>44256</v>
      </c>
      <c r="B271" s="36">
        <f>SUMIFS(СВЦЭМ!$H$34:$H$777,СВЦЭМ!$A$34:$A$777,$A271,СВЦЭМ!$B$33:$B$776,B$242)+'СЕТ СН'!$F$12</f>
        <v>0</v>
      </c>
      <c r="C271" s="36">
        <f>SUMIFS(СВЦЭМ!$H$34:$H$777,СВЦЭМ!$A$34:$A$777,$A271,СВЦЭМ!$B$33:$B$776,C$242)+'СЕТ СН'!$F$12</f>
        <v>0</v>
      </c>
      <c r="D271" s="36">
        <f>SUMIFS(СВЦЭМ!$H$34:$H$777,СВЦЭМ!$A$34:$A$777,$A271,СВЦЭМ!$B$33:$B$776,D$242)+'СЕТ СН'!$F$12</f>
        <v>0</v>
      </c>
      <c r="E271" s="36">
        <f>SUMIFS(СВЦЭМ!$H$34:$H$777,СВЦЭМ!$A$34:$A$777,$A271,СВЦЭМ!$B$33:$B$776,E$242)+'СЕТ СН'!$F$12</f>
        <v>0</v>
      </c>
      <c r="F271" s="36">
        <f>SUMIFS(СВЦЭМ!$H$34:$H$777,СВЦЭМ!$A$34:$A$777,$A271,СВЦЭМ!$B$33:$B$776,F$242)+'СЕТ СН'!$F$12</f>
        <v>0</v>
      </c>
      <c r="G271" s="36">
        <f>SUMIFS(СВЦЭМ!$H$34:$H$777,СВЦЭМ!$A$34:$A$777,$A271,СВЦЭМ!$B$33:$B$776,G$242)+'СЕТ СН'!$F$12</f>
        <v>0</v>
      </c>
      <c r="H271" s="36">
        <f>SUMIFS(СВЦЭМ!$H$34:$H$777,СВЦЭМ!$A$34:$A$777,$A271,СВЦЭМ!$B$33:$B$776,H$242)+'СЕТ СН'!$F$12</f>
        <v>0</v>
      </c>
      <c r="I271" s="36">
        <f>SUMIFS(СВЦЭМ!$H$34:$H$777,СВЦЭМ!$A$34:$A$777,$A271,СВЦЭМ!$B$33:$B$776,I$242)+'СЕТ СН'!$F$12</f>
        <v>0</v>
      </c>
      <c r="J271" s="36">
        <f>SUMIFS(СВЦЭМ!$H$34:$H$777,СВЦЭМ!$A$34:$A$777,$A271,СВЦЭМ!$B$33:$B$776,J$242)+'СЕТ СН'!$F$12</f>
        <v>0</v>
      </c>
      <c r="K271" s="36">
        <f>SUMIFS(СВЦЭМ!$H$34:$H$777,СВЦЭМ!$A$34:$A$777,$A271,СВЦЭМ!$B$33:$B$776,K$242)+'СЕТ СН'!$F$12</f>
        <v>0</v>
      </c>
      <c r="L271" s="36">
        <f>SUMIFS(СВЦЭМ!$H$34:$H$777,СВЦЭМ!$A$34:$A$777,$A271,СВЦЭМ!$B$33:$B$776,L$242)+'СЕТ СН'!$F$12</f>
        <v>0</v>
      </c>
      <c r="M271" s="36">
        <f>SUMIFS(СВЦЭМ!$H$34:$H$777,СВЦЭМ!$A$34:$A$777,$A271,СВЦЭМ!$B$33:$B$776,M$242)+'СЕТ СН'!$F$12</f>
        <v>0</v>
      </c>
      <c r="N271" s="36">
        <f>SUMIFS(СВЦЭМ!$H$34:$H$777,СВЦЭМ!$A$34:$A$777,$A271,СВЦЭМ!$B$33:$B$776,N$242)+'СЕТ СН'!$F$12</f>
        <v>0</v>
      </c>
      <c r="O271" s="36">
        <f>SUMIFS(СВЦЭМ!$H$34:$H$777,СВЦЭМ!$A$34:$A$777,$A271,СВЦЭМ!$B$33:$B$776,O$242)+'СЕТ СН'!$F$12</f>
        <v>0</v>
      </c>
      <c r="P271" s="36">
        <f>SUMIFS(СВЦЭМ!$H$34:$H$777,СВЦЭМ!$A$34:$A$777,$A271,СВЦЭМ!$B$33:$B$776,P$242)+'СЕТ СН'!$F$12</f>
        <v>0</v>
      </c>
      <c r="Q271" s="36">
        <f>SUMIFS(СВЦЭМ!$H$34:$H$777,СВЦЭМ!$A$34:$A$777,$A271,СВЦЭМ!$B$33:$B$776,Q$242)+'СЕТ СН'!$F$12</f>
        <v>0</v>
      </c>
      <c r="R271" s="36">
        <f>SUMIFS(СВЦЭМ!$H$34:$H$777,СВЦЭМ!$A$34:$A$777,$A271,СВЦЭМ!$B$33:$B$776,R$242)+'СЕТ СН'!$F$12</f>
        <v>0</v>
      </c>
      <c r="S271" s="36">
        <f>SUMIFS(СВЦЭМ!$H$34:$H$777,СВЦЭМ!$A$34:$A$777,$A271,СВЦЭМ!$B$33:$B$776,S$242)+'СЕТ СН'!$F$12</f>
        <v>0</v>
      </c>
      <c r="T271" s="36">
        <f>SUMIFS(СВЦЭМ!$H$34:$H$777,СВЦЭМ!$A$34:$A$777,$A271,СВЦЭМ!$B$33:$B$776,T$242)+'СЕТ СН'!$F$12</f>
        <v>0</v>
      </c>
      <c r="U271" s="36">
        <f>SUMIFS(СВЦЭМ!$H$34:$H$777,СВЦЭМ!$A$34:$A$777,$A271,СВЦЭМ!$B$33:$B$776,U$242)+'СЕТ СН'!$F$12</f>
        <v>0</v>
      </c>
      <c r="V271" s="36">
        <f>SUMIFS(СВЦЭМ!$H$34:$H$777,СВЦЭМ!$A$34:$A$777,$A271,СВЦЭМ!$B$33:$B$776,V$242)+'СЕТ СН'!$F$12</f>
        <v>0</v>
      </c>
      <c r="W271" s="36">
        <f>SUMIFS(СВЦЭМ!$H$34:$H$777,СВЦЭМ!$A$34:$A$777,$A271,СВЦЭМ!$B$33:$B$776,W$242)+'СЕТ СН'!$F$12</f>
        <v>0</v>
      </c>
      <c r="X271" s="36">
        <f>SUMIFS(СВЦЭМ!$H$34:$H$777,СВЦЭМ!$A$34:$A$777,$A271,СВЦЭМ!$B$33:$B$776,X$242)+'СЕТ СН'!$F$12</f>
        <v>0</v>
      </c>
      <c r="Y271" s="36">
        <f>SUMIFS(СВЦЭМ!$H$34:$H$777,СВЦЭМ!$A$34:$A$777,$A271,СВЦЭМ!$B$33:$B$776,Y$242)+'СЕТ СН'!$F$12</f>
        <v>0</v>
      </c>
    </row>
    <row r="272" spans="1:25" ht="15.75" hidden="1" x14ac:dyDescent="0.2">
      <c r="A272" s="35">
        <f t="shared" si="7"/>
        <v>44257</v>
      </c>
      <c r="B272" s="36">
        <f>SUMIFS(СВЦЭМ!$H$34:$H$777,СВЦЭМ!$A$34:$A$777,$A272,СВЦЭМ!$B$33:$B$776,B$242)+'СЕТ СН'!$F$12</f>
        <v>0</v>
      </c>
      <c r="C272" s="36">
        <f>SUMIFS(СВЦЭМ!$H$34:$H$777,СВЦЭМ!$A$34:$A$777,$A272,СВЦЭМ!$B$33:$B$776,C$242)+'СЕТ СН'!$F$12</f>
        <v>0</v>
      </c>
      <c r="D272" s="36">
        <f>SUMIFS(СВЦЭМ!$H$34:$H$777,СВЦЭМ!$A$34:$A$777,$A272,СВЦЭМ!$B$33:$B$776,D$242)+'СЕТ СН'!$F$12</f>
        <v>0</v>
      </c>
      <c r="E272" s="36">
        <f>SUMIFS(СВЦЭМ!$H$34:$H$777,СВЦЭМ!$A$34:$A$777,$A272,СВЦЭМ!$B$33:$B$776,E$242)+'СЕТ СН'!$F$12</f>
        <v>0</v>
      </c>
      <c r="F272" s="36">
        <f>SUMIFS(СВЦЭМ!$H$34:$H$777,СВЦЭМ!$A$34:$A$777,$A272,СВЦЭМ!$B$33:$B$776,F$242)+'СЕТ СН'!$F$12</f>
        <v>0</v>
      </c>
      <c r="G272" s="36">
        <f>SUMIFS(СВЦЭМ!$H$34:$H$777,СВЦЭМ!$A$34:$A$777,$A272,СВЦЭМ!$B$33:$B$776,G$242)+'СЕТ СН'!$F$12</f>
        <v>0</v>
      </c>
      <c r="H272" s="36">
        <f>SUMIFS(СВЦЭМ!$H$34:$H$777,СВЦЭМ!$A$34:$A$777,$A272,СВЦЭМ!$B$33:$B$776,H$242)+'СЕТ СН'!$F$12</f>
        <v>0</v>
      </c>
      <c r="I272" s="36">
        <f>SUMIFS(СВЦЭМ!$H$34:$H$777,СВЦЭМ!$A$34:$A$777,$A272,СВЦЭМ!$B$33:$B$776,I$242)+'СЕТ СН'!$F$12</f>
        <v>0</v>
      </c>
      <c r="J272" s="36">
        <f>SUMIFS(СВЦЭМ!$H$34:$H$777,СВЦЭМ!$A$34:$A$777,$A272,СВЦЭМ!$B$33:$B$776,J$242)+'СЕТ СН'!$F$12</f>
        <v>0</v>
      </c>
      <c r="K272" s="36">
        <f>SUMIFS(СВЦЭМ!$H$34:$H$777,СВЦЭМ!$A$34:$A$777,$A272,СВЦЭМ!$B$33:$B$776,K$242)+'СЕТ СН'!$F$12</f>
        <v>0</v>
      </c>
      <c r="L272" s="36">
        <f>SUMIFS(СВЦЭМ!$H$34:$H$777,СВЦЭМ!$A$34:$A$777,$A272,СВЦЭМ!$B$33:$B$776,L$242)+'СЕТ СН'!$F$12</f>
        <v>0</v>
      </c>
      <c r="M272" s="36">
        <f>SUMIFS(СВЦЭМ!$H$34:$H$777,СВЦЭМ!$A$34:$A$777,$A272,СВЦЭМ!$B$33:$B$776,M$242)+'СЕТ СН'!$F$12</f>
        <v>0</v>
      </c>
      <c r="N272" s="36">
        <f>SUMIFS(СВЦЭМ!$H$34:$H$777,СВЦЭМ!$A$34:$A$777,$A272,СВЦЭМ!$B$33:$B$776,N$242)+'СЕТ СН'!$F$12</f>
        <v>0</v>
      </c>
      <c r="O272" s="36">
        <f>SUMIFS(СВЦЭМ!$H$34:$H$777,СВЦЭМ!$A$34:$A$777,$A272,СВЦЭМ!$B$33:$B$776,O$242)+'СЕТ СН'!$F$12</f>
        <v>0</v>
      </c>
      <c r="P272" s="36">
        <f>SUMIFS(СВЦЭМ!$H$34:$H$777,СВЦЭМ!$A$34:$A$777,$A272,СВЦЭМ!$B$33:$B$776,P$242)+'СЕТ СН'!$F$12</f>
        <v>0</v>
      </c>
      <c r="Q272" s="36">
        <f>SUMIFS(СВЦЭМ!$H$34:$H$777,СВЦЭМ!$A$34:$A$777,$A272,СВЦЭМ!$B$33:$B$776,Q$242)+'СЕТ СН'!$F$12</f>
        <v>0</v>
      </c>
      <c r="R272" s="36">
        <f>SUMIFS(СВЦЭМ!$H$34:$H$777,СВЦЭМ!$A$34:$A$777,$A272,СВЦЭМ!$B$33:$B$776,R$242)+'СЕТ СН'!$F$12</f>
        <v>0</v>
      </c>
      <c r="S272" s="36">
        <f>SUMIFS(СВЦЭМ!$H$34:$H$777,СВЦЭМ!$A$34:$A$777,$A272,СВЦЭМ!$B$33:$B$776,S$242)+'СЕТ СН'!$F$12</f>
        <v>0</v>
      </c>
      <c r="T272" s="36">
        <f>SUMIFS(СВЦЭМ!$H$34:$H$777,СВЦЭМ!$A$34:$A$777,$A272,СВЦЭМ!$B$33:$B$776,T$242)+'СЕТ СН'!$F$12</f>
        <v>0</v>
      </c>
      <c r="U272" s="36">
        <f>SUMIFS(СВЦЭМ!$H$34:$H$777,СВЦЭМ!$A$34:$A$777,$A272,СВЦЭМ!$B$33:$B$776,U$242)+'СЕТ СН'!$F$12</f>
        <v>0</v>
      </c>
      <c r="V272" s="36">
        <f>SUMIFS(СВЦЭМ!$H$34:$H$777,СВЦЭМ!$A$34:$A$777,$A272,СВЦЭМ!$B$33:$B$776,V$242)+'СЕТ СН'!$F$12</f>
        <v>0</v>
      </c>
      <c r="W272" s="36">
        <f>SUMIFS(СВЦЭМ!$H$34:$H$777,СВЦЭМ!$A$34:$A$777,$A272,СВЦЭМ!$B$33:$B$776,W$242)+'СЕТ СН'!$F$12</f>
        <v>0</v>
      </c>
      <c r="X272" s="36">
        <f>SUMIFS(СВЦЭМ!$H$34:$H$777,СВЦЭМ!$A$34:$A$777,$A272,СВЦЭМ!$B$33:$B$776,X$242)+'СЕТ СН'!$F$12</f>
        <v>0</v>
      </c>
      <c r="Y272" s="36">
        <f>SUMIFS(СВЦЭМ!$H$34:$H$777,СВЦЭМ!$A$34:$A$777,$A272,СВЦЭМ!$B$33:$B$776,Y$242)+'СЕТ СН'!$F$12</f>
        <v>0</v>
      </c>
    </row>
    <row r="273" spans="1:27" ht="15.75" hidden="1" x14ac:dyDescent="0.2">
      <c r="A273" s="35">
        <f t="shared" si="7"/>
        <v>44258</v>
      </c>
      <c r="B273" s="36">
        <f>SUMIFS(СВЦЭМ!$H$34:$H$777,СВЦЭМ!$A$34:$A$777,$A273,СВЦЭМ!$B$33:$B$776,B$242)+'СЕТ СН'!$F$12</f>
        <v>0</v>
      </c>
      <c r="C273" s="36">
        <f>SUMIFS(СВЦЭМ!$H$34:$H$777,СВЦЭМ!$A$34:$A$777,$A273,СВЦЭМ!$B$33:$B$776,C$242)+'СЕТ СН'!$F$12</f>
        <v>0</v>
      </c>
      <c r="D273" s="36">
        <f>SUMIFS(СВЦЭМ!$H$34:$H$777,СВЦЭМ!$A$34:$A$777,$A273,СВЦЭМ!$B$33:$B$776,D$242)+'СЕТ СН'!$F$12</f>
        <v>0</v>
      </c>
      <c r="E273" s="36">
        <f>SUMIFS(СВЦЭМ!$H$34:$H$777,СВЦЭМ!$A$34:$A$777,$A273,СВЦЭМ!$B$33:$B$776,E$242)+'СЕТ СН'!$F$12</f>
        <v>0</v>
      </c>
      <c r="F273" s="36">
        <f>SUMIFS(СВЦЭМ!$H$34:$H$777,СВЦЭМ!$A$34:$A$777,$A273,СВЦЭМ!$B$33:$B$776,F$242)+'СЕТ СН'!$F$12</f>
        <v>0</v>
      </c>
      <c r="G273" s="36">
        <f>SUMIFS(СВЦЭМ!$H$34:$H$777,СВЦЭМ!$A$34:$A$777,$A273,СВЦЭМ!$B$33:$B$776,G$242)+'СЕТ СН'!$F$12</f>
        <v>0</v>
      </c>
      <c r="H273" s="36">
        <f>SUMIFS(СВЦЭМ!$H$34:$H$777,СВЦЭМ!$A$34:$A$777,$A273,СВЦЭМ!$B$33:$B$776,H$242)+'СЕТ СН'!$F$12</f>
        <v>0</v>
      </c>
      <c r="I273" s="36">
        <f>SUMIFS(СВЦЭМ!$H$34:$H$777,СВЦЭМ!$A$34:$A$777,$A273,СВЦЭМ!$B$33:$B$776,I$242)+'СЕТ СН'!$F$12</f>
        <v>0</v>
      </c>
      <c r="J273" s="36">
        <f>SUMIFS(СВЦЭМ!$H$34:$H$777,СВЦЭМ!$A$34:$A$777,$A273,СВЦЭМ!$B$33:$B$776,J$242)+'СЕТ СН'!$F$12</f>
        <v>0</v>
      </c>
      <c r="K273" s="36">
        <f>SUMIFS(СВЦЭМ!$H$34:$H$777,СВЦЭМ!$A$34:$A$777,$A273,СВЦЭМ!$B$33:$B$776,K$242)+'СЕТ СН'!$F$12</f>
        <v>0</v>
      </c>
      <c r="L273" s="36">
        <f>SUMIFS(СВЦЭМ!$H$34:$H$777,СВЦЭМ!$A$34:$A$777,$A273,СВЦЭМ!$B$33:$B$776,L$242)+'СЕТ СН'!$F$12</f>
        <v>0</v>
      </c>
      <c r="M273" s="36">
        <f>SUMIFS(СВЦЭМ!$H$34:$H$777,СВЦЭМ!$A$34:$A$777,$A273,СВЦЭМ!$B$33:$B$776,M$242)+'СЕТ СН'!$F$12</f>
        <v>0</v>
      </c>
      <c r="N273" s="36">
        <f>SUMIFS(СВЦЭМ!$H$34:$H$777,СВЦЭМ!$A$34:$A$777,$A273,СВЦЭМ!$B$33:$B$776,N$242)+'СЕТ СН'!$F$12</f>
        <v>0</v>
      </c>
      <c r="O273" s="36">
        <f>SUMIFS(СВЦЭМ!$H$34:$H$777,СВЦЭМ!$A$34:$A$777,$A273,СВЦЭМ!$B$33:$B$776,O$242)+'СЕТ СН'!$F$12</f>
        <v>0</v>
      </c>
      <c r="P273" s="36">
        <f>SUMIFS(СВЦЭМ!$H$34:$H$777,СВЦЭМ!$A$34:$A$777,$A273,СВЦЭМ!$B$33:$B$776,P$242)+'СЕТ СН'!$F$12</f>
        <v>0</v>
      </c>
      <c r="Q273" s="36">
        <f>SUMIFS(СВЦЭМ!$H$34:$H$777,СВЦЭМ!$A$34:$A$777,$A273,СВЦЭМ!$B$33:$B$776,Q$242)+'СЕТ СН'!$F$12</f>
        <v>0</v>
      </c>
      <c r="R273" s="36">
        <f>SUMIFS(СВЦЭМ!$H$34:$H$777,СВЦЭМ!$A$34:$A$777,$A273,СВЦЭМ!$B$33:$B$776,R$242)+'СЕТ СН'!$F$12</f>
        <v>0</v>
      </c>
      <c r="S273" s="36">
        <f>SUMIFS(СВЦЭМ!$H$34:$H$777,СВЦЭМ!$A$34:$A$777,$A273,СВЦЭМ!$B$33:$B$776,S$242)+'СЕТ СН'!$F$12</f>
        <v>0</v>
      </c>
      <c r="T273" s="36">
        <f>SUMIFS(СВЦЭМ!$H$34:$H$777,СВЦЭМ!$A$34:$A$777,$A273,СВЦЭМ!$B$33:$B$776,T$242)+'СЕТ СН'!$F$12</f>
        <v>0</v>
      </c>
      <c r="U273" s="36">
        <f>SUMIFS(СВЦЭМ!$H$34:$H$777,СВЦЭМ!$A$34:$A$777,$A273,СВЦЭМ!$B$33:$B$776,U$242)+'СЕТ СН'!$F$12</f>
        <v>0</v>
      </c>
      <c r="V273" s="36">
        <f>SUMIFS(СВЦЭМ!$H$34:$H$777,СВЦЭМ!$A$34:$A$777,$A273,СВЦЭМ!$B$33:$B$776,V$242)+'СЕТ СН'!$F$12</f>
        <v>0</v>
      </c>
      <c r="W273" s="36">
        <f>SUMIFS(СВЦЭМ!$H$34:$H$777,СВЦЭМ!$A$34:$A$777,$A273,СВЦЭМ!$B$33:$B$776,W$242)+'СЕТ СН'!$F$12</f>
        <v>0</v>
      </c>
      <c r="X273" s="36">
        <f>SUMIFS(СВЦЭМ!$H$34:$H$777,СВЦЭМ!$A$34:$A$777,$A273,СВЦЭМ!$B$33:$B$776,X$242)+'СЕТ СН'!$F$12</f>
        <v>0</v>
      </c>
      <c r="Y273" s="36">
        <f>SUMIFS(СВЦЭМ!$H$34:$H$777,СВЦЭМ!$A$34:$A$777,$A273,СВЦЭМ!$B$33:$B$776,Y$242)+'СЕТ СН'!$F$12</f>
        <v>0</v>
      </c>
    </row>
    <row r="274" spans="1:27" ht="15.75" hidden="1" x14ac:dyDescent="0.2">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row>
    <row r="275" spans="1:27" ht="15.75" hidden="1" x14ac:dyDescent="0.2">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row>
    <row r="276" spans="1:27" ht="12.75" hidden="1" customHeight="1" x14ac:dyDescent="0.2">
      <c r="A276" s="121" t="s">
        <v>7</v>
      </c>
      <c r="B276" s="124" t="s">
        <v>122</v>
      </c>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6"/>
    </row>
    <row r="277" spans="1:27" ht="12.75" hidden="1" customHeight="1" x14ac:dyDescent="0.2">
      <c r="A277" s="122"/>
      <c r="B277" s="127"/>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9"/>
    </row>
    <row r="278" spans="1:27" s="46" customFormat="1" ht="12.75" hidden="1" customHeight="1" x14ac:dyDescent="0.2">
      <c r="A278" s="123"/>
      <c r="B278" s="34">
        <v>1</v>
      </c>
      <c r="C278" s="34">
        <v>2</v>
      </c>
      <c r="D278" s="34">
        <v>3</v>
      </c>
      <c r="E278" s="34">
        <v>4</v>
      </c>
      <c r="F278" s="34">
        <v>5</v>
      </c>
      <c r="G278" s="34">
        <v>6</v>
      </c>
      <c r="H278" s="34">
        <v>7</v>
      </c>
      <c r="I278" s="34">
        <v>8</v>
      </c>
      <c r="J278" s="34">
        <v>9</v>
      </c>
      <c r="K278" s="34">
        <v>10</v>
      </c>
      <c r="L278" s="34">
        <v>11</v>
      </c>
      <c r="M278" s="34">
        <v>12</v>
      </c>
      <c r="N278" s="34">
        <v>13</v>
      </c>
      <c r="O278" s="34">
        <v>14</v>
      </c>
      <c r="P278" s="34">
        <v>15</v>
      </c>
      <c r="Q278" s="34">
        <v>16</v>
      </c>
      <c r="R278" s="34">
        <v>17</v>
      </c>
      <c r="S278" s="34">
        <v>18</v>
      </c>
      <c r="T278" s="34">
        <v>19</v>
      </c>
      <c r="U278" s="34">
        <v>20</v>
      </c>
      <c r="V278" s="34">
        <v>21</v>
      </c>
      <c r="W278" s="34">
        <v>22</v>
      </c>
      <c r="X278" s="34">
        <v>23</v>
      </c>
      <c r="Y278" s="34">
        <v>24</v>
      </c>
    </row>
    <row r="279" spans="1:27" ht="15.75" hidden="1" customHeight="1" x14ac:dyDescent="0.2">
      <c r="A279" s="35" t="str">
        <f>A243</f>
        <v>01.02.2021</v>
      </c>
      <c r="B279" s="36">
        <f>SUMIFS(СВЦЭМ!$I$34:$I$777,СВЦЭМ!$A$34:$A$777,$A279,СВЦЭМ!$B$33:$B$776,B$278)+'СЕТ СН'!$F$13</f>
        <v>0</v>
      </c>
      <c r="C279" s="36">
        <f>SUMIFS(СВЦЭМ!$I$34:$I$777,СВЦЭМ!$A$34:$A$777,$A279,СВЦЭМ!$B$33:$B$776,C$278)+'СЕТ СН'!$F$13</f>
        <v>0</v>
      </c>
      <c r="D279" s="36">
        <f>SUMIFS(СВЦЭМ!$I$34:$I$777,СВЦЭМ!$A$34:$A$777,$A279,СВЦЭМ!$B$33:$B$776,D$278)+'СЕТ СН'!$F$13</f>
        <v>0</v>
      </c>
      <c r="E279" s="36">
        <f>SUMIFS(СВЦЭМ!$I$34:$I$777,СВЦЭМ!$A$34:$A$777,$A279,СВЦЭМ!$B$33:$B$776,E$278)+'СЕТ СН'!$F$13</f>
        <v>0</v>
      </c>
      <c r="F279" s="36">
        <f>SUMIFS(СВЦЭМ!$I$34:$I$777,СВЦЭМ!$A$34:$A$777,$A279,СВЦЭМ!$B$33:$B$776,F$278)+'СЕТ СН'!$F$13</f>
        <v>0</v>
      </c>
      <c r="G279" s="36">
        <f>SUMIFS(СВЦЭМ!$I$34:$I$777,СВЦЭМ!$A$34:$A$777,$A279,СВЦЭМ!$B$33:$B$776,G$278)+'СЕТ СН'!$F$13</f>
        <v>0</v>
      </c>
      <c r="H279" s="36">
        <f>SUMIFS(СВЦЭМ!$I$34:$I$777,СВЦЭМ!$A$34:$A$777,$A279,СВЦЭМ!$B$33:$B$776,H$278)+'СЕТ СН'!$F$13</f>
        <v>0</v>
      </c>
      <c r="I279" s="36">
        <f>SUMIFS(СВЦЭМ!$I$34:$I$777,СВЦЭМ!$A$34:$A$777,$A279,СВЦЭМ!$B$33:$B$776,I$278)+'СЕТ СН'!$F$13</f>
        <v>0</v>
      </c>
      <c r="J279" s="36">
        <f>SUMIFS(СВЦЭМ!$I$34:$I$777,СВЦЭМ!$A$34:$A$777,$A279,СВЦЭМ!$B$33:$B$776,J$278)+'СЕТ СН'!$F$13</f>
        <v>0</v>
      </c>
      <c r="K279" s="36">
        <f>SUMIFS(СВЦЭМ!$I$34:$I$777,СВЦЭМ!$A$34:$A$777,$A279,СВЦЭМ!$B$33:$B$776,K$278)+'СЕТ СН'!$F$13</f>
        <v>0</v>
      </c>
      <c r="L279" s="36">
        <f>SUMIFS(СВЦЭМ!$I$34:$I$777,СВЦЭМ!$A$34:$A$777,$A279,СВЦЭМ!$B$33:$B$776,L$278)+'СЕТ СН'!$F$13</f>
        <v>0</v>
      </c>
      <c r="M279" s="36">
        <f>SUMIFS(СВЦЭМ!$I$34:$I$777,СВЦЭМ!$A$34:$A$777,$A279,СВЦЭМ!$B$33:$B$776,M$278)+'СЕТ СН'!$F$13</f>
        <v>0</v>
      </c>
      <c r="N279" s="36">
        <f>SUMIFS(СВЦЭМ!$I$34:$I$777,СВЦЭМ!$A$34:$A$777,$A279,СВЦЭМ!$B$33:$B$776,N$278)+'СЕТ СН'!$F$13</f>
        <v>0</v>
      </c>
      <c r="O279" s="36">
        <f>SUMIFS(СВЦЭМ!$I$34:$I$777,СВЦЭМ!$A$34:$A$777,$A279,СВЦЭМ!$B$33:$B$776,O$278)+'СЕТ СН'!$F$13</f>
        <v>0</v>
      </c>
      <c r="P279" s="36">
        <f>SUMIFS(СВЦЭМ!$I$34:$I$777,СВЦЭМ!$A$34:$A$777,$A279,СВЦЭМ!$B$33:$B$776,P$278)+'СЕТ СН'!$F$13</f>
        <v>0</v>
      </c>
      <c r="Q279" s="36">
        <f>SUMIFS(СВЦЭМ!$I$34:$I$777,СВЦЭМ!$A$34:$A$777,$A279,СВЦЭМ!$B$33:$B$776,Q$278)+'СЕТ СН'!$F$13</f>
        <v>0</v>
      </c>
      <c r="R279" s="36">
        <f>SUMIFS(СВЦЭМ!$I$34:$I$777,СВЦЭМ!$A$34:$A$777,$A279,СВЦЭМ!$B$33:$B$776,R$278)+'СЕТ СН'!$F$13</f>
        <v>0</v>
      </c>
      <c r="S279" s="36">
        <f>SUMIFS(СВЦЭМ!$I$34:$I$777,СВЦЭМ!$A$34:$A$777,$A279,СВЦЭМ!$B$33:$B$776,S$278)+'СЕТ СН'!$F$13</f>
        <v>0</v>
      </c>
      <c r="T279" s="36">
        <f>SUMIFS(СВЦЭМ!$I$34:$I$777,СВЦЭМ!$A$34:$A$777,$A279,СВЦЭМ!$B$33:$B$776,T$278)+'СЕТ СН'!$F$13</f>
        <v>0</v>
      </c>
      <c r="U279" s="36">
        <f>SUMIFS(СВЦЭМ!$I$34:$I$777,СВЦЭМ!$A$34:$A$777,$A279,СВЦЭМ!$B$33:$B$776,U$278)+'СЕТ СН'!$F$13</f>
        <v>0</v>
      </c>
      <c r="V279" s="36">
        <f>SUMIFS(СВЦЭМ!$I$34:$I$777,СВЦЭМ!$A$34:$A$777,$A279,СВЦЭМ!$B$33:$B$776,V$278)+'СЕТ СН'!$F$13</f>
        <v>0</v>
      </c>
      <c r="W279" s="36">
        <f>SUMIFS(СВЦЭМ!$I$34:$I$777,СВЦЭМ!$A$34:$A$777,$A279,СВЦЭМ!$B$33:$B$776,W$278)+'СЕТ СН'!$F$13</f>
        <v>0</v>
      </c>
      <c r="X279" s="36">
        <f>SUMIFS(СВЦЭМ!$I$34:$I$777,СВЦЭМ!$A$34:$A$777,$A279,СВЦЭМ!$B$33:$B$776,X$278)+'СЕТ СН'!$F$13</f>
        <v>0</v>
      </c>
      <c r="Y279" s="36">
        <f>SUMIFS(СВЦЭМ!$I$34:$I$777,СВЦЭМ!$A$34:$A$777,$A279,СВЦЭМ!$B$33:$B$776,Y$278)+'СЕТ СН'!$F$13</f>
        <v>0</v>
      </c>
      <c r="AA279" s="45"/>
    </row>
    <row r="280" spans="1:27" ht="15.75" hidden="1" x14ac:dyDescent="0.2">
      <c r="A280" s="35">
        <f>A279+1</f>
        <v>44229</v>
      </c>
      <c r="B280" s="36">
        <f>SUMIFS(СВЦЭМ!$I$34:$I$777,СВЦЭМ!$A$34:$A$777,$A280,СВЦЭМ!$B$33:$B$776,B$278)+'СЕТ СН'!$F$13</f>
        <v>0</v>
      </c>
      <c r="C280" s="36">
        <f>SUMIFS(СВЦЭМ!$I$34:$I$777,СВЦЭМ!$A$34:$A$777,$A280,СВЦЭМ!$B$33:$B$776,C$278)+'СЕТ СН'!$F$13</f>
        <v>0</v>
      </c>
      <c r="D280" s="36">
        <f>SUMIFS(СВЦЭМ!$I$34:$I$777,СВЦЭМ!$A$34:$A$777,$A280,СВЦЭМ!$B$33:$B$776,D$278)+'СЕТ СН'!$F$13</f>
        <v>0</v>
      </c>
      <c r="E280" s="36">
        <f>SUMIFS(СВЦЭМ!$I$34:$I$777,СВЦЭМ!$A$34:$A$777,$A280,СВЦЭМ!$B$33:$B$776,E$278)+'СЕТ СН'!$F$13</f>
        <v>0</v>
      </c>
      <c r="F280" s="36">
        <f>SUMIFS(СВЦЭМ!$I$34:$I$777,СВЦЭМ!$A$34:$A$777,$A280,СВЦЭМ!$B$33:$B$776,F$278)+'СЕТ СН'!$F$13</f>
        <v>0</v>
      </c>
      <c r="G280" s="36">
        <f>SUMIFS(СВЦЭМ!$I$34:$I$777,СВЦЭМ!$A$34:$A$777,$A280,СВЦЭМ!$B$33:$B$776,G$278)+'СЕТ СН'!$F$13</f>
        <v>0</v>
      </c>
      <c r="H280" s="36">
        <f>SUMIFS(СВЦЭМ!$I$34:$I$777,СВЦЭМ!$A$34:$A$777,$A280,СВЦЭМ!$B$33:$B$776,H$278)+'СЕТ СН'!$F$13</f>
        <v>0</v>
      </c>
      <c r="I280" s="36">
        <f>SUMIFS(СВЦЭМ!$I$34:$I$777,СВЦЭМ!$A$34:$A$777,$A280,СВЦЭМ!$B$33:$B$776,I$278)+'СЕТ СН'!$F$13</f>
        <v>0</v>
      </c>
      <c r="J280" s="36">
        <f>SUMIFS(СВЦЭМ!$I$34:$I$777,СВЦЭМ!$A$34:$A$777,$A280,СВЦЭМ!$B$33:$B$776,J$278)+'СЕТ СН'!$F$13</f>
        <v>0</v>
      </c>
      <c r="K280" s="36">
        <f>SUMIFS(СВЦЭМ!$I$34:$I$777,СВЦЭМ!$A$34:$A$777,$A280,СВЦЭМ!$B$33:$B$776,K$278)+'СЕТ СН'!$F$13</f>
        <v>0</v>
      </c>
      <c r="L280" s="36">
        <f>SUMIFS(СВЦЭМ!$I$34:$I$777,СВЦЭМ!$A$34:$A$777,$A280,СВЦЭМ!$B$33:$B$776,L$278)+'СЕТ СН'!$F$13</f>
        <v>0</v>
      </c>
      <c r="M280" s="36">
        <f>SUMIFS(СВЦЭМ!$I$34:$I$777,СВЦЭМ!$A$34:$A$777,$A280,СВЦЭМ!$B$33:$B$776,M$278)+'СЕТ СН'!$F$13</f>
        <v>0</v>
      </c>
      <c r="N280" s="36">
        <f>SUMIFS(СВЦЭМ!$I$34:$I$777,СВЦЭМ!$A$34:$A$777,$A280,СВЦЭМ!$B$33:$B$776,N$278)+'СЕТ СН'!$F$13</f>
        <v>0</v>
      </c>
      <c r="O280" s="36">
        <f>SUMIFS(СВЦЭМ!$I$34:$I$777,СВЦЭМ!$A$34:$A$777,$A280,СВЦЭМ!$B$33:$B$776,O$278)+'СЕТ СН'!$F$13</f>
        <v>0</v>
      </c>
      <c r="P280" s="36">
        <f>SUMIFS(СВЦЭМ!$I$34:$I$777,СВЦЭМ!$A$34:$A$777,$A280,СВЦЭМ!$B$33:$B$776,P$278)+'СЕТ СН'!$F$13</f>
        <v>0</v>
      </c>
      <c r="Q280" s="36">
        <f>SUMIFS(СВЦЭМ!$I$34:$I$777,СВЦЭМ!$A$34:$A$777,$A280,СВЦЭМ!$B$33:$B$776,Q$278)+'СЕТ СН'!$F$13</f>
        <v>0</v>
      </c>
      <c r="R280" s="36">
        <f>SUMIFS(СВЦЭМ!$I$34:$I$777,СВЦЭМ!$A$34:$A$777,$A280,СВЦЭМ!$B$33:$B$776,R$278)+'СЕТ СН'!$F$13</f>
        <v>0</v>
      </c>
      <c r="S280" s="36">
        <f>SUMIFS(СВЦЭМ!$I$34:$I$777,СВЦЭМ!$A$34:$A$777,$A280,СВЦЭМ!$B$33:$B$776,S$278)+'СЕТ СН'!$F$13</f>
        <v>0</v>
      </c>
      <c r="T280" s="36">
        <f>SUMIFS(СВЦЭМ!$I$34:$I$777,СВЦЭМ!$A$34:$A$777,$A280,СВЦЭМ!$B$33:$B$776,T$278)+'СЕТ СН'!$F$13</f>
        <v>0</v>
      </c>
      <c r="U280" s="36">
        <f>SUMIFS(СВЦЭМ!$I$34:$I$777,СВЦЭМ!$A$34:$A$777,$A280,СВЦЭМ!$B$33:$B$776,U$278)+'СЕТ СН'!$F$13</f>
        <v>0</v>
      </c>
      <c r="V280" s="36">
        <f>SUMIFS(СВЦЭМ!$I$34:$I$777,СВЦЭМ!$A$34:$A$777,$A280,СВЦЭМ!$B$33:$B$776,V$278)+'СЕТ СН'!$F$13</f>
        <v>0</v>
      </c>
      <c r="W280" s="36">
        <f>SUMIFS(СВЦЭМ!$I$34:$I$777,СВЦЭМ!$A$34:$A$777,$A280,СВЦЭМ!$B$33:$B$776,W$278)+'СЕТ СН'!$F$13</f>
        <v>0</v>
      </c>
      <c r="X280" s="36">
        <f>SUMIFS(СВЦЭМ!$I$34:$I$777,СВЦЭМ!$A$34:$A$777,$A280,СВЦЭМ!$B$33:$B$776,X$278)+'СЕТ СН'!$F$13</f>
        <v>0</v>
      </c>
      <c r="Y280" s="36">
        <f>SUMIFS(СВЦЭМ!$I$34:$I$777,СВЦЭМ!$A$34:$A$777,$A280,СВЦЭМ!$B$33:$B$776,Y$278)+'СЕТ СН'!$F$13</f>
        <v>0</v>
      </c>
    </row>
    <row r="281" spans="1:27" ht="15.75" hidden="1" x14ac:dyDescent="0.2">
      <c r="A281" s="35">
        <f t="shared" ref="A281:A309" si="8">A280+1</f>
        <v>44230</v>
      </c>
      <c r="B281" s="36">
        <f>SUMIFS(СВЦЭМ!$I$34:$I$777,СВЦЭМ!$A$34:$A$777,$A281,СВЦЭМ!$B$33:$B$776,B$278)+'СЕТ СН'!$F$13</f>
        <v>0</v>
      </c>
      <c r="C281" s="36">
        <f>SUMIFS(СВЦЭМ!$I$34:$I$777,СВЦЭМ!$A$34:$A$777,$A281,СВЦЭМ!$B$33:$B$776,C$278)+'СЕТ СН'!$F$13</f>
        <v>0</v>
      </c>
      <c r="D281" s="36">
        <f>SUMIFS(СВЦЭМ!$I$34:$I$777,СВЦЭМ!$A$34:$A$777,$A281,СВЦЭМ!$B$33:$B$776,D$278)+'СЕТ СН'!$F$13</f>
        <v>0</v>
      </c>
      <c r="E281" s="36">
        <f>SUMIFS(СВЦЭМ!$I$34:$I$777,СВЦЭМ!$A$34:$A$777,$A281,СВЦЭМ!$B$33:$B$776,E$278)+'СЕТ СН'!$F$13</f>
        <v>0</v>
      </c>
      <c r="F281" s="36">
        <f>SUMIFS(СВЦЭМ!$I$34:$I$777,СВЦЭМ!$A$34:$A$777,$A281,СВЦЭМ!$B$33:$B$776,F$278)+'СЕТ СН'!$F$13</f>
        <v>0</v>
      </c>
      <c r="G281" s="36">
        <f>SUMIFS(СВЦЭМ!$I$34:$I$777,СВЦЭМ!$A$34:$A$777,$A281,СВЦЭМ!$B$33:$B$776,G$278)+'СЕТ СН'!$F$13</f>
        <v>0</v>
      </c>
      <c r="H281" s="36">
        <f>SUMIFS(СВЦЭМ!$I$34:$I$777,СВЦЭМ!$A$34:$A$777,$A281,СВЦЭМ!$B$33:$B$776,H$278)+'СЕТ СН'!$F$13</f>
        <v>0</v>
      </c>
      <c r="I281" s="36">
        <f>SUMIFS(СВЦЭМ!$I$34:$I$777,СВЦЭМ!$A$34:$A$777,$A281,СВЦЭМ!$B$33:$B$776,I$278)+'СЕТ СН'!$F$13</f>
        <v>0</v>
      </c>
      <c r="J281" s="36">
        <f>SUMIFS(СВЦЭМ!$I$34:$I$777,СВЦЭМ!$A$34:$A$777,$A281,СВЦЭМ!$B$33:$B$776,J$278)+'СЕТ СН'!$F$13</f>
        <v>0</v>
      </c>
      <c r="K281" s="36">
        <f>SUMIFS(СВЦЭМ!$I$34:$I$777,СВЦЭМ!$A$34:$A$777,$A281,СВЦЭМ!$B$33:$B$776,K$278)+'СЕТ СН'!$F$13</f>
        <v>0</v>
      </c>
      <c r="L281" s="36">
        <f>SUMIFS(СВЦЭМ!$I$34:$I$777,СВЦЭМ!$A$34:$A$777,$A281,СВЦЭМ!$B$33:$B$776,L$278)+'СЕТ СН'!$F$13</f>
        <v>0</v>
      </c>
      <c r="M281" s="36">
        <f>SUMIFS(СВЦЭМ!$I$34:$I$777,СВЦЭМ!$A$34:$A$777,$A281,СВЦЭМ!$B$33:$B$776,M$278)+'СЕТ СН'!$F$13</f>
        <v>0</v>
      </c>
      <c r="N281" s="36">
        <f>SUMIFS(СВЦЭМ!$I$34:$I$777,СВЦЭМ!$A$34:$A$777,$A281,СВЦЭМ!$B$33:$B$776,N$278)+'СЕТ СН'!$F$13</f>
        <v>0</v>
      </c>
      <c r="O281" s="36">
        <f>SUMIFS(СВЦЭМ!$I$34:$I$777,СВЦЭМ!$A$34:$A$777,$A281,СВЦЭМ!$B$33:$B$776,O$278)+'СЕТ СН'!$F$13</f>
        <v>0</v>
      </c>
      <c r="P281" s="36">
        <f>SUMIFS(СВЦЭМ!$I$34:$I$777,СВЦЭМ!$A$34:$A$777,$A281,СВЦЭМ!$B$33:$B$776,P$278)+'СЕТ СН'!$F$13</f>
        <v>0</v>
      </c>
      <c r="Q281" s="36">
        <f>SUMIFS(СВЦЭМ!$I$34:$I$777,СВЦЭМ!$A$34:$A$777,$A281,СВЦЭМ!$B$33:$B$776,Q$278)+'СЕТ СН'!$F$13</f>
        <v>0</v>
      </c>
      <c r="R281" s="36">
        <f>SUMIFS(СВЦЭМ!$I$34:$I$777,СВЦЭМ!$A$34:$A$777,$A281,СВЦЭМ!$B$33:$B$776,R$278)+'СЕТ СН'!$F$13</f>
        <v>0</v>
      </c>
      <c r="S281" s="36">
        <f>SUMIFS(СВЦЭМ!$I$34:$I$777,СВЦЭМ!$A$34:$A$777,$A281,СВЦЭМ!$B$33:$B$776,S$278)+'СЕТ СН'!$F$13</f>
        <v>0</v>
      </c>
      <c r="T281" s="36">
        <f>SUMIFS(СВЦЭМ!$I$34:$I$777,СВЦЭМ!$A$34:$A$777,$A281,СВЦЭМ!$B$33:$B$776,T$278)+'СЕТ СН'!$F$13</f>
        <v>0</v>
      </c>
      <c r="U281" s="36">
        <f>SUMIFS(СВЦЭМ!$I$34:$I$777,СВЦЭМ!$A$34:$A$777,$A281,СВЦЭМ!$B$33:$B$776,U$278)+'СЕТ СН'!$F$13</f>
        <v>0</v>
      </c>
      <c r="V281" s="36">
        <f>SUMIFS(СВЦЭМ!$I$34:$I$777,СВЦЭМ!$A$34:$A$777,$A281,СВЦЭМ!$B$33:$B$776,V$278)+'СЕТ СН'!$F$13</f>
        <v>0</v>
      </c>
      <c r="W281" s="36">
        <f>SUMIFS(СВЦЭМ!$I$34:$I$777,СВЦЭМ!$A$34:$A$777,$A281,СВЦЭМ!$B$33:$B$776,W$278)+'СЕТ СН'!$F$13</f>
        <v>0</v>
      </c>
      <c r="X281" s="36">
        <f>SUMIFS(СВЦЭМ!$I$34:$I$777,СВЦЭМ!$A$34:$A$777,$A281,СВЦЭМ!$B$33:$B$776,X$278)+'СЕТ СН'!$F$13</f>
        <v>0</v>
      </c>
      <c r="Y281" s="36">
        <f>SUMIFS(СВЦЭМ!$I$34:$I$777,СВЦЭМ!$A$34:$A$777,$A281,СВЦЭМ!$B$33:$B$776,Y$278)+'СЕТ СН'!$F$13</f>
        <v>0</v>
      </c>
    </row>
    <row r="282" spans="1:27" ht="15.75" hidden="1" x14ac:dyDescent="0.2">
      <c r="A282" s="35">
        <f t="shared" si="8"/>
        <v>44231</v>
      </c>
      <c r="B282" s="36">
        <f>SUMIFS(СВЦЭМ!$I$34:$I$777,СВЦЭМ!$A$34:$A$777,$A282,СВЦЭМ!$B$33:$B$776,B$278)+'СЕТ СН'!$F$13</f>
        <v>0</v>
      </c>
      <c r="C282" s="36">
        <f>SUMIFS(СВЦЭМ!$I$34:$I$777,СВЦЭМ!$A$34:$A$777,$A282,СВЦЭМ!$B$33:$B$776,C$278)+'СЕТ СН'!$F$13</f>
        <v>0</v>
      </c>
      <c r="D282" s="36">
        <f>SUMIFS(СВЦЭМ!$I$34:$I$777,СВЦЭМ!$A$34:$A$777,$A282,СВЦЭМ!$B$33:$B$776,D$278)+'СЕТ СН'!$F$13</f>
        <v>0</v>
      </c>
      <c r="E282" s="36">
        <f>SUMIFS(СВЦЭМ!$I$34:$I$777,СВЦЭМ!$A$34:$A$777,$A282,СВЦЭМ!$B$33:$B$776,E$278)+'СЕТ СН'!$F$13</f>
        <v>0</v>
      </c>
      <c r="F282" s="36">
        <f>SUMIFS(СВЦЭМ!$I$34:$I$777,СВЦЭМ!$A$34:$A$777,$A282,СВЦЭМ!$B$33:$B$776,F$278)+'СЕТ СН'!$F$13</f>
        <v>0</v>
      </c>
      <c r="G282" s="36">
        <f>SUMIFS(СВЦЭМ!$I$34:$I$777,СВЦЭМ!$A$34:$A$777,$A282,СВЦЭМ!$B$33:$B$776,G$278)+'СЕТ СН'!$F$13</f>
        <v>0</v>
      </c>
      <c r="H282" s="36">
        <f>SUMIFS(СВЦЭМ!$I$34:$I$777,СВЦЭМ!$A$34:$A$777,$A282,СВЦЭМ!$B$33:$B$776,H$278)+'СЕТ СН'!$F$13</f>
        <v>0</v>
      </c>
      <c r="I282" s="36">
        <f>SUMIFS(СВЦЭМ!$I$34:$I$777,СВЦЭМ!$A$34:$A$777,$A282,СВЦЭМ!$B$33:$B$776,I$278)+'СЕТ СН'!$F$13</f>
        <v>0</v>
      </c>
      <c r="J282" s="36">
        <f>SUMIFS(СВЦЭМ!$I$34:$I$777,СВЦЭМ!$A$34:$A$777,$A282,СВЦЭМ!$B$33:$B$776,J$278)+'СЕТ СН'!$F$13</f>
        <v>0</v>
      </c>
      <c r="K282" s="36">
        <f>SUMIFS(СВЦЭМ!$I$34:$I$777,СВЦЭМ!$A$34:$A$777,$A282,СВЦЭМ!$B$33:$B$776,K$278)+'СЕТ СН'!$F$13</f>
        <v>0</v>
      </c>
      <c r="L282" s="36">
        <f>SUMIFS(СВЦЭМ!$I$34:$I$777,СВЦЭМ!$A$34:$A$777,$A282,СВЦЭМ!$B$33:$B$776,L$278)+'СЕТ СН'!$F$13</f>
        <v>0</v>
      </c>
      <c r="M282" s="36">
        <f>SUMIFS(СВЦЭМ!$I$34:$I$777,СВЦЭМ!$A$34:$A$777,$A282,СВЦЭМ!$B$33:$B$776,M$278)+'СЕТ СН'!$F$13</f>
        <v>0</v>
      </c>
      <c r="N282" s="36">
        <f>SUMIFS(СВЦЭМ!$I$34:$I$777,СВЦЭМ!$A$34:$A$777,$A282,СВЦЭМ!$B$33:$B$776,N$278)+'СЕТ СН'!$F$13</f>
        <v>0</v>
      </c>
      <c r="O282" s="36">
        <f>SUMIFS(СВЦЭМ!$I$34:$I$777,СВЦЭМ!$A$34:$A$777,$A282,СВЦЭМ!$B$33:$B$776,O$278)+'СЕТ СН'!$F$13</f>
        <v>0</v>
      </c>
      <c r="P282" s="36">
        <f>SUMIFS(СВЦЭМ!$I$34:$I$777,СВЦЭМ!$A$34:$A$777,$A282,СВЦЭМ!$B$33:$B$776,P$278)+'СЕТ СН'!$F$13</f>
        <v>0</v>
      </c>
      <c r="Q282" s="36">
        <f>SUMIFS(СВЦЭМ!$I$34:$I$777,СВЦЭМ!$A$34:$A$777,$A282,СВЦЭМ!$B$33:$B$776,Q$278)+'СЕТ СН'!$F$13</f>
        <v>0</v>
      </c>
      <c r="R282" s="36">
        <f>SUMIFS(СВЦЭМ!$I$34:$I$777,СВЦЭМ!$A$34:$A$777,$A282,СВЦЭМ!$B$33:$B$776,R$278)+'СЕТ СН'!$F$13</f>
        <v>0</v>
      </c>
      <c r="S282" s="36">
        <f>SUMIFS(СВЦЭМ!$I$34:$I$777,СВЦЭМ!$A$34:$A$777,$A282,СВЦЭМ!$B$33:$B$776,S$278)+'СЕТ СН'!$F$13</f>
        <v>0</v>
      </c>
      <c r="T282" s="36">
        <f>SUMIFS(СВЦЭМ!$I$34:$I$777,СВЦЭМ!$A$34:$A$777,$A282,СВЦЭМ!$B$33:$B$776,T$278)+'СЕТ СН'!$F$13</f>
        <v>0</v>
      </c>
      <c r="U282" s="36">
        <f>SUMIFS(СВЦЭМ!$I$34:$I$777,СВЦЭМ!$A$34:$A$777,$A282,СВЦЭМ!$B$33:$B$776,U$278)+'СЕТ СН'!$F$13</f>
        <v>0</v>
      </c>
      <c r="V282" s="36">
        <f>SUMIFS(СВЦЭМ!$I$34:$I$777,СВЦЭМ!$A$34:$A$777,$A282,СВЦЭМ!$B$33:$B$776,V$278)+'СЕТ СН'!$F$13</f>
        <v>0</v>
      </c>
      <c r="W282" s="36">
        <f>SUMIFS(СВЦЭМ!$I$34:$I$777,СВЦЭМ!$A$34:$A$777,$A282,СВЦЭМ!$B$33:$B$776,W$278)+'СЕТ СН'!$F$13</f>
        <v>0</v>
      </c>
      <c r="X282" s="36">
        <f>SUMIFS(СВЦЭМ!$I$34:$I$777,СВЦЭМ!$A$34:$A$777,$A282,СВЦЭМ!$B$33:$B$776,X$278)+'СЕТ СН'!$F$13</f>
        <v>0</v>
      </c>
      <c r="Y282" s="36">
        <f>SUMIFS(СВЦЭМ!$I$34:$I$777,СВЦЭМ!$A$34:$A$777,$A282,СВЦЭМ!$B$33:$B$776,Y$278)+'СЕТ СН'!$F$13</f>
        <v>0</v>
      </c>
    </row>
    <row r="283" spans="1:27" ht="15.75" hidden="1" x14ac:dyDescent="0.2">
      <c r="A283" s="35">
        <f t="shared" si="8"/>
        <v>44232</v>
      </c>
      <c r="B283" s="36">
        <f>SUMIFS(СВЦЭМ!$I$34:$I$777,СВЦЭМ!$A$34:$A$777,$A283,СВЦЭМ!$B$33:$B$776,B$278)+'СЕТ СН'!$F$13</f>
        <v>0</v>
      </c>
      <c r="C283" s="36">
        <f>SUMIFS(СВЦЭМ!$I$34:$I$777,СВЦЭМ!$A$34:$A$777,$A283,СВЦЭМ!$B$33:$B$776,C$278)+'СЕТ СН'!$F$13</f>
        <v>0</v>
      </c>
      <c r="D283" s="36">
        <f>SUMIFS(СВЦЭМ!$I$34:$I$777,СВЦЭМ!$A$34:$A$777,$A283,СВЦЭМ!$B$33:$B$776,D$278)+'СЕТ СН'!$F$13</f>
        <v>0</v>
      </c>
      <c r="E283" s="36">
        <f>SUMIFS(СВЦЭМ!$I$34:$I$777,СВЦЭМ!$A$34:$A$777,$A283,СВЦЭМ!$B$33:$B$776,E$278)+'СЕТ СН'!$F$13</f>
        <v>0</v>
      </c>
      <c r="F283" s="36">
        <f>SUMIFS(СВЦЭМ!$I$34:$I$777,СВЦЭМ!$A$34:$A$777,$A283,СВЦЭМ!$B$33:$B$776,F$278)+'СЕТ СН'!$F$13</f>
        <v>0</v>
      </c>
      <c r="G283" s="36">
        <f>SUMIFS(СВЦЭМ!$I$34:$I$777,СВЦЭМ!$A$34:$A$777,$A283,СВЦЭМ!$B$33:$B$776,G$278)+'СЕТ СН'!$F$13</f>
        <v>0</v>
      </c>
      <c r="H283" s="36">
        <f>SUMIFS(СВЦЭМ!$I$34:$I$777,СВЦЭМ!$A$34:$A$777,$A283,СВЦЭМ!$B$33:$B$776,H$278)+'СЕТ СН'!$F$13</f>
        <v>0</v>
      </c>
      <c r="I283" s="36">
        <f>SUMIFS(СВЦЭМ!$I$34:$I$777,СВЦЭМ!$A$34:$A$777,$A283,СВЦЭМ!$B$33:$B$776,I$278)+'СЕТ СН'!$F$13</f>
        <v>0</v>
      </c>
      <c r="J283" s="36">
        <f>SUMIFS(СВЦЭМ!$I$34:$I$777,СВЦЭМ!$A$34:$A$777,$A283,СВЦЭМ!$B$33:$B$776,J$278)+'СЕТ СН'!$F$13</f>
        <v>0</v>
      </c>
      <c r="K283" s="36">
        <f>SUMIFS(СВЦЭМ!$I$34:$I$777,СВЦЭМ!$A$34:$A$777,$A283,СВЦЭМ!$B$33:$B$776,K$278)+'СЕТ СН'!$F$13</f>
        <v>0</v>
      </c>
      <c r="L283" s="36">
        <f>SUMIFS(СВЦЭМ!$I$34:$I$777,СВЦЭМ!$A$34:$A$777,$A283,СВЦЭМ!$B$33:$B$776,L$278)+'СЕТ СН'!$F$13</f>
        <v>0</v>
      </c>
      <c r="M283" s="36">
        <f>SUMIFS(СВЦЭМ!$I$34:$I$777,СВЦЭМ!$A$34:$A$777,$A283,СВЦЭМ!$B$33:$B$776,M$278)+'СЕТ СН'!$F$13</f>
        <v>0</v>
      </c>
      <c r="N283" s="36">
        <f>SUMIFS(СВЦЭМ!$I$34:$I$777,СВЦЭМ!$A$34:$A$777,$A283,СВЦЭМ!$B$33:$B$776,N$278)+'СЕТ СН'!$F$13</f>
        <v>0</v>
      </c>
      <c r="O283" s="36">
        <f>SUMIFS(СВЦЭМ!$I$34:$I$777,СВЦЭМ!$A$34:$A$777,$A283,СВЦЭМ!$B$33:$B$776,O$278)+'СЕТ СН'!$F$13</f>
        <v>0</v>
      </c>
      <c r="P283" s="36">
        <f>SUMIFS(СВЦЭМ!$I$34:$I$777,СВЦЭМ!$A$34:$A$777,$A283,СВЦЭМ!$B$33:$B$776,P$278)+'СЕТ СН'!$F$13</f>
        <v>0</v>
      </c>
      <c r="Q283" s="36">
        <f>SUMIFS(СВЦЭМ!$I$34:$I$777,СВЦЭМ!$A$34:$A$777,$A283,СВЦЭМ!$B$33:$B$776,Q$278)+'СЕТ СН'!$F$13</f>
        <v>0</v>
      </c>
      <c r="R283" s="36">
        <f>SUMIFS(СВЦЭМ!$I$34:$I$777,СВЦЭМ!$A$34:$A$777,$A283,СВЦЭМ!$B$33:$B$776,R$278)+'СЕТ СН'!$F$13</f>
        <v>0</v>
      </c>
      <c r="S283" s="36">
        <f>SUMIFS(СВЦЭМ!$I$34:$I$777,СВЦЭМ!$A$34:$A$777,$A283,СВЦЭМ!$B$33:$B$776,S$278)+'СЕТ СН'!$F$13</f>
        <v>0</v>
      </c>
      <c r="T283" s="36">
        <f>SUMIFS(СВЦЭМ!$I$34:$I$777,СВЦЭМ!$A$34:$A$777,$A283,СВЦЭМ!$B$33:$B$776,T$278)+'СЕТ СН'!$F$13</f>
        <v>0</v>
      </c>
      <c r="U283" s="36">
        <f>SUMIFS(СВЦЭМ!$I$34:$I$777,СВЦЭМ!$A$34:$A$777,$A283,СВЦЭМ!$B$33:$B$776,U$278)+'СЕТ СН'!$F$13</f>
        <v>0</v>
      </c>
      <c r="V283" s="36">
        <f>SUMIFS(СВЦЭМ!$I$34:$I$777,СВЦЭМ!$A$34:$A$777,$A283,СВЦЭМ!$B$33:$B$776,V$278)+'СЕТ СН'!$F$13</f>
        <v>0</v>
      </c>
      <c r="W283" s="36">
        <f>SUMIFS(СВЦЭМ!$I$34:$I$777,СВЦЭМ!$A$34:$A$777,$A283,СВЦЭМ!$B$33:$B$776,W$278)+'СЕТ СН'!$F$13</f>
        <v>0</v>
      </c>
      <c r="X283" s="36">
        <f>SUMIFS(СВЦЭМ!$I$34:$I$777,СВЦЭМ!$A$34:$A$777,$A283,СВЦЭМ!$B$33:$B$776,X$278)+'СЕТ СН'!$F$13</f>
        <v>0</v>
      </c>
      <c r="Y283" s="36">
        <f>SUMIFS(СВЦЭМ!$I$34:$I$777,СВЦЭМ!$A$34:$A$777,$A283,СВЦЭМ!$B$33:$B$776,Y$278)+'СЕТ СН'!$F$13</f>
        <v>0</v>
      </c>
    </row>
    <row r="284" spans="1:27" ht="15.75" hidden="1" x14ac:dyDescent="0.2">
      <c r="A284" s="35">
        <f t="shared" si="8"/>
        <v>44233</v>
      </c>
      <c r="B284" s="36">
        <f>SUMIFS(СВЦЭМ!$I$34:$I$777,СВЦЭМ!$A$34:$A$777,$A284,СВЦЭМ!$B$33:$B$776,B$278)+'СЕТ СН'!$F$13</f>
        <v>0</v>
      </c>
      <c r="C284" s="36">
        <f>SUMIFS(СВЦЭМ!$I$34:$I$777,СВЦЭМ!$A$34:$A$777,$A284,СВЦЭМ!$B$33:$B$776,C$278)+'СЕТ СН'!$F$13</f>
        <v>0</v>
      </c>
      <c r="D284" s="36">
        <f>SUMIFS(СВЦЭМ!$I$34:$I$777,СВЦЭМ!$A$34:$A$777,$A284,СВЦЭМ!$B$33:$B$776,D$278)+'СЕТ СН'!$F$13</f>
        <v>0</v>
      </c>
      <c r="E284" s="36">
        <f>SUMIFS(СВЦЭМ!$I$34:$I$777,СВЦЭМ!$A$34:$A$777,$A284,СВЦЭМ!$B$33:$B$776,E$278)+'СЕТ СН'!$F$13</f>
        <v>0</v>
      </c>
      <c r="F284" s="36">
        <f>SUMIFS(СВЦЭМ!$I$34:$I$777,СВЦЭМ!$A$34:$A$777,$A284,СВЦЭМ!$B$33:$B$776,F$278)+'СЕТ СН'!$F$13</f>
        <v>0</v>
      </c>
      <c r="G284" s="36">
        <f>SUMIFS(СВЦЭМ!$I$34:$I$777,СВЦЭМ!$A$34:$A$777,$A284,СВЦЭМ!$B$33:$B$776,G$278)+'СЕТ СН'!$F$13</f>
        <v>0</v>
      </c>
      <c r="H284" s="36">
        <f>SUMIFS(СВЦЭМ!$I$34:$I$777,СВЦЭМ!$A$34:$A$777,$A284,СВЦЭМ!$B$33:$B$776,H$278)+'СЕТ СН'!$F$13</f>
        <v>0</v>
      </c>
      <c r="I284" s="36">
        <f>SUMIFS(СВЦЭМ!$I$34:$I$777,СВЦЭМ!$A$34:$A$777,$A284,СВЦЭМ!$B$33:$B$776,I$278)+'СЕТ СН'!$F$13</f>
        <v>0</v>
      </c>
      <c r="J284" s="36">
        <f>SUMIFS(СВЦЭМ!$I$34:$I$777,СВЦЭМ!$A$34:$A$777,$A284,СВЦЭМ!$B$33:$B$776,J$278)+'СЕТ СН'!$F$13</f>
        <v>0</v>
      </c>
      <c r="K284" s="36">
        <f>SUMIFS(СВЦЭМ!$I$34:$I$777,СВЦЭМ!$A$34:$A$777,$A284,СВЦЭМ!$B$33:$B$776,K$278)+'СЕТ СН'!$F$13</f>
        <v>0</v>
      </c>
      <c r="L284" s="36">
        <f>SUMIFS(СВЦЭМ!$I$34:$I$777,СВЦЭМ!$A$34:$A$777,$A284,СВЦЭМ!$B$33:$B$776,L$278)+'СЕТ СН'!$F$13</f>
        <v>0</v>
      </c>
      <c r="M284" s="36">
        <f>SUMIFS(СВЦЭМ!$I$34:$I$777,СВЦЭМ!$A$34:$A$777,$A284,СВЦЭМ!$B$33:$B$776,M$278)+'СЕТ СН'!$F$13</f>
        <v>0</v>
      </c>
      <c r="N284" s="36">
        <f>SUMIFS(СВЦЭМ!$I$34:$I$777,СВЦЭМ!$A$34:$A$777,$A284,СВЦЭМ!$B$33:$B$776,N$278)+'СЕТ СН'!$F$13</f>
        <v>0</v>
      </c>
      <c r="O284" s="36">
        <f>SUMIFS(СВЦЭМ!$I$34:$I$777,СВЦЭМ!$A$34:$A$777,$A284,СВЦЭМ!$B$33:$B$776,O$278)+'СЕТ СН'!$F$13</f>
        <v>0</v>
      </c>
      <c r="P284" s="36">
        <f>SUMIFS(СВЦЭМ!$I$34:$I$777,СВЦЭМ!$A$34:$A$777,$A284,СВЦЭМ!$B$33:$B$776,P$278)+'СЕТ СН'!$F$13</f>
        <v>0</v>
      </c>
      <c r="Q284" s="36">
        <f>SUMIFS(СВЦЭМ!$I$34:$I$777,СВЦЭМ!$A$34:$A$777,$A284,СВЦЭМ!$B$33:$B$776,Q$278)+'СЕТ СН'!$F$13</f>
        <v>0</v>
      </c>
      <c r="R284" s="36">
        <f>SUMIFS(СВЦЭМ!$I$34:$I$777,СВЦЭМ!$A$34:$A$777,$A284,СВЦЭМ!$B$33:$B$776,R$278)+'СЕТ СН'!$F$13</f>
        <v>0</v>
      </c>
      <c r="S284" s="36">
        <f>SUMIFS(СВЦЭМ!$I$34:$I$777,СВЦЭМ!$A$34:$A$777,$A284,СВЦЭМ!$B$33:$B$776,S$278)+'СЕТ СН'!$F$13</f>
        <v>0</v>
      </c>
      <c r="T284" s="36">
        <f>SUMIFS(СВЦЭМ!$I$34:$I$777,СВЦЭМ!$A$34:$A$777,$A284,СВЦЭМ!$B$33:$B$776,T$278)+'СЕТ СН'!$F$13</f>
        <v>0</v>
      </c>
      <c r="U284" s="36">
        <f>SUMIFS(СВЦЭМ!$I$34:$I$777,СВЦЭМ!$A$34:$A$777,$A284,СВЦЭМ!$B$33:$B$776,U$278)+'СЕТ СН'!$F$13</f>
        <v>0</v>
      </c>
      <c r="V284" s="36">
        <f>SUMIFS(СВЦЭМ!$I$34:$I$777,СВЦЭМ!$A$34:$A$777,$A284,СВЦЭМ!$B$33:$B$776,V$278)+'СЕТ СН'!$F$13</f>
        <v>0</v>
      </c>
      <c r="W284" s="36">
        <f>SUMIFS(СВЦЭМ!$I$34:$I$777,СВЦЭМ!$A$34:$A$777,$A284,СВЦЭМ!$B$33:$B$776,W$278)+'СЕТ СН'!$F$13</f>
        <v>0</v>
      </c>
      <c r="X284" s="36">
        <f>SUMIFS(СВЦЭМ!$I$34:$I$777,СВЦЭМ!$A$34:$A$777,$A284,СВЦЭМ!$B$33:$B$776,X$278)+'СЕТ СН'!$F$13</f>
        <v>0</v>
      </c>
      <c r="Y284" s="36">
        <f>SUMIFS(СВЦЭМ!$I$34:$I$777,СВЦЭМ!$A$34:$A$777,$A284,СВЦЭМ!$B$33:$B$776,Y$278)+'СЕТ СН'!$F$13</f>
        <v>0</v>
      </c>
    </row>
    <row r="285" spans="1:27" ht="15.75" hidden="1" x14ac:dyDescent="0.2">
      <c r="A285" s="35">
        <f t="shared" si="8"/>
        <v>44234</v>
      </c>
      <c r="B285" s="36">
        <f>SUMIFS(СВЦЭМ!$I$34:$I$777,СВЦЭМ!$A$34:$A$777,$A285,СВЦЭМ!$B$33:$B$776,B$278)+'СЕТ СН'!$F$13</f>
        <v>0</v>
      </c>
      <c r="C285" s="36">
        <f>SUMIFS(СВЦЭМ!$I$34:$I$777,СВЦЭМ!$A$34:$A$777,$A285,СВЦЭМ!$B$33:$B$776,C$278)+'СЕТ СН'!$F$13</f>
        <v>0</v>
      </c>
      <c r="D285" s="36">
        <f>SUMIFS(СВЦЭМ!$I$34:$I$777,СВЦЭМ!$A$34:$A$777,$A285,СВЦЭМ!$B$33:$B$776,D$278)+'СЕТ СН'!$F$13</f>
        <v>0</v>
      </c>
      <c r="E285" s="36">
        <f>SUMIFS(СВЦЭМ!$I$34:$I$777,СВЦЭМ!$A$34:$A$777,$A285,СВЦЭМ!$B$33:$B$776,E$278)+'СЕТ СН'!$F$13</f>
        <v>0</v>
      </c>
      <c r="F285" s="36">
        <f>SUMIFS(СВЦЭМ!$I$34:$I$777,СВЦЭМ!$A$34:$A$777,$A285,СВЦЭМ!$B$33:$B$776,F$278)+'СЕТ СН'!$F$13</f>
        <v>0</v>
      </c>
      <c r="G285" s="36">
        <f>SUMIFS(СВЦЭМ!$I$34:$I$777,СВЦЭМ!$A$34:$A$777,$A285,СВЦЭМ!$B$33:$B$776,G$278)+'СЕТ СН'!$F$13</f>
        <v>0</v>
      </c>
      <c r="H285" s="36">
        <f>SUMIFS(СВЦЭМ!$I$34:$I$777,СВЦЭМ!$A$34:$A$777,$A285,СВЦЭМ!$B$33:$B$776,H$278)+'СЕТ СН'!$F$13</f>
        <v>0</v>
      </c>
      <c r="I285" s="36">
        <f>SUMIFS(СВЦЭМ!$I$34:$I$777,СВЦЭМ!$A$34:$A$777,$A285,СВЦЭМ!$B$33:$B$776,I$278)+'СЕТ СН'!$F$13</f>
        <v>0</v>
      </c>
      <c r="J285" s="36">
        <f>SUMIFS(СВЦЭМ!$I$34:$I$777,СВЦЭМ!$A$34:$A$777,$A285,СВЦЭМ!$B$33:$B$776,J$278)+'СЕТ СН'!$F$13</f>
        <v>0</v>
      </c>
      <c r="K285" s="36">
        <f>SUMIFS(СВЦЭМ!$I$34:$I$777,СВЦЭМ!$A$34:$A$777,$A285,СВЦЭМ!$B$33:$B$776,K$278)+'СЕТ СН'!$F$13</f>
        <v>0</v>
      </c>
      <c r="L285" s="36">
        <f>SUMIFS(СВЦЭМ!$I$34:$I$777,СВЦЭМ!$A$34:$A$777,$A285,СВЦЭМ!$B$33:$B$776,L$278)+'СЕТ СН'!$F$13</f>
        <v>0</v>
      </c>
      <c r="M285" s="36">
        <f>SUMIFS(СВЦЭМ!$I$34:$I$777,СВЦЭМ!$A$34:$A$777,$A285,СВЦЭМ!$B$33:$B$776,M$278)+'СЕТ СН'!$F$13</f>
        <v>0</v>
      </c>
      <c r="N285" s="36">
        <f>SUMIFS(СВЦЭМ!$I$34:$I$777,СВЦЭМ!$A$34:$A$777,$A285,СВЦЭМ!$B$33:$B$776,N$278)+'СЕТ СН'!$F$13</f>
        <v>0</v>
      </c>
      <c r="O285" s="36">
        <f>SUMIFS(СВЦЭМ!$I$34:$I$777,СВЦЭМ!$A$34:$A$777,$A285,СВЦЭМ!$B$33:$B$776,O$278)+'СЕТ СН'!$F$13</f>
        <v>0</v>
      </c>
      <c r="P285" s="36">
        <f>SUMIFS(СВЦЭМ!$I$34:$I$777,СВЦЭМ!$A$34:$A$777,$A285,СВЦЭМ!$B$33:$B$776,P$278)+'СЕТ СН'!$F$13</f>
        <v>0</v>
      </c>
      <c r="Q285" s="36">
        <f>SUMIFS(СВЦЭМ!$I$34:$I$777,СВЦЭМ!$A$34:$A$777,$A285,СВЦЭМ!$B$33:$B$776,Q$278)+'СЕТ СН'!$F$13</f>
        <v>0</v>
      </c>
      <c r="R285" s="36">
        <f>SUMIFS(СВЦЭМ!$I$34:$I$777,СВЦЭМ!$A$34:$A$777,$A285,СВЦЭМ!$B$33:$B$776,R$278)+'СЕТ СН'!$F$13</f>
        <v>0</v>
      </c>
      <c r="S285" s="36">
        <f>SUMIFS(СВЦЭМ!$I$34:$I$777,СВЦЭМ!$A$34:$A$777,$A285,СВЦЭМ!$B$33:$B$776,S$278)+'СЕТ СН'!$F$13</f>
        <v>0</v>
      </c>
      <c r="T285" s="36">
        <f>SUMIFS(СВЦЭМ!$I$34:$I$777,СВЦЭМ!$A$34:$A$777,$A285,СВЦЭМ!$B$33:$B$776,T$278)+'СЕТ СН'!$F$13</f>
        <v>0</v>
      </c>
      <c r="U285" s="36">
        <f>SUMIFS(СВЦЭМ!$I$34:$I$777,СВЦЭМ!$A$34:$A$777,$A285,СВЦЭМ!$B$33:$B$776,U$278)+'СЕТ СН'!$F$13</f>
        <v>0</v>
      </c>
      <c r="V285" s="36">
        <f>SUMIFS(СВЦЭМ!$I$34:$I$777,СВЦЭМ!$A$34:$A$777,$A285,СВЦЭМ!$B$33:$B$776,V$278)+'СЕТ СН'!$F$13</f>
        <v>0</v>
      </c>
      <c r="W285" s="36">
        <f>SUMIFS(СВЦЭМ!$I$34:$I$777,СВЦЭМ!$A$34:$A$777,$A285,СВЦЭМ!$B$33:$B$776,W$278)+'СЕТ СН'!$F$13</f>
        <v>0</v>
      </c>
      <c r="X285" s="36">
        <f>SUMIFS(СВЦЭМ!$I$34:$I$777,СВЦЭМ!$A$34:$A$777,$A285,СВЦЭМ!$B$33:$B$776,X$278)+'СЕТ СН'!$F$13</f>
        <v>0</v>
      </c>
      <c r="Y285" s="36">
        <f>SUMIFS(СВЦЭМ!$I$34:$I$777,СВЦЭМ!$A$34:$A$777,$A285,СВЦЭМ!$B$33:$B$776,Y$278)+'СЕТ СН'!$F$13</f>
        <v>0</v>
      </c>
    </row>
    <row r="286" spans="1:27" ht="15.75" hidden="1" x14ac:dyDescent="0.2">
      <c r="A286" s="35">
        <f t="shared" si="8"/>
        <v>44235</v>
      </c>
      <c r="B286" s="36">
        <f>SUMIFS(СВЦЭМ!$I$34:$I$777,СВЦЭМ!$A$34:$A$777,$A286,СВЦЭМ!$B$33:$B$776,B$278)+'СЕТ СН'!$F$13</f>
        <v>0</v>
      </c>
      <c r="C286" s="36">
        <f>SUMIFS(СВЦЭМ!$I$34:$I$777,СВЦЭМ!$A$34:$A$777,$A286,СВЦЭМ!$B$33:$B$776,C$278)+'СЕТ СН'!$F$13</f>
        <v>0</v>
      </c>
      <c r="D286" s="36">
        <f>SUMIFS(СВЦЭМ!$I$34:$I$777,СВЦЭМ!$A$34:$A$777,$A286,СВЦЭМ!$B$33:$B$776,D$278)+'СЕТ СН'!$F$13</f>
        <v>0</v>
      </c>
      <c r="E286" s="36">
        <f>SUMIFS(СВЦЭМ!$I$34:$I$777,СВЦЭМ!$A$34:$A$777,$A286,СВЦЭМ!$B$33:$B$776,E$278)+'СЕТ СН'!$F$13</f>
        <v>0</v>
      </c>
      <c r="F286" s="36">
        <f>SUMIFS(СВЦЭМ!$I$34:$I$777,СВЦЭМ!$A$34:$A$777,$A286,СВЦЭМ!$B$33:$B$776,F$278)+'СЕТ СН'!$F$13</f>
        <v>0</v>
      </c>
      <c r="G286" s="36">
        <f>SUMIFS(СВЦЭМ!$I$34:$I$777,СВЦЭМ!$A$34:$A$777,$A286,СВЦЭМ!$B$33:$B$776,G$278)+'СЕТ СН'!$F$13</f>
        <v>0</v>
      </c>
      <c r="H286" s="36">
        <f>SUMIFS(СВЦЭМ!$I$34:$I$777,СВЦЭМ!$A$34:$A$777,$A286,СВЦЭМ!$B$33:$B$776,H$278)+'СЕТ СН'!$F$13</f>
        <v>0</v>
      </c>
      <c r="I286" s="36">
        <f>SUMIFS(СВЦЭМ!$I$34:$I$777,СВЦЭМ!$A$34:$A$777,$A286,СВЦЭМ!$B$33:$B$776,I$278)+'СЕТ СН'!$F$13</f>
        <v>0</v>
      </c>
      <c r="J286" s="36">
        <f>SUMIFS(СВЦЭМ!$I$34:$I$777,СВЦЭМ!$A$34:$A$777,$A286,СВЦЭМ!$B$33:$B$776,J$278)+'СЕТ СН'!$F$13</f>
        <v>0</v>
      </c>
      <c r="K286" s="36">
        <f>SUMIFS(СВЦЭМ!$I$34:$I$777,СВЦЭМ!$A$34:$A$777,$A286,СВЦЭМ!$B$33:$B$776,K$278)+'СЕТ СН'!$F$13</f>
        <v>0</v>
      </c>
      <c r="L286" s="36">
        <f>SUMIFS(СВЦЭМ!$I$34:$I$777,СВЦЭМ!$A$34:$A$777,$A286,СВЦЭМ!$B$33:$B$776,L$278)+'СЕТ СН'!$F$13</f>
        <v>0</v>
      </c>
      <c r="M286" s="36">
        <f>SUMIFS(СВЦЭМ!$I$34:$I$777,СВЦЭМ!$A$34:$A$777,$A286,СВЦЭМ!$B$33:$B$776,M$278)+'СЕТ СН'!$F$13</f>
        <v>0</v>
      </c>
      <c r="N286" s="36">
        <f>SUMIFS(СВЦЭМ!$I$34:$I$777,СВЦЭМ!$A$34:$A$777,$A286,СВЦЭМ!$B$33:$B$776,N$278)+'СЕТ СН'!$F$13</f>
        <v>0</v>
      </c>
      <c r="O286" s="36">
        <f>SUMIFS(СВЦЭМ!$I$34:$I$777,СВЦЭМ!$A$34:$A$777,$A286,СВЦЭМ!$B$33:$B$776,O$278)+'СЕТ СН'!$F$13</f>
        <v>0</v>
      </c>
      <c r="P286" s="36">
        <f>SUMIFS(СВЦЭМ!$I$34:$I$777,СВЦЭМ!$A$34:$A$777,$A286,СВЦЭМ!$B$33:$B$776,P$278)+'СЕТ СН'!$F$13</f>
        <v>0</v>
      </c>
      <c r="Q286" s="36">
        <f>SUMIFS(СВЦЭМ!$I$34:$I$777,СВЦЭМ!$A$34:$A$777,$A286,СВЦЭМ!$B$33:$B$776,Q$278)+'СЕТ СН'!$F$13</f>
        <v>0</v>
      </c>
      <c r="R286" s="36">
        <f>SUMIFS(СВЦЭМ!$I$34:$I$777,СВЦЭМ!$A$34:$A$777,$A286,СВЦЭМ!$B$33:$B$776,R$278)+'СЕТ СН'!$F$13</f>
        <v>0</v>
      </c>
      <c r="S286" s="36">
        <f>SUMIFS(СВЦЭМ!$I$34:$I$777,СВЦЭМ!$A$34:$A$777,$A286,СВЦЭМ!$B$33:$B$776,S$278)+'СЕТ СН'!$F$13</f>
        <v>0</v>
      </c>
      <c r="T286" s="36">
        <f>SUMIFS(СВЦЭМ!$I$34:$I$777,СВЦЭМ!$A$34:$A$777,$A286,СВЦЭМ!$B$33:$B$776,T$278)+'СЕТ СН'!$F$13</f>
        <v>0</v>
      </c>
      <c r="U286" s="36">
        <f>SUMIFS(СВЦЭМ!$I$34:$I$777,СВЦЭМ!$A$34:$A$777,$A286,СВЦЭМ!$B$33:$B$776,U$278)+'СЕТ СН'!$F$13</f>
        <v>0</v>
      </c>
      <c r="V286" s="36">
        <f>SUMIFS(СВЦЭМ!$I$34:$I$777,СВЦЭМ!$A$34:$A$777,$A286,СВЦЭМ!$B$33:$B$776,V$278)+'СЕТ СН'!$F$13</f>
        <v>0</v>
      </c>
      <c r="W286" s="36">
        <f>SUMIFS(СВЦЭМ!$I$34:$I$777,СВЦЭМ!$A$34:$A$777,$A286,СВЦЭМ!$B$33:$B$776,W$278)+'СЕТ СН'!$F$13</f>
        <v>0</v>
      </c>
      <c r="X286" s="36">
        <f>SUMIFS(СВЦЭМ!$I$34:$I$777,СВЦЭМ!$A$34:$A$777,$A286,СВЦЭМ!$B$33:$B$776,X$278)+'СЕТ СН'!$F$13</f>
        <v>0</v>
      </c>
      <c r="Y286" s="36">
        <f>SUMIFS(СВЦЭМ!$I$34:$I$777,СВЦЭМ!$A$34:$A$777,$A286,СВЦЭМ!$B$33:$B$776,Y$278)+'СЕТ СН'!$F$13</f>
        <v>0</v>
      </c>
    </row>
    <row r="287" spans="1:27" ht="15.75" hidden="1" x14ac:dyDescent="0.2">
      <c r="A287" s="35">
        <f t="shared" si="8"/>
        <v>44236</v>
      </c>
      <c r="B287" s="36">
        <f>SUMIFS(СВЦЭМ!$I$34:$I$777,СВЦЭМ!$A$34:$A$777,$A287,СВЦЭМ!$B$33:$B$776,B$278)+'СЕТ СН'!$F$13</f>
        <v>0</v>
      </c>
      <c r="C287" s="36">
        <f>SUMIFS(СВЦЭМ!$I$34:$I$777,СВЦЭМ!$A$34:$A$777,$A287,СВЦЭМ!$B$33:$B$776,C$278)+'СЕТ СН'!$F$13</f>
        <v>0</v>
      </c>
      <c r="D287" s="36">
        <f>SUMIFS(СВЦЭМ!$I$34:$I$777,СВЦЭМ!$A$34:$A$777,$A287,СВЦЭМ!$B$33:$B$776,D$278)+'СЕТ СН'!$F$13</f>
        <v>0</v>
      </c>
      <c r="E287" s="36">
        <f>SUMIFS(СВЦЭМ!$I$34:$I$777,СВЦЭМ!$A$34:$A$777,$A287,СВЦЭМ!$B$33:$B$776,E$278)+'СЕТ СН'!$F$13</f>
        <v>0</v>
      </c>
      <c r="F287" s="36">
        <f>SUMIFS(СВЦЭМ!$I$34:$I$777,СВЦЭМ!$A$34:$A$777,$A287,СВЦЭМ!$B$33:$B$776,F$278)+'СЕТ СН'!$F$13</f>
        <v>0</v>
      </c>
      <c r="G287" s="36">
        <f>SUMIFS(СВЦЭМ!$I$34:$I$777,СВЦЭМ!$A$34:$A$777,$A287,СВЦЭМ!$B$33:$B$776,G$278)+'СЕТ СН'!$F$13</f>
        <v>0</v>
      </c>
      <c r="H287" s="36">
        <f>SUMIFS(СВЦЭМ!$I$34:$I$777,СВЦЭМ!$A$34:$A$777,$A287,СВЦЭМ!$B$33:$B$776,H$278)+'СЕТ СН'!$F$13</f>
        <v>0</v>
      </c>
      <c r="I287" s="36">
        <f>SUMIFS(СВЦЭМ!$I$34:$I$777,СВЦЭМ!$A$34:$A$777,$A287,СВЦЭМ!$B$33:$B$776,I$278)+'СЕТ СН'!$F$13</f>
        <v>0</v>
      </c>
      <c r="J287" s="36">
        <f>SUMIFS(СВЦЭМ!$I$34:$I$777,СВЦЭМ!$A$34:$A$777,$A287,СВЦЭМ!$B$33:$B$776,J$278)+'СЕТ СН'!$F$13</f>
        <v>0</v>
      </c>
      <c r="K287" s="36">
        <f>SUMIFS(СВЦЭМ!$I$34:$I$777,СВЦЭМ!$A$34:$A$777,$A287,СВЦЭМ!$B$33:$B$776,K$278)+'СЕТ СН'!$F$13</f>
        <v>0</v>
      </c>
      <c r="L287" s="36">
        <f>SUMIFS(СВЦЭМ!$I$34:$I$777,СВЦЭМ!$A$34:$A$777,$A287,СВЦЭМ!$B$33:$B$776,L$278)+'СЕТ СН'!$F$13</f>
        <v>0</v>
      </c>
      <c r="M287" s="36">
        <f>SUMIFS(СВЦЭМ!$I$34:$I$777,СВЦЭМ!$A$34:$A$777,$A287,СВЦЭМ!$B$33:$B$776,M$278)+'СЕТ СН'!$F$13</f>
        <v>0</v>
      </c>
      <c r="N287" s="36">
        <f>SUMIFS(СВЦЭМ!$I$34:$I$777,СВЦЭМ!$A$34:$A$777,$A287,СВЦЭМ!$B$33:$B$776,N$278)+'СЕТ СН'!$F$13</f>
        <v>0</v>
      </c>
      <c r="O287" s="36">
        <f>SUMIFS(СВЦЭМ!$I$34:$I$777,СВЦЭМ!$A$34:$A$777,$A287,СВЦЭМ!$B$33:$B$776,O$278)+'СЕТ СН'!$F$13</f>
        <v>0</v>
      </c>
      <c r="P287" s="36">
        <f>SUMIFS(СВЦЭМ!$I$34:$I$777,СВЦЭМ!$A$34:$A$777,$A287,СВЦЭМ!$B$33:$B$776,P$278)+'СЕТ СН'!$F$13</f>
        <v>0</v>
      </c>
      <c r="Q287" s="36">
        <f>SUMIFS(СВЦЭМ!$I$34:$I$777,СВЦЭМ!$A$34:$A$777,$A287,СВЦЭМ!$B$33:$B$776,Q$278)+'СЕТ СН'!$F$13</f>
        <v>0</v>
      </c>
      <c r="R287" s="36">
        <f>SUMIFS(СВЦЭМ!$I$34:$I$777,СВЦЭМ!$A$34:$A$777,$A287,СВЦЭМ!$B$33:$B$776,R$278)+'СЕТ СН'!$F$13</f>
        <v>0</v>
      </c>
      <c r="S287" s="36">
        <f>SUMIFS(СВЦЭМ!$I$34:$I$777,СВЦЭМ!$A$34:$A$777,$A287,СВЦЭМ!$B$33:$B$776,S$278)+'СЕТ СН'!$F$13</f>
        <v>0</v>
      </c>
      <c r="T287" s="36">
        <f>SUMIFS(СВЦЭМ!$I$34:$I$777,СВЦЭМ!$A$34:$A$777,$A287,СВЦЭМ!$B$33:$B$776,T$278)+'СЕТ СН'!$F$13</f>
        <v>0</v>
      </c>
      <c r="U287" s="36">
        <f>SUMIFS(СВЦЭМ!$I$34:$I$777,СВЦЭМ!$A$34:$A$777,$A287,СВЦЭМ!$B$33:$B$776,U$278)+'СЕТ СН'!$F$13</f>
        <v>0</v>
      </c>
      <c r="V287" s="36">
        <f>SUMIFS(СВЦЭМ!$I$34:$I$777,СВЦЭМ!$A$34:$A$777,$A287,СВЦЭМ!$B$33:$B$776,V$278)+'СЕТ СН'!$F$13</f>
        <v>0</v>
      </c>
      <c r="W287" s="36">
        <f>SUMIFS(СВЦЭМ!$I$34:$I$777,СВЦЭМ!$A$34:$A$777,$A287,СВЦЭМ!$B$33:$B$776,W$278)+'СЕТ СН'!$F$13</f>
        <v>0</v>
      </c>
      <c r="X287" s="36">
        <f>SUMIFS(СВЦЭМ!$I$34:$I$777,СВЦЭМ!$A$34:$A$777,$A287,СВЦЭМ!$B$33:$B$776,X$278)+'СЕТ СН'!$F$13</f>
        <v>0</v>
      </c>
      <c r="Y287" s="36">
        <f>SUMIFS(СВЦЭМ!$I$34:$I$777,СВЦЭМ!$A$34:$A$777,$A287,СВЦЭМ!$B$33:$B$776,Y$278)+'СЕТ СН'!$F$13</f>
        <v>0</v>
      </c>
    </row>
    <row r="288" spans="1:27" ht="15.75" hidden="1" x14ac:dyDescent="0.2">
      <c r="A288" s="35">
        <f t="shared" si="8"/>
        <v>44237</v>
      </c>
      <c r="B288" s="36">
        <f>SUMIFS(СВЦЭМ!$I$34:$I$777,СВЦЭМ!$A$34:$A$777,$A288,СВЦЭМ!$B$33:$B$776,B$278)+'СЕТ СН'!$F$13</f>
        <v>0</v>
      </c>
      <c r="C288" s="36">
        <f>SUMIFS(СВЦЭМ!$I$34:$I$777,СВЦЭМ!$A$34:$A$777,$A288,СВЦЭМ!$B$33:$B$776,C$278)+'СЕТ СН'!$F$13</f>
        <v>0</v>
      </c>
      <c r="D288" s="36">
        <f>SUMIFS(СВЦЭМ!$I$34:$I$777,СВЦЭМ!$A$34:$A$777,$A288,СВЦЭМ!$B$33:$B$776,D$278)+'СЕТ СН'!$F$13</f>
        <v>0</v>
      </c>
      <c r="E288" s="36">
        <f>SUMIFS(СВЦЭМ!$I$34:$I$777,СВЦЭМ!$A$34:$A$777,$A288,СВЦЭМ!$B$33:$B$776,E$278)+'СЕТ СН'!$F$13</f>
        <v>0</v>
      </c>
      <c r="F288" s="36">
        <f>SUMIFS(СВЦЭМ!$I$34:$I$777,СВЦЭМ!$A$34:$A$777,$A288,СВЦЭМ!$B$33:$B$776,F$278)+'СЕТ СН'!$F$13</f>
        <v>0</v>
      </c>
      <c r="G288" s="36">
        <f>SUMIFS(СВЦЭМ!$I$34:$I$777,СВЦЭМ!$A$34:$A$777,$A288,СВЦЭМ!$B$33:$B$776,G$278)+'СЕТ СН'!$F$13</f>
        <v>0</v>
      </c>
      <c r="H288" s="36">
        <f>SUMIFS(СВЦЭМ!$I$34:$I$777,СВЦЭМ!$A$34:$A$777,$A288,СВЦЭМ!$B$33:$B$776,H$278)+'СЕТ СН'!$F$13</f>
        <v>0</v>
      </c>
      <c r="I288" s="36">
        <f>SUMIFS(СВЦЭМ!$I$34:$I$777,СВЦЭМ!$A$34:$A$777,$A288,СВЦЭМ!$B$33:$B$776,I$278)+'СЕТ СН'!$F$13</f>
        <v>0</v>
      </c>
      <c r="J288" s="36">
        <f>SUMIFS(СВЦЭМ!$I$34:$I$777,СВЦЭМ!$A$34:$A$777,$A288,СВЦЭМ!$B$33:$B$776,J$278)+'СЕТ СН'!$F$13</f>
        <v>0</v>
      </c>
      <c r="K288" s="36">
        <f>SUMIFS(СВЦЭМ!$I$34:$I$777,СВЦЭМ!$A$34:$A$777,$A288,СВЦЭМ!$B$33:$B$776,K$278)+'СЕТ СН'!$F$13</f>
        <v>0</v>
      </c>
      <c r="L288" s="36">
        <f>SUMIFS(СВЦЭМ!$I$34:$I$777,СВЦЭМ!$A$34:$A$777,$A288,СВЦЭМ!$B$33:$B$776,L$278)+'СЕТ СН'!$F$13</f>
        <v>0</v>
      </c>
      <c r="M288" s="36">
        <f>SUMIFS(СВЦЭМ!$I$34:$I$777,СВЦЭМ!$A$34:$A$777,$A288,СВЦЭМ!$B$33:$B$776,M$278)+'СЕТ СН'!$F$13</f>
        <v>0</v>
      </c>
      <c r="N288" s="36">
        <f>SUMIFS(СВЦЭМ!$I$34:$I$777,СВЦЭМ!$A$34:$A$777,$A288,СВЦЭМ!$B$33:$B$776,N$278)+'СЕТ СН'!$F$13</f>
        <v>0</v>
      </c>
      <c r="O288" s="36">
        <f>SUMIFS(СВЦЭМ!$I$34:$I$777,СВЦЭМ!$A$34:$A$777,$A288,СВЦЭМ!$B$33:$B$776,O$278)+'СЕТ СН'!$F$13</f>
        <v>0</v>
      </c>
      <c r="P288" s="36">
        <f>SUMIFS(СВЦЭМ!$I$34:$I$777,СВЦЭМ!$A$34:$A$777,$A288,СВЦЭМ!$B$33:$B$776,P$278)+'СЕТ СН'!$F$13</f>
        <v>0</v>
      </c>
      <c r="Q288" s="36">
        <f>SUMIFS(СВЦЭМ!$I$34:$I$777,СВЦЭМ!$A$34:$A$777,$A288,СВЦЭМ!$B$33:$B$776,Q$278)+'СЕТ СН'!$F$13</f>
        <v>0</v>
      </c>
      <c r="R288" s="36">
        <f>SUMIFS(СВЦЭМ!$I$34:$I$777,СВЦЭМ!$A$34:$A$777,$A288,СВЦЭМ!$B$33:$B$776,R$278)+'СЕТ СН'!$F$13</f>
        <v>0</v>
      </c>
      <c r="S288" s="36">
        <f>SUMIFS(СВЦЭМ!$I$34:$I$777,СВЦЭМ!$A$34:$A$777,$A288,СВЦЭМ!$B$33:$B$776,S$278)+'СЕТ СН'!$F$13</f>
        <v>0</v>
      </c>
      <c r="T288" s="36">
        <f>SUMIFS(СВЦЭМ!$I$34:$I$777,СВЦЭМ!$A$34:$A$777,$A288,СВЦЭМ!$B$33:$B$776,T$278)+'СЕТ СН'!$F$13</f>
        <v>0</v>
      </c>
      <c r="U288" s="36">
        <f>SUMIFS(СВЦЭМ!$I$34:$I$777,СВЦЭМ!$A$34:$A$777,$A288,СВЦЭМ!$B$33:$B$776,U$278)+'СЕТ СН'!$F$13</f>
        <v>0</v>
      </c>
      <c r="V288" s="36">
        <f>SUMIFS(СВЦЭМ!$I$34:$I$777,СВЦЭМ!$A$34:$A$777,$A288,СВЦЭМ!$B$33:$B$776,V$278)+'СЕТ СН'!$F$13</f>
        <v>0</v>
      </c>
      <c r="W288" s="36">
        <f>SUMIFS(СВЦЭМ!$I$34:$I$777,СВЦЭМ!$A$34:$A$777,$A288,СВЦЭМ!$B$33:$B$776,W$278)+'СЕТ СН'!$F$13</f>
        <v>0</v>
      </c>
      <c r="X288" s="36">
        <f>SUMIFS(СВЦЭМ!$I$34:$I$777,СВЦЭМ!$A$34:$A$777,$A288,СВЦЭМ!$B$33:$B$776,X$278)+'СЕТ СН'!$F$13</f>
        <v>0</v>
      </c>
      <c r="Y288" s="36">
        <f>SUMIFS(СВЦЭМ!$I$34:$I$777,СВЦЭМ!$A$34:$A$777,$A288,СВЦЭМ!$B$33:$B$776,Y$278)+'СЕТ СН'!$F$13</f>
        <v>0</v>
      </c>
    </row>
    <row r="289" spans="1:25" ht="15.75" hidden="1" x14ac:dyDescent="0.2">
      <c r="A289" s="35">
        <f t="shared" si="8"/>
        <v>44238</v>
      </c>
      <c r="B289" s="36">
        <f>SUMIFS(СВЦЭМ!$I$34:$I$777,СВЦЭМ!$A$34:$A$777,$A289,СВЦЭМ!$B$33:$B$776,B$278)+'СЕТ СН'!$F$13</f>
        <v>0</v>
      </c>
      <c r="C289" s="36">
        <f>SUMIFS(СВЦЭМ!$I$34:$I$777,СВЦЭМ!$A$34:$A$777,$A289,СВЦЭМ!$B$33:$B$776,C$278)+'СЕТ СН'!$F$13</f>
        <v>0</v>
      </c>
      <c r="D289" s="36">
        <f>SUMIFS(СВЦЭМ!$I$34:$I$777,СВЦЭМ!$A$34:$A$777,$A289,СВЦЭМ!$B$33:$B$776,D$278)+'СЕТ СН'!$F$13</f>
        <v>0</v>
      </c>
      <c r="E289" s="36">
        <f>SUMIFS(СВЦЭМ!$I$34:$I$777,СВЦЭМ!$A$34:$A$777,$A289,СВЦЭМ!$B$33:$B$776,E$278)+'СЕТ СН'!$F$13</f>
        <v>0</v>
      </c>
      <c r="F289" s="36">
        <f>SUMIFS(СВЦЭМ!$I$34:$I$777,СВЦЭМ!$A$34:$A$777,$A289,СВЦЭМ!$B$33:$B$776,F$278)+'СЕТ СН'!$F$13</f>
        <v>0</v>
      </c>
      <c r="G289" s="36">
        <f>SUMIFS(СВЦЭМ!$I$34:$I$777,СВЦЭМ!$A$34:$A$777,$A289,СВЦЭМ!$B$33:$B$776,G$278)+'СЕТ СН'!$F$13</f>
        <v>0</v>
      </c>
      <c r="H289" s="36">
        <f>SUMIFS(СВЦЭМ!$I$34:$I$777,СВЦЭМ!$A$34:$A$777,$A289,СВЦЭМ!$B$33:$B$776,H$278)+'СЕТ СН'!$F$13</f>
        <v>0</v>
      </c>
      <c r="I289" s="36">
        <f>SUMIFS(СВЦЭМ!$I$34:$I$777,СВЦЭМ!$A$34:$A$777,$A289,СВЦЭМ!$B$33:$B$776,I$278)+'СЕТ СН'!$F$13</f>
        <v>0</v>
      </c>
      <c r="J289" s="36">
        <f>SUMIFS(СВЦЭМ!$I$34:$I$777,СВЦЭМ!$A$34:$A$777,$A289,СВЦЭМ!$B$33:$B$776,J$278)+'СЕТ СН'!$F$13</f>
        <v>0</v>
      </c>
      <c r="K289" s="36">
        <f>SUMIFS(СВЦЭМ!$I$34:$I$777,СВЦЭМ!$A$34:$A$777,$A289,СВЦЭМ!$B$33:$B$776,K$278)+'СЕТ СН'!$F$13</f>
        <v>0</v>
      </c>
      <c r="L289" s="36">
        <f>SUMIFS(СВЦЭМ!$I$34:$I$777,СВЦЭМ!$A$34:$A$777,$A289,СВЦЭМ!$B$33:$B$776,L$278)+'СЕТ СН'!$F$13</f>
        <v>0</v>
      </c>
      <c r="M289" s="36">
        <f>SUMIFS(СВЦЭМ!$I$34:$I$777,СВЦЭМ!$A$34:$A$777,$A289,СВЦЭМ!$B$33:$B$776,M$278)+'СЕТ СН'!$F$13</f>
        <v>0</v>
      </c>
      <c r="N289" s="36">
        <f>SUMIFS(СВЦЭМ!$I$34:$I$777,СВЦЭМ!$A$34:$A$777,$A289,СВЦЭМ!$B$33:$B$776,N$278)+'СЕТ СН'!$F$13</f>
        <v>0</v>
      </c>
      <c r="O289" s="36">
        <f>SUMIFS(СВЦЭМ!$I$34:$I$777,СВЦЭМ!$A$34:$A$777,$A289,СВЦЭМ!$B$33:$B$776,O$278)+'СЕТ СН'!$F$13</f>
        <v>0</v>
      </c>
      <c r="P289" s="36">
        <f>SUMIFS(СВЦЭМ!$I$34:$I$777,СВЦЭМ!$A$34:$A$777,$A289,СВЦЭМ!$B$33:$B$776,P$278)+'СЕТ СН'!$F$13</f>
        <v>0</v>
      </c>
      <c r="Q289" s="36">
        <f>SUMIFS(СВЦЭМ!$I$34:$I$777,СВЦЭМ!$A$34:$A$777,$A289,СВЦЭМ!$B$33:$B$776,Q$278)+'СЕТ СН'!$F$13</f>
        <v>0</v>
      </c>
      <c r="R289" s="36">
        <f>SUMIFS(СВЦЭМ!$I$34:$I$777,СВЦЭМ!$A$34:$A$777,$A289,СВЦЭМ!$B$33:$B$776,R$278)+'СЕТ СН'!$F$13</f>
        <v>0</v>
      </c>
      <c r="S289" s="36">
        <f>SUMIFS(СВЦЭМ!$I$34:$I$777,СВЦЭМ!$A$34:$A$777,$A289,СВЦЭМ!$B$33:$B$776,S$278)+'СЕТ СН'!$F$13</f>
        <v>0</v>
      </c>
      <c r="T289" s="36">
        <f>SUMIFS(СВЦЭМ!$I$34:$I$777,СВЦЭМ!$A$34:$A$777,$A289,СВЦЭМ!$B$33:$B$776,T$278)+'СЕТ СН'!$F$13</f>
        <v>0</v>
      </c>
      <c r="U289" s="36">
        <f>SUMIFS(СВЦЭМ!$I$34:$I$777,СВЦЭМ!$A$34:$A$777,$A289,СВЦЭМ!$B$33:$B$776,U$278)+'СЕТ СН'!$F$13</f>
        <v>0</v>
      </c>
      <c r="V289" s="36">
        <f>SUMIFS(СВЦЭМ!$I$34:$I$777,СВЦЭМ!$A$34:$A$777,$A289,СВЦЭМ!$B$33:$B$776,V$278)+'СЕТ СН'!$F$13</f>
        <v>0</v>
      </c>
      <c r="W289" s="36">
        <f>SUMIFS(СВЦЭМ!$I$34:$I$777,СВЦЭМ!$A$34:$A$777,$A289,СВЦЭМ!$B$33:$B$776,W$278)+'СЕТ СН'!$F$13</f>
        <v>0</v>
      </c>
      <c r="X289" s="36">
        <f>SUMIFS(СВЦЭМ!$I$34:$I$777,СВЦЭМ!$A$34:$A$777,$A289,СВЦЭМ!$B$33:$B$776,X$278)+'СЕТ СН'!$F$13</f>
        <v>0</v>
      </c>
      <c r="Y289" s="36">
        <f>SUMIFS(СВЦЭМ!$I$34:$I$777,СВЦЭМ!$A$34:$A$777,$A289,СВЦЭМ!$B$33:$B$776,Y$278)+'СЕТ СН'!$F$13</f>
        <v>0</v>
      </c>
    </row>
    <row r="290" spans="1:25" ht="15.75" hidden="1" x14ac:dyDescent="0.2">
      <c r="A290" s="35">
        <f t="shared" si="8"/>
        <v>44239</v>
      </c>
      <c r="B290" s="36">
        <f>SUMIFS(СВЦЭМ!$I$34:$I$777,СВЦЭМ!$A$34:$A$777,$A290,СВЦЭМ!$B$33:$B$776,B$278)+'СЕТ СН'!$F$13</f>
        <v>0</v>
      </c>
      <c r="C290" s="36">
        <f>SUMIFS(СВЦЭМ!$I$34:$I$777,СВЦЭМ!$A$34:$A$777,$A290,СВЦЭМ!$B$33:$B$776,C$278)+'СЕТ СН'!$F$13</f>
        <v>0</v>
      </c>
      <c r="D290" s="36">
        <f>SUMIFS(СВЦЭМ!$I$34:$I$777,СВЦЭМ!$A$34:$A$777,$A290,СВЦЭМ!$B$33:$B$776,D$278)+'СЕТ СН'!$F$13</f>
        <v>0</v>
      </c>
      <c r="E290" s="36">
        <f>SUMIFS(СВЦЭМ!$I$34:$I$777,СВЦЭМ!$A$34:$A$777,$A290,СВЦЭМ!$B$33:$B$776,E$278)+'СЕТ СН'!$F$13</f>
        <v>0</v>
      </c>
      <c r="F290" s="36">
        <f>SUMIFS(СВЦЭМ!$I$34:$I$777,СВЦЭМ!$A$34:$A$777,$A290,СВЦЭМ!$B$33:$B$776,F$278)+'СЕТ СН'!$F$13</f>
        <v>0</v>
      </c>
      <c r="G290" s="36">
        <f>SUMIFS(СВЦЭМ!$I$34:$I$777,СВЦЭМ!$A$34:$A$777,$A290,СВЦЭМ!$B$33:$B$776,G$278)+'СЕТ СН'!$F$13</f>
        <v>0</v>
      </c>
      <c r="H290" s="36">
        <f>SUMIFS(СВЦЭМ!$I$34:$I$777,СВЦЭМ!$A$34:$A$777,$A290,СВЦЭМ!$B$33:$B$776,H$278)+'СЕТ СН'!$F$13</f>
        <v>0</v>
      </c>
      <c r="I290" s="36">
        <f>SUMIFS(СВЦЭМ!$I$34:$I$777,СВЦЭМ!$A$34:$A$777,$A290,СВЦЭМ!$B$33:$B$776,I$278)+'СЕТ СН'!$F$13</f>
        <v>0</v>
      </c>
      <c r="J290" s="36">
        <f>SUMIFS(СВЦЭМ!$I$34:$I$777,СВЦЭМ!$A$34:$A$777,$A290,СВЦЭМ!$B$33:$B$776,J$278)+'СЕТ СН'!$F$13</f>
        <v>0</v>
      </c>
      <c r="K290" s="36">
        <f>SUMIFS(СВЦЭМ!$I$34:$I$777,СВЦЭМ!$A$34:$A$777,$A290,СВЦЭМ!$B$33:$B$776,K$278)+'СЕТ СН'!$F$13</f>
        <v>0</v>
      </c>
      <c r="L290" s="36">
        <f>SUMIFS(СВЦЭМ!$I$34:$I$777,СВЦЭМ!$A$34:$A$777,$A290,СВЦЭМ!$B$33:$B$776,L$278)+'СЕТ СН'!$F$13</f>
        <v>0</v>
      </c>
      <c r="M290" s="36">
        <f>SUMIFS(СВЦЭМ!$I$34:$I$777,СВЦЭМ!$A$34:$A$777,$A290,СВЦЭМ!$B$33:$B$776,M$278)+'СЕТ СН'!$F$13</f>
        <v>0</v>
      </c>
      <c r="N290" s="36">
        <f>SUMIFS(СВЦЭМ!$I$34:$I$777,СВЦЭМ!$A$34:$A$777,$A290,СВЦЭМ!$B$33:$B$776,N$278)+'СЕТ СН'!$F$13</f>
        <v>0</v>
      </c>
      <c r="O290" s="36">
        <f>SUMIFS(СВЦЭМ!$I$34:$I$777,СВЦЭМ!$A$34:$A$777,$A290,СВЦЭМ!$B$33:$B$776,O$278)+'СЕТ СН'!$F$13</f>
        <v>0</v>
      </c>
      <c r="P290" s="36">
        <f>SUMIFS(СВЦЭМ!$I$34:$I$777,СВЦЭМ!$A$34:$A$777,$A290,СВЦЭМ!$B$33:$B$776,P$278)+'СЕТ СН'!$F$13</f>
        <v>0</v>
      </c>
      <c r="Q290" s="36">
        <f>SUMIFS(СВЦЭМ!$I$34:$I$777,СВЦЭМ!$A$34:$A$777,$A290,СВЦЭМ!$B$33:$B$776,Q$278)+'СЕТ СН'!$F$13</f>
        <v>0</v>
      </c>
      <c r="R290" s="36">
        <f>SUMIFS(СВЦЭМ!$I$34:$I$777,СВЦЭМ!$A$34:$A$777,$A290,СВЦЭМ!$B$33:$B$776,R$278)+'СЕТ СН'!$F$13</f>
        <v>0</v>
      </c>
      <c r="S290" s="36">
        <f>SUMIFS(СВЦЭМ!$I$34:$I$777,СВЦЭМ!$A$34:$A$777,$A290,СВЦЭМ!$B$33:$B$776,S$278)+'СЕТ СН'!$F$13</f>
        <v>0</v>
      </c>
      <c r="T290" s="36">
        <f>SUMIFS(СВЦЭМ!$I$34:$I$777,СВЦЭМ!$A$34:$A$777,$A290,СВЦЭМ!$B$33:$B$776,T$278)+'СЕТ СН'!$F$13</f>
        <v>0</v>
      </c>
      <c r="U290" s="36">
        <f>SUMIFS(СВЦЭМ!$I$34:$I$777,СВЦЭМ!$A$34:$A$777,$A290,СВЦЭМ!$B$33:$B$776,U$278)+'СЕТ СН'!$F$13</f>
        <v>0</v>
      </c>
      <c r="V290" s="36">
        <f>SUMIFS(СВЦЭМ!$I$34:$I$777,СВЦЭМ!$A$34:$A$777,$A290,СВЦЭМ!$B$33:$B$776,V$278)+'СЕТ СН'!$F$13</f>
        <v>0</v>
      </c>
      <c r="W290" s="36">
        <f>SUMIFS(СВЦЭМ!$I$34:$I$777,СВЦЭМ!$A$34:$A$777,$A290,СВЦЭМ!$B$33:$B$776,W$278)+'СЕТ СН'!$F$13</f>
        <v>0</v>
      </c>
      <c r="X290" s="36">
        <f>SUMIFS(СВЦЭМ!$I$34:$I$777,СВЦЭМ!$A$34:$A$777,$A290,СВЦЭМ!$B$33:$B$776,X$278)+'СЕТ СН'!$F$13</f>
        <v>0</v>
      </c>
      <c r="Y290" s="36">
        <f>SUMIFS(СВЦЭМ!$I$34:$I$777,СВЦЭМ!$A$34:$A$777,$A290,СВЦЭМ!$B$33:$B$776,Y$278)+'СЕТ СН'!$F$13</f>
        <v>0</v>
      </c>
    </row>
    <row r="291" spans="1:25" ht="15.75" hidden="1" x14ac:dyDescent="0.2">
      <c r="A291" s="35">
        <f t="shared" si="8"/>
        <v>44240</v>
      </c>
      <c r="B291" s="36">
        <f>SUMIFS(СВЦЭМ!$I$34:$I$777,СВЦЭМ!$A$34:$A$777,$A291,СВЦЭМ!$B$33:$B$776,B$278)+'СЕТ СН'!$F$13</f>
        <v>0</v>
      </c>
      <c r="C291" s="36">
        <f>SUMIFS(СВЦЭМ!$I$34:$I$777,СВЦЭМ!$A$34:$A$777,$A291,СВЦЭМ!$B$33:$B$776,C$278)+'СЕТ СН'!$F$13</f>
        <v>0</v>
      </c>
      <c r="D291" s="36">
        <f>SUMIFS(СВЦЭМ!$I$34:$I$777,СВЦЭМ!$A$34:$A$777,$A291,СВЦЭМ!$B$33:$B$776,D$278)+'СЕТ СН'!$F$13</f>
        <v>0</v>
      </c>
      <c r="E291" s="36">
        <f>SUMIFS(СВЦЭМ!$I$34:$I$777,СВЦЭМ!$A$34:$A$777,$A291,СВЦЭМ!$B$33:$B$776,E$278)+'СЕТ СН'!$F$13</f>
        <v>0</v>
      </c>
      <c r="F291" s="36">
        <f>SUMIFS(СВЦЭМ!$I$34:$I$777,СВЦЭМ!$A$34:$A$777,$A291,СВЦЭМ!$B$33:$B$776,F$278)+'СЕТ СН'!$F$13</f>
        <v>0</v>
      </c>
      <c r="G291" s="36">
        <f>SUMIFS(СВЦЭМ!$I$34:$I$777,СВЦЭМ!$A$34:$A$777,$A291,СВЦЭМ!$B$33:$B$776,G$278)+'СЕТ СН'!$F$13</f>
        <v>0</v>
      </c>
      <c r="H291" s="36">
        <f>SUMIFS(СВЦЭМ!$I$34:$I$777,СВЦЭМ!$A$34:$A$777,$A291,СВЦЭМ!$B$33:$B$776,H$278)+'СЕТ СН'!$F$13</f>
        <v>0</v>
      </c>
      <c r="I291" s="36">
        <f>SUMIFS(СВЦЭМ!$I$34:$I$777,СВЦЭМ!$A$34:$A$777,$A291,СВЦЭМ!$B$33:$B$776,I$278)+'СЕТ СН'!$F$13</f>
        <v>0</v>
      </c>
      <c r="J291" s="36">
        <f>SUMIFS(СВЦЭМ!$I$34:$I$777,СВЦЭМ!$A$34:$A$777,$A291,СВЦЭМ!$B$33:$B$776,J$278)+'СЕТ СН'!$F$13</f>
        <v>0</v>
      </c>
      <c r="K291" s="36">
        <f>SUMIFS(СВЦЭМ!$I$34:$I$777,СВЦЭМ!$A$34:$A$777,$A291,СВЦЭМ!$B$33:$B$776,K$278)+'СЕТ СН'!$F$13</f>
        <v>0</v>
      </c>
      <c r="L291" s="36">
        <f>SUMIFS(СВЦЭМ!$I$34:$I$777,СВЦЭМ!$A$34:$A$777,$A291,СВЦЭМ!$B$33:$B$776,L$278)+'СЕТ СН'!$F$13</f>
        <v>0</v>
      </c>
      <c r="M291" s="36">
        <f>SUMIFS(СВЦЭМ!$I$34:$I$777,СВЦЭМ!$A$34:$A$777,$A291,СВЦЭМ!$B$33:$B$776,M$278)+'СЕТ СН'!$F$13</f>
        <v>0</v>
      </c>
      <c r="N291" s="36">
        <f>SUMIFS(СВЦЭМ!$I$34:$I$777,СВЦЭМ!$A$34:$A$777,$A291,СВЦЭМ!$B$33:$B$776,N$278)+'СЕТ СН'!$F$13</f>
        <v>0</v>
      </c>
      <c r="O291" s="36">
        <f>SUMIFS(СВЦЭМ!$I$34:$I$777,СВЦЭМ!$A$34:$A$777,$A291,СВЦЭМ!$B$33:$B$776,O$278)+'СЕТ СН'!$F$13</f>
        <v>0</v>
      </c>
      <c r="P291" s="36">
        <f>SUMIFS(СВЦЭМ!$I$34:$I$777,СВЦЭМ!$A$34:$A$777,$A291,СВЦЭМ!$B$33:$B$776,P$278)+'СЕТ СН'!$F$13</f>
        <v>0</v>
      </c>
      <c r="Q291" s="36">
        <f>SUMIFS(СВЦЭМ!$I$34:$I$777,СВЦЭМ!$A$34:$A$777,$A291,СВЦЭМ!$B$33:$B$776,Q$278)+'СЕТ СН'!$F$13</f>
        <v>0</v>
      </c>
      <c r="R291" s="36">
        <f>SUMIFS(СВЦЭМ!$I$34:$I$777,СВЦЭМ!$A$34:$A$777,$A291,СВЦЭМ!$B$33:$B$776,R$278)+'СЕТ СН'!$F$13</f>
        <v>0</v>
      </c>
      <c r="S291" s="36">
        <f>SUMIFS(СВЦЭМ!$I$34:$I$777,СВЦЭМ!$A$34:$A$777,$A291,СВЦЭМ!$B$33:$B$776,S$278)+'СЕТ СН'!$F$13</f>
        <v>0</v>
      </c>
      <c r="T291" s="36">
        <f>SUMIFS(СВЦЭМ!$I$34:$I$777,СВЦЭМ!$A$34:$A$777,$A291,СВЦЭМ!$B$33:$B$776,T$278)+'СЕТ СН'!$F$13</f>
        <v>0</v>
      </c>
      <c r="U291" s="36">
        <f>SUMIFS(СВЦЭМ!$I$34:$I$777,СВЦЭМ!$A$34:$A$777,$A291,СВЦЭМ!$B$33:$B$776,U$278)+'СЕТ СН'!$F$13</f>
        <v>0</v>
      </c>
      <c r="V291" s="36">
        <f>SUMIFS(СВЦЭМ!$I$34:$I$777,СВЦЭМ!$A$34:$A$777,$A291,СВЦЭМ!$B$33:$B$776,V$278)+'СЕТ СН'!$F$13</f>
        <v>0</v>
      </c>
      <c r="W291" s="36">
        <f>SUMIFS(СВЦЭМ!$I$34:$I$777,СВЦЭМ!$A$34:$A$777,$A291,СВЦЭМ!$B$33:$B$776,W$278)+'СЕТ СН'!$F$13</f>
        <v>0</v>
      </c>
      <c r="X291" s="36">
        <f>SUMIFS(СВЦЭМ!$I$34:$I$777,СВЦЭМ!$A$34:$A$777,$A291,СВЦЭМ!$B$33:$B$776,X$278)+'СЕТ СН'!$F$13</f>
        <v>0</v>
      </c>
      <c r="Y291" s="36">
        <f>SUMIFS(СВЦЭМ!$I$34:$I$777,СВЦЭМ!$A$34:$A$777,$A291,СВЦЭМ!$B$33:$B$776,Y$278)+'СЕТ СН'!$F$13</f>
        <v>0</v>
      </c>
    </row>
    <row r="292" spans="1:25" ht="15.75" hidden="1" x14ac:dyDescent="0.2">
      <c r="A292" s="35">
        <f t="shared" si="8"/>
        <v>44241</v>
      </c>
      <c r="B292" s="36">
        <f>SUMIFS(СВЦЭМ!$I$34:$I$777,СВЦЭМ!$A$34:$A$777,$A292,СВЦЭМ!$B$33:$B$776,B$278)+'СЕТ СН'!$F$13</f>
        <v>0</v>
      </c>
      <c r="C292" s="36">
        <f>SUMIFS(СВЦЭМ!$I$34:$I$777,СВЦЭМ!$A$34:$A$777,$A292,СВЦЭМ!$B$33:$B$776,C$278)+'СЕТ СН'!$F$13</f>
        <v>0</v>
      </c>
      <c r="D292" s="36">
        <f>SUMIFS(СВЦЭМ!$I$34:$I$777,СВЦЭМ!$A$34:$A$777,$A292,СВЦЭМ!$B$33:$B$776,D$278)+'СЕТ СН'!$F$13</f>
        <v>0</v>
      </c>
      <c r="E292" s="36">
        <f>SUMIFS(СВЦЭМ!$I$34:$I$777,СВЦЭМ!$A$34:$A$777,$A292,СВЦЭМ!$B$33:$B$776,E$278)+'СЕТ СН'!$F$13</f>
        <v>0</v>
      </c>
      <c r="F292" s="36">
        <f>SUMIFS(СВЦЭМ!$I$34:$I$777,СВЦЭМ!$A$34:$A$777,$A292,СВЦЭМ!$B$33:$B$776,F$278)+'СЕТ СН'!$F$13</f>
        <v>0</v>
      </c>
      <c r="G292" s="36">
        <f>SUMIFS(СВЦЭМ!$I$34:$I$777,СВЦЭМ!$A$34:$A$777,$A292,СВЦЭМ!$B$33:$B$776,G$278)+'СЕТ СН'!$F$13</f>
        <v>0</v>
      </c>
      <c r="H292" s="36">
        <f>SUMIFS(СВЦЭМ!$I$34:$I$777,СВЦЭМ!$A$34:$A$777,$A292,СВЦЭМ!$B$33:$B$776,H$278)+'СЕТ СН'!$F$13</f>
        <v>0</v>
      </c>
      <c r="I292" s="36">
        <f>SUMIFS(СВЦЭМ!$I$34:$I$777,СВЦЭМ!$A$34:$A$777,$A292,СВЦЭМ!$B$33:$B$776,I$278)+'СЕТ СН'!$F$13</f>
        <v>0</v>
      </c>
      <c r="J292" s="36">
        <f>SUMIFS(СВЦЭМ!$I$34:$I$777,СВЦЭМ!$A$34:$A$777,$A292,СВЦЭМ!$B$33:$B$776,J$278)+'СЕТ СН'!$F$13</f>
        <v>0</v>
      </c>
      <c r="K292" s="36">
        <f>SUMIFS(СВЦЭМ!$I$34:$I$777,СВЦЭМ!$A$34:$A$777,$A292,СВЦЭМ!$B$33:$B$776,K$278)+'СЕТ СН'!$F$13</f>
        <v>0</v>
      </c>
      <c r="L292" s="36">
        <f>SUMIFS(СВЦЭМ!$I$34:$I$777,СВЦЭМ!$A$34:$A$777,$A292,СВЦЭМ!$B$33:$B$776,L$278)+'СЕТ СН'!$F$13</f>
        <v>0</v>
      </c>
      <c r="M292" s="36">
        <f>SUMIFS(СВЦЭМ!$I$34:$I$777,СВЦЭМ!$A$34:$A$777,$A292,СВЦЭМ!$B$33:$B$776,M$278)+'СЕТ СН'!$F$13</f>
        <v>0</v>
      </c>
      <c r="N292" s="36">
        <f>SUMIFS(СВЦЭМ!$I$34:$I$777,СВЦЭМ!$A$34:$A$777,$A292,СВЦЭМ!$B$33:$B$776,N$278)+'СЕТ СН'!$F$13</f>
        <v>0</v>
      </c>
      <c r="O292" s="36">
        <f>SUMIFS(СВЦЭМ!$I$34:$I$777,СВЦЭМ!$A$34:$A$777,$A292,СВЦЭМ!$B$33:$B$776,O$278)+'СЕТ СН'!$F$13</f>
        <v>0</v>
      </c>
      <c r="P292" s="36">
        <f>SUMIFS(СВЦЭМ!$I$34:$I$777,СВЦЭМ!$A$34:$A$777,$A292,СВЦЭМ!$B$33:$B$776,P$278)+'СЕТ СН'!$F$13</f>
        <v>0</v>
      </c>
      <c r="Q292" s="36">
        <f>SUMIFS(СВЦЭМ!$I$34:$I$777,СВЦЭМ!$A$34:$A$777,$A292,СВЦЭМ!$B$33:$B$776,Q$278)+'СЕТ СН'!$F$13</f>
        <v>0</v>
      </c>
      <c r="R292" s="36">
        <f>SUMIFS(СВЦЭМ!$I$34:$I$777,СВЦЭМ!$A$34:$A$777,$A292,СВЦЭМ!$B$33:$B$776,R$278)+'СЕТ СН'!$F$13</f>
        <v>0</v>
      </c>
      <c r="S292" s="36">
        <f>SUMIFS(СВЦЭМ!$I$34:$I$777,СВЦЭМ!$A$34:$A$777,$A292,СВЦЭМ!$B$33:$B$776,S$278)+'СЕТ СН'!$F$13</f>
        <v>0</v>
      </c>
      <c r="T292" s="36">
        <f>SUMIFS(СВЦЭМ!$I$34:$I$777,СВЦЭМ!$A$34:$A$777,$A292,СВЦЭМ!$B$33:$B$776,T$278)+'СЕТ СН'!$F$13</f>
        <v>0</v>
      </c>
      <c r="U292" s="36">
        <f>SUMIFS(СВЦЭМ!$I$34:$I$777,СВЦЭМ!$A$34:$A$777,$A292,СВЦЭМ!$B$33:$B$776,U$278)+'СЕТ СН'!$F$13</f>
        <v>0</v>
      </c>
      <c r="V292" s="36">
        <f>SUMIFS(СВЦЭМ!$I$34:$I$777,СВЦЭМ!$A$34:$A$777,$A292,СВЦЭМ!$B$33:$B$776,V$278)+'СЕТ СН'!$F$13</f>
        <v>0</v>
      </c>
      <c r="W292" s="36">
        <f>SUMIFS(СВЦЭМ!$I$34:$I$777,СВЦЭМ!$A$34:$A$777,$A292,СВЦЭМ!$B$33:$B$776,W$278)+'СЕТ СН'!$F$13</f>
        <v>0</v>
      </c>
      <c r="X292" s="36">
        <f>SUMIFS(СВЦЭМ!$I$34:$I$777,СВЦЭМ!$A$34:$A$777,$A292,СВЦЭМ!$B$33:$B$776,X$278)+'СЕТ СН'!$F$13</f>
        <v>0</v>
      </c>
      <c r="Y292" s="36">
        <f>SUMIFS(СВЦЭМ!$I$34:$I$777,СВЦЭМ!$A$34:$A$777,$A292,СВЦЭМ!$B$33:$B$776,Y$278)+'СЕТ СН'!$F$13</f>
        <v>0</v>
      </c>
    </row>
    <row r="293" spans="1:25" ht="15.75" hidden="1" x14ac:dyDescent="0.2">
      <c r="A293" s="35">
        <f t="shared" si="8"/>
        <v>44242</v>
      </c>
      <c r="B293" s="36">
        <f>SUMIFS(СВЦЭМ!$I$34:$I$777,СВЦЭМ!$A$34:$A$777,$A293,СВЦЭМ!$B$33:$B$776,B$278)+'СЕТ СН'!$F$13</f>
        <v>0</v>
      </c>
      <c r="C293" s="36">
        <f>SUMIFS(СВЦЭМ!$I$34:$I$777,СВЦЭМ!$A$34:$A$777,$A293,СВЦЭМ!$B$33:$B$776,C$278)+'СЕТ СН'!$F$13</f>
        <v>0</v>
      </c>
      <c r="D293" s="36">
        <f>SUMIFS(СВЦЭМ!$I$34:$I$777,СВЦЭМ!$A$34:$A$777,$A293,СВЦЭМ!$B$33:$B$776,D$278)+'СЕТ СН'!$F$13</f>
        <v>0</v>
      </c>
      <c r="E293" s="36">
        <f>SUMIFS(СВЦЭМ!$I$34:$I$777,СВЦЭМ!$A$34:$A$777,$A293,СВЦЭМ!$B$33:$B$776,E$278)+'СЕТ СН'!$F$13</f>
        <v>0</v>
      </c>
      <c r="F293" s="36">
        <f>SUMIFS(СВЦЭМ!$I$34:$I$777,СВЦЭМ!$A$34:$A$777,$A293,СВЦЭМ!$B$33:$B$776,F$278)+'СЕТ СН'!$F$13</f>
        <v>0</v>
      </c>
      <c r="G293" s="36">
        <f>SUMIFS(СВЦЭМ!$I$34:$I$777,СВЦЭМ!$A$34:$A$777,$A293,СВЦЭМ!$B$33:$B$776,G$278)+'СЕТ СН'!$F$13</f>
        <v>0</v>
      </c>
      <c r="H293" s="36">
        <f>SUMIFS(СВЦЭМ!$I$34:$I$777,СВЦЭМ!$A$34:$A$777,$A293,СВЦЭМ!$B$33:$B$776,H$278)+'СЕТ СН'!$F$13</f>
        <v>0</v>
      </c>
      <c r="I293" s="36">
        <f>SUMIFS(СВЦЭМ!$I$34:$I$777,СВЦЭМ!$A$34:$A$777,$A293,СВЦЭМ!$B$33:$B$776,I$278)+'СЕТ СН'!$F$13</f>
        <v>0</v>
      </c>
      <c r="J293" s="36">
        <f>SUMIFS(СВЦЭМ!$I$34:$I$777,СВЦЭМ!$A$34:$A$777,$A293,СВЦЭМ!$B$33:$B$776,J$278)+'СЕТ СН'!$F$13</f>
        <v>0</v>
      </c>
      <c r="K293" s="36">
        <f>SUMIFS(СВЦЭМ!$I$34:$I$777,СВЦЭМ!$A$34:$A$777,$A293,СВЦЭМ!$B$33:$B$776,K$278)+'СЕТ СН'!$F$13</f>
        <v>0</v>
      </c>
      <c r="L293" s="36">
        <f>SUMIFS(СВЦЭМ!$I$34:$I$777,СВЦЭМ!$A$34:$A$777,$A293,СВЦЭМ!$B$33:$B$776,L$278)+'СЕТ СН'!$F$13</f>
        <v>0</v>
      </c>
      <c r="M293" s="36">
        <f>SUMIFS(СВЦЭМ!$I$34:$I$777,СВЦЭМ!$A$34:$A$777,$A293,СВЦЭМ!$B$33:$B$776,M$278)+'СЕТ СН'!$F$13</f>
        <v>0</v>
      </c>
      <c r="N293" s="36">
        <f>SUMIFS(СВЦЭМ!$I$34:$I$777,СВЦЭМ!$A$34:$A$777,$A293,СВЦЭМ!$B$33:$B$776,N$278)+'СЕТ СН'!$F$13</f>
        <v>0</v>
      </c>
      <c r="O293" s="36">
        <f>SUMIFS(СВЦЭМ!$I$34:$I$777,СВЦЭМ!$A$34:$A$777,$A293,СВЦЭМ!$B$33:$B$776,O$278)+'СЕТ СН'!$F$13</f>
        <v>0</v>
      </c>
      <c r="P293" s="36">
        <f>SUMIFS(СВЦЭМ!$I$34:$I$777,СВЦЭМ!$A$34:$A$777,$A293,СВЦЭМ!$B$33:$B$776,P$278)+'СЕТ СН'!$F$13</f>
        <v>0</v>
      </c>
      <c r="Q293" s="36">
        <f>SUMIFS(СВЦЭМ!$I$34:$I$777,СВЦЭМ!$A$34:$A$777,$A293,СВЦЭМ!$B$33:$B$776,Q$278)+'СЕТ СН'!$F$13</f>
        <v>0</v>
      </c>
      <c r="R293" s="36">
        <f>SUMIFS(СВЦЭМ!$I$34:$I$777,СВЦЭМ!$A$34:$A$777,$A293,СВЦЭМ!$B$33:$B$776,R$278)+'СЕТ СН'!$F$13</f>
        <v>0</v>
      </c>
      <c r="S293" s="36">
        <f>SUMIFS(СВЦЭМ!$I$34:$I$777,СВЦЭМ!$A$34:$A$777,$A293,СВЦЭМ!$B$33:$B$776,S$278)+'СЕТ СН'!$F$13</f>
        <v>0</v>
      </c>
      <c r="T293" s="36">
        <f>SUMIFS(СВЦЭМ!$I$34:$I$777,СВЦЭМ!$A$34:$A$777,$A293,СВЦЭМ!$B$33:$B$776,T$278)+'СЕТ СН'!$F$13</f>
        <v>0</v>
      </c>
      <c r="U293" s="36">
        <f>SUMIFS(СВЦЭМ!$I$34:$I$777,СВЦЭМ!$A$34:$A$777,$A293,СВЦЭМ!$B$33:$B$776,U$278)+'СЕТ СН'!$F$13</f>
        <v>0</v>
      </c>
      <c r="V293" s="36">
        <f>SUMIFS(СВЦЭМ!$I$34:$I$777,СВЦЭМ!$A$34:$A$777,$A293,СВЦЭМ!$B$33:$B$776,V$278)+'СЕТ СН'!$F$13</f>
        <v>0</v>
      </c>
      <c r="W293" s="36">
        <f>SUMIFS(СВЦЭМ!$I$34:$I$777,СВЦЭМ!$A$34:$A$777,$A293,СВЦЭМ!$B$33:$B$776,W$278)+'СЕТ СН'!$F$13</f>
        <v>0</v>
      </c>
      <c r="X293" s="36">
        <f>SUMIFS(СВЦЭМ!$I$34:$I$777,СВЦЭМ!$A$34:$A$777,$A293,СВЦЭМ!$B$33:$B$776,X$278)+'СЕТ СН'!$F$13</f>
        <v>0</v>
      </c>
      <c r="Y293" s="36">
        <f>SUMIFS(СВЦЭМ!$I$34:$I$777,СВЦЭМ!$A$34:$A$777,$A293,СВЦЭМ!$B$33:$B$776,Y$278)+'СЕТ СН'!$F$13</f>
        <v>0</v>
      </c>
    </row>
    <row r="294" spans="1:25" ht="15.75" hidden="1" x14ac:dyDescent="0.2">
      <c r="A294" s="35">
        <f t="shared" si="8"/>
        <v>44243</v>
      </c>
      <c r="B294" s="36">
        <f>SUMIFS(СВЦЭМ!$I$34:$I$777,СВЦЭМ!$A$34:$A$777,$A294,СВЦЭМ!$B$33:$B$776,B$278)+'СЕТ СН'!$F$13</f>
        <v>0</v>
      </c>
      <c r="C294" s="36">
        <f>SUMIFS(СВЦЭМ!$I$34:$I$777,СВЦЭМ!$A$34:$A$777,$A294,СВЦЭМ!$B$33:$B$776,C$278)+'СЕТ СН'!$F$13</f>
        <v>0</v>
      </c>
      <c r="D294" s="36">
        <f>SUMIFS(СВЦЭМ!$I$34:$I$777,СВЦЭМ!$A$34:$A$777,$A294,СВЦЭМ!$B$33:$B$776,D$278)+'СЕТ СН'!$F$13</f>
        <v>0</v>
      </c>
      <c r="E294" s="36">
        <f>SUMIFS(СВЦЭМ!$I$34:$I$777,СВЦЭМ!$A$34:$A$777,$A294,СВЦЭМ!$B$33:$B$776,E$278)+'СЕТ СН'!$F$13</f>
        <v>0</v>
      </c>
      <c r="F294" s="36">
        <f>SUMIFS(СВЦЭМ!$I$34:$I$777,СВЦЭМ!$A$34:$A$777,$A294,СВЦЭМ!$B$33:$B$776,F$278)+'СЕТ СН'!$F$13</f>
        <v>0</v>
      </c>
      <c r="G294" s="36">
        <f>SUMIFS(СВЦЭМ!$I$34:$I$777,СВЦЭМ!$A$34:$A$777,$A294,СВЦЭМ!$B$33:$B$776,G$278)+'СЕТ СН'!$F$13</f>
        <v>0</v>
      </c>
      <c r="H294" s="36">
        <f>SUMIFS(СВЦЭМ!$I$34:$I$777,СВЦЭМ!$A$34:$A$777,$A294,СВЦЭМ!$B$33:$B$776,H$278)+'СЕТ СН'!$F$13</f>
        <v>0</v>
      </c>
      <c r="I294" s="36">
        <f>SUMIFS(СВЦЭМ!$I$34:$I$777,СВЦЭМ!$A$34:$A$777,$A294,СВЦЭМ!$B$33:$B$776,I$278)+'СЕТ СН'!$F$13</f>
        <v>0</v>
      </c>
      <c r="J294" s="36">
        <f>SUMIFS(СВЦЭМ!$I$34:$I$777,СВЦЭМ!$A$34:$A$777,$A294,СВЦЭМ!$B$33:$B$776,J$278)+'СЕТ СН'!$F$13</f>
        <v>0</v>
      </c>
      <c r="K294" s="36">
        <f>SUMIFS(СВЦЭМ!$I$34:$I$777,СВЦЭМ!$A$34:$A$777,$A294,СВЦЭМ!$B$33:$B$776,K$278)+'СЕТ СН'!$F$13</f>
        <v>0</v>
      </c>
      <c r="L294" s="36">
        <f>SUMIFS(СВЦЭМ!$I$34:$I$777,СВЦЭМ!$A$34:$A$777,$A294,СВЦЭМ!$B$33:$B$776,L$278)+'СЕТ СН'!$F$13</f>
        <v>0</v>
      </c>
      <c r="M294" s="36">
        <f>SUMIFS(СВЦЭМ!$I$34:$I$777,СВЦЭМ!$A$34:$A$777,$A294,СВЦЭМ!$B$33:$B$776,M$278)+'СЕТ СН'!$F$13</f>
        <v>0</v>
      </c>
      <c r="N294" s="36">
        <f>SUMIFS(СВЦЭМ!$I$34:$I$777,СВЦЭМ!$A$34:$A$777,$A294,СВЦЭМ!$B$33:$B$776,N$278)+'СЕТ СН'!$F$13</f>
        <v>0</v>
      </c>
      <c r="O294" s="36">
        <f>SUMIFS(СВЦЭМ!$I$34:$I$777,СВЦЭМ!$A$34:$A$777,$A294,СВЦЭМ!$B$33:$B$776,O$278)+'СЕТ СН'!$F$13</f>
        <v>0</v>
      </c>
      <c r="P294" s="36">
        <f>SUMIFS(СВЦЭМ!$I$34:$I$777,СВЦЭМ!$A$34:$A$777,$A294,СВЦЭМ!$B$33:$B$776,P$278)+'СЕТ СН'!$F$13</f>
        <v>0</v>
      </c>
      <c r="Q294" s="36">
        <f>SUMIFS(СВЦЭМ!$I$34:$I$777,СВЦЭМ!$A$34:$A$777,$A294,СВЦЭМ!$B$33:$B$776,Q$278)+'СЕТ СН'!$F$13</f>
        <v>0</v>
      </c>
      <c r="R294" s="36">
        <f>SUMIFS(СВЦЭМ!$I$34:$I$777,СВЦЭМ!$A$34:$A$777,$A294,СВЦЭМ!$B$33:$B$776,R$278)+'СЕТ СН'!$F$13</f>
        <v>0</v>
      </c>
      <c r="S294" s="36">
        <f>SUMIFS(СВЦЭМ!$I$34:$I$777,СВЦЭМ!$A$34:$A$777,$A294,СВЦЭМ!$B$33:$B$776,S$278)+'СЕТ СН'!$F$13</f>
        <v>0</v>
      </c>
      <c r="T294" s="36">
        <f>SUMIFS(СВЦЭМ!$I$34:$I$777,СВЦЭМ!$A$34:$A$777,$A294,СВЦЭМ!$B$33:$B$776,T$278)+'СЕТ СН'!$F$13</f>
        <v>0</v>
      </c>
      <c r="U294" s="36">
        <f>SUMIFS(СВЦЭМ!$I$34:$I$777,СВЦЭМ!$A$34:$A$777,$A294,СВЦЭМ!$B$33:$B$776,U$278)+'СЕТ СН'!$F$13</f>
        <v>0</v>
      </c>
      <c r="V294" s="36">
        <f>SUMIFS(СВЦЭМ!$I$34:$I$777,СВЦЭМ!$A$34:$A$777,$A294,СВЦЭМ!$B$33:$B$776,V$278)+'СЕТ СН'!$F$13</f>
        <v>0</v>
      </c>
      <c r="W294" s="36">
        <f>SUMIFS(СВЦЭМ!$I$34:$I$777,СВЦЭМ!$A$34:$A$777,$A294,СВЦЭМ!$B$33:$B$776,W$278)+'СЕТ СН'!$F$13</f>
        <v>0</v>
      </c>
      <c r="X294" s="36">
        <f>SUMIFS(СВЦЭМ!$I$34:$I$777,СВЦЭМ!$A$34:$A$777,$A294,СВЦЭМ!$B$33:$B$776,X$278)+'СЕТ СН'!$F$13</f>
        <v>0</v>
      </c>
      <c r="Y294" s="36">
        <f>SUMIFS(СВЦЭМ!$I$34:$I$777,СВЦЭМ!$A$34:$A$777,$A294,СВЦЭМ!$B$33:$B$776,Y$278)+'СЕТ СН'!$F$13</f>
        <v>0</v>
      </c>
    </row>
    <row r="295" spans="1:25" ht="15.75" hidden="1" x14ac:dyDescent="0.2">
      <c r="A295" s="35">
        <f t="shared" si="8"/>
        <v>44244</v>
      </c>
      <c r="B295" s="36">
        <f>SUMIFS(СВЦЭМ!$I$34:$I$777,СВЦЭМ!$A$34:$A$777,$A295,СВЦЭМ!$B$33:$B$776,B$278)+'СЕТ СН'!$F$13</f>
        <v>0</v>
      </c>
      <c r="C295" s="36">
        <f>SUMIFS(СВЦЭМ!$I$34:$I$777,СВЦЭМ!$A$34:$A$777,$A295,СВЦЭМ!$B$33:$B$776,C$278)+'СЕТ СН'!$F$13</f>
        <v>0</v>
      </c>
      <c r="D295" s="36">
        <f>SUMIFS(СВЦЭМ!$I$34:$I$777,СВЦЭМ!$A$34:$A$777,$A295,СВЦЭМ!$B$33:$B$776,D$278)+'СЕТ СН'!$F$13</f>
        <v>0</v>
      </c>
      <c r="E295" s="36">
        <f>SUMIFS(СВЦЭМ!$I$34:$I$777,СВЦЭМ!$A$34:$A$777,$A295,СВЦЭМ!$B$33:$B$776,E$278)+'СЕТ СН'!$F$13</f>
        <v>0</v>
      </c>
      <c r="F295" s="36">
        <f>SUMIFS(СВЦЭМ!$I$34:$I$777,СВЦЭМ!$A$34:$A$777,$A295,СВЦЭМ!$B$33:$B$776,F$278)+'СЕТ СН'!$F$13</f>
        <v>0</v>
      </c>
      <c r="G295" s="36">
        <f>SUMIFS(СВЦЭМ!$I$34:$I$777,СВЦЭМ!$A$34:$A$777,$A295,СВЦЭМ!$B$33:$B$776,G$278)+'СЕТ СН'!$F$13</f>
        <v>0</v>
      </c>
      <c r="H295" s="36">
        <f>SUMIFS(СВЦЭМ!$I$34:$I$777,СВЦЭМ!$A$34:$A$777,$A295,СВЦЭМ!$B$33:$B$776,H$278)+'СЕТ СН'!$F$13</f>
        <v>0</v>
      </c>
      <c r="I295" s="36">
        <f>SUMIFS(СВЦЭМ!$I$34:$I$777,СВЦЭМ!$A$34:$A$777,$A295,СВЦЭМ!$B$33:$B$776,I$278)+'СЕТ СН'!$F$13</f>
        <v>0</v>
      </c>
      <c r="J295" s="36">
        <f>SUMIFS(СВЦЭМ!$I$34:$I$777,СВЦЭМ!$A$34:$A$777,$A295,СВЦЭМ!$B$33:$B$776,J$278)+'СЕТ СН'!$F$13</f>
        <v>0</v>
      </c>
      <c r="K295" s="36">
        <f>SUMIFS(СВЦЭМ!$I$34:$I$777,СВЦЭМ!$A$34:$A$777,$A295,СВЦЭМ!$B$33:$B$776,K$278)+'СЕТ СН'!$F$13</f>
        <v>0</v>
      </c>
      <c r="L295" s="36">
        <f>SUMIFS(СВЦЭМ!$I$34:$I$777,СВЦЭМ!$A$34:$A$777,$A295,СВЦЭМ!$B$33:$B$776,L$278)+'СЕТ СН'!$F$13</f>
        <v>0</v>
      </c>
      <c r="M295" s="36">
        <f>SUMIFS(СВЦЭМ!$I$34:$I$777,СВЦЭМ!$A$34:$A$777,$A295,СВЦЭМ!$B$33:$B$776,M$278)+'СЕТ СН'!$F$13</f>
        <v>0</v>
      </c>
      <c r="N295" s="36">
        <f>SUMIFS(СВЦЭМ!$I$34:$I$777,СВЦЭМ!$A$34:$A$777,$A295,СВЦЭМ!$B$33:$B$776,N$278)+'СЕТ СН'!$F$13</f>
        <v>0</v>
      </c>
      <c r="O295" s="36">
        <f>SUMIFS(СВЦЭМ!$I$34:$I$777,СВЦЭМ!$A$34:$A$777,$A295,СВЦЭМ!$B$33:$B$776,O$278)+'СЕТ СН'!$F$13</f>
        <v>0</v>
      </c>
      <c r="P295" s="36">
        <f>SUMIFS(СВЦЭМ!$I$34:$I$777,СВЦЭМ!$A$34:$A$777,$A295,СВЦЭМ!$B$33:$B$776,P$278)+'СЕТ СН'!$F$13</f>
        <v>0</v>
      </c>
      <c r="Q295" s="36">
        <f>SUMIFS(СВЦЭМ!$I$34:$I$777,СВЦЭМ!$A$34:$A$777,$A295,СВЦЭМ!$B$33:$B$776,Q$278)+'СЕТ СН'!$F$13</f>
        <v>0</v>
      </c>
      <c r="R295" s="36">
        <f>SUMIFS(СВЦЭМ!$I$34:$I$777,СВЦЭМ!$A$34:$A$777,$A295,СВЦЭМ!$B$33:$B$776,R$278)+'СЕТ СН'!$F$13</f>
        <v>0</v>
      </c>
      <c r="S295" s="36">
        <f>SUMIFS(СВЦЭМ!$I$34:$I$777,СВЦЭМ!$A$34:$A$777,$A295,СВЦЭМ!$B$33:$B$776,S$278)+'СЕТ СН'!$F$13</f>
        <v>0</v>
      </c>
      <c r="T295" s="36">
        <f>SUMIFS(СВЦЭМ!$I$34:$I$777,СВЦЭМ!$A$34:$A$777,$A295,СВЦЭМ!$B$33:$B$776,T$278)+'СЕТ СН'!$F$13</f>
        <v>0</v>
      </c>
      <c r="U295" s="36">
        <f>SUMIFS(СВЦЭМ!$I$34:$I$777,СВЦЭМ!$A$34:$A$777,$A295,СВЦЭМ!$B$33:$B$776,U$278)+'СЕТ СН'!$F$13</f>
        <v>0</v>
      </c>
      <c r="V295" s="36">
        <f>SUMIFS(СВЦЭМ!$I$34:$I$777,СВЦЭМ!$A$34:$A$777,$A295,СВЦЭМ!$B$33:$B$776,V$278)+'СЕТ СН'!$F$13</f>
        <v>0</v>
      </c>
      <c r="W295" s="36">
        <f>SUMIFS(СВЦЭМ!$I$34:$I$777,СВЦЭМ!$A$34:$A$777,$A295,СВЦЭМ!$B$33:$B$776,W$278)+'СЕТ СН'!$F$13</f>
        <v>0</v>
      </c>
      <c r="X295" s="36">
        <f>SUMIFS(СВЦЭМ!$I$34:$I$777,СВЦЭМ!$A$34:$A$777,$A295,СВЦЭМ!$B$33:$B$776,X$278)+'СЕТ СН'!$F$13</f>
        <v>0</v>
      </c>
      <c r="Y295" s="36">
        <f>SUMIFS(СВЦЭМ!$I$34:$I$777,СВЦЭМ!$A$34:$A$777,$A295,СВЦЭМ!$B$33:$B$776,Y$278)+'СЕТ СН'!$F$13</f>
        <v>0</v>
      </c>
    </row>
    <row r="296" spans="1:25" ht="15.75" hidden="1" x14ac:dyDescent="0.2">
      <c r="A296" s="35">
        <f t="shared" si="8"/>
        <v>44245</v>
      </c>
      <c r="B296" s="36">
        <f>SUMIFS(СВЦЭМ!$I$34:$I$777,СВЦЭМ!$A$34:$A$777,$A296,СВЦЭМ!$B$33:$B$776,B$278)+'СЕТ СН'!$F$13</f>
        <v>0</v>
      </c>
      <c r="C296" s="36">
        <f>SUMIFS(СВЦЭМ!$I$34:$I$777,СВЦЭМ!$A$34:$A$777,$A296,СВЦЭМ!$B$33:$B$776,C$278)+'СЕТ СН'!$F$13</f>
        <v>0</v>
      </c>
      <c r="D296" s="36">
        <f>SUMIFS(СВЦЭМ!$I$34:$I$777,СВЦЭМ!$A$34:$A$777,$A296,СВЦЭМ!$B$33:$B$776,D$278)+'СЕТ СН'!$F$13</f>
        <v>0</v>
      </c>
      <c r="E296" s="36">
        <f>SUMIFS(СВЦЭМ!$I$34:$I$777,СВЦЭМ!$A$34:$A$777,$A296,СВЦЭМ!$B$33:$B$776,E$278)+'СЕТ СН'!$F$13</f>
        <v>0</v>
      </c>
      <c r="F296" s="36">
        <f>SUMIFS(СВЦЭМ!$I$34:$I$777,СВЦЭМ!$A$34:$A$777,$A296,СВЦЭМ!$B$33:$B$776,F$278)+'СЕТ СН'!$F$13</f>
        <v>0</v>
      </c>
      <c r="G296" s="36">
        <f>SUMIFS(СВЦЭМ!$I$34:$I$777,СВЦЭМ!$A$34:$A$777,$A296,СВЦЭМ!$B$33:$B$776,G$278)+'СЕТ СН'!$F$13</f>
        <v>0</v>
      </c>
      <c r="H296" s="36">
        <f>SUMIFS(СВЦЭМ!$I$34:$I$777,СВЦЭМ!$A$34:$A$777,$A296,СВЦЭМ!$B$33:$B$776,H$278)+'СЕТ СН'!$F$13</f>
        <v>0</v>
      </c>
      <c r="I296" s="36">
        <f>SUMIFS(СВЦЭМ!$I$34:$I$777,СВЦЭМ!$A$34:$A$777,$A296,СВЦЭМ!$B$33:$B$776,I$278)+'СЕТ СН'!$F$13</f>
        <v>0</v>
      </c>
      <c r="J296" s="36">
        <f>SUMIFS(СВЦЭМ!$I$34:$I$777,СВЦЭМ!$A$34:$A$777,$A296,СВЦЭМ!$B$33:$B$776,J$278)+'СЕТ СН'!$F$13</f>
        <v>0</v>
      </c>
      <c r="K296" s="36">
        <f>SUMIFS(СВЦЭМ!$I$34:$I$777,СВЦЭМ!$A$34:$A$777,$A296,СВЦЭМ!$B$33:$B$776,K$278)+'СЕТ СН'!$F$13</f>
        <v>0</v>
      </c>
      <c r="L296" s="36">
        <f>SUMIFS(СВЦЭМ!$I$34:$I$777,СВЦЭМ!$A$34:$A$777,$A296,СВЦЭМ!$B$33:$B$776,L$278)+'СЕТ СН'!$F$13</f>
        <v>0</v>
      </c>
      <c r="M296" s="36">
        <f>SUMIFS(СВЦЭМ!$I$34:$I$777,СВЦЭМ!$A$34:$A$777,$A296,СВЦЭМ!$B$33:$B$776,M$278)+'СЕТ СН'!$F$13</f>
        <v>0</v>
      </c>
      <c r="N296" s="36">
        <f>SUMIFS(СВЦЭМ!$I$34:$I$777,СВЦЭМ!$A$34:$A$777,$A296,СВЦЭМ!$B$33:$B$776,N$278)+'СЕТ СН'!$F$13</f>
        <v>0</v>
      </c>
      <c r="O296" s="36">
        <f>SUMIFS(СВЦЭМ!$I$34:$I$777,СВЦЭМ!$A$34:$A$777,$A296,СВЦЭМ!$B$33:$B$776,O$278)+'СЕТ СН'!$F$13</f>
        <v>0</v>
      </c>
      <c r="P296" s="36">
        <f>SUMIFS(СВЦЭМ!$I$34:$I$777,СВЦЭМ!$A$34:$A$777,$A296,СВЦЭМ!$B$33:$B$776,P$278)+'СЕТ СН'!$F$13</f>
        <v>0</v>
      </c>
      <c r="Q296" s="36">
        <f>SUMIFS(СВЦЭМ!$I$34:$I$777,СВЦЭМ!$A$34:$A$777,$A296,СВЦЭМ!$B$33:$B$776,Q$278)+'СЕТ СН'!$F$13</f>
        <v>0</v>
      </c>
      <c r="R296" s="36">
        <f>SUMIFS(СВЦЭМ!$I$34:$I$777,СВЦЭМ!$A$34:$A$777,$A296,СВЦЭМ!$B$33:$B$776,R$278)+'СЕТ СН'!$F$13</f>
        <v>0</v>
      </c>
      <c r="S296" s="36">
        <f>SUMIFS(СВЦЭМ!$I$34:$I$777,СВЦЭМ!$A$34:$A$777,$A296,СВЦЭМ!$B$33:$B$776,S$278)+'СЕТ СН'!$F$13</f>
        <v>0</v>
      </c>
      <c r="T296" s="36">
        <f>SUMIFS(СВЦЭМ!$I$34:$I$777,СВЦЭМ!$A$34:$A$777,$A296,СВЦЭМ!$B$33:$B$776,T$278)+'СЕТ СН'!$F$13</f>
        <v>0</v>
      </c>
      <c r="U296" s="36">
        <f>SUMIFS(СВЦЭМ!$I$34:$I$777,СВЦЭМ!$A$34:$A$777,$A296,СВЦЭМ!$B$33:$B$776,U$278)+'СЕТ СН'!$F$13</f>
        <v>0</v>
      </c>
      <c r="V296" s="36">
        <f>SUMIFS(СВЦЭМ!$I$34:$I$777,СВЦЭМ!$A$34:$A$777,$A296,СВЦЭМ!$B$33:$B$776,V$278)+'СЕТ СН'!$F$13</f>
        <v>0</v>
      </c>
      <c r="W296" s="36">
        <f>SUMIFS(СВЦЭМ!$I$34:$I$777,СВЦЭМ!$A$34:$A$777,$A296,СВЦЭМ!$B$33:$B$776,W$278)+'СЕТ СН'!$F$13</f>
        <v>0</v>
      </c>
      <c r="X296" s="36">
        <f>SUMIFS(СВЦЭМ!$I$34:$I$777,СВЦЭМ!$A$34:$A$777,$A296,СВЦЭМ!$B$33:$B$776,X$278)+'СЕТ СН'!$F$13</f>
        <v>0</v>
      </c>
      <c r="Y296" s="36">
        <f>SUMIFS(СВЦЭМ!$I$34:$I$777,СВЦЭМ!$A$34:$A$777,$A296,СВЦЭМ!$B$33:$B$776,Y$278)+'СЕТ СН'!$F$13</f>
        <v>0</v>
      </c>
    </row>
    <row r="297" spans="1:25" ht="15.75" hidden="1" x14ac:dyDescent="0.2">
      <c r="A297" s="35">
        <f t="shared" si="8"/>
        <v>44246</v>
      </c>
      <c r="B297" s="36">
        <f>SUMIFS(СВЦЭМ!$I$34:$I$777,СВЦЭМ!$A$34:$A$777,$A297,СВЦЭМ!$B$33:$B$776,B$278)+'СЕТ СН'!$F$13</f>
        <v>0</v>
      </c>
      <c r="C297" s="36">
        <f>SUMIFS(СВЦЭМ!$I$34:$I$777,СВЦЭМ!$A$34:$A$777,$A297,СВЦЭМ!$B$33:$B$776,C$278)+'СЕТ СН'!$F$13</f>
        <v>0</v>
      </c>
      <c r="D297" s="36">
        <f>SUMIFS(СВЦЭМ!$I$34:$I$777,СВЦЭМ!$A$34:$A$777,$A297,СВЦЭМ!$B$33:$B$776,D$278)+'СЕТ СН'!$F$13</f>
        <v>0</v>
      </c>
      <c r="E297" s="36">
        <f>SUMIFS(СВЦЭМ!$I$34:$I$777,СВЦЭМ!$A$34:$A$777,$A297,СВЦЭМ!$B$33:$B$776,E$278)+'СЕТ СН'!$F$13</f>
        <v>0</v>
      </c>
      <c r="F297" s="36">
        <f>SUMIFS(СВЦЭМ!$I$34:$I$777,СВЦЭМ!$A$34:$A$777,$A297,СВЦЭМ!$B$33:$B$776,F$278)+'СЕТ СН'!$F$13</f>
        <v>0</v>
      </c>
      <c r="G297" s="36">
        <f>SUMIFS(СВЦЭМ!$I$34:$I$777,СВЦЭМ!$A$34:$A$777,$A297,СВЦЭМ!$B$33:$B$776,G$278)+'СЕТ СН'!$F$13</f>
        <v>0</v>
      </c>
      <c r="H297" s="36">
        <f>SUMIFS(СВЦЭМ!$I$34:$I$777,СВЦЭМ!$A$34:$A$777,$A297,СВЦЭМ!$B$33:$B$776,H$278)+'СЕТ СН'!$F$13</f>
        <v>0</v>
      </c>
      <c r="I297" s="36">
        <f>SUMIFS(СВЦЭМ!$I$34:$I$777,СВЦЭМ!$A$34:$A$777,$A297,СВЦЭМ!$B$33:$B$776,I$278)+'СЕТ СН'!$F$13</f>
        <v>0</v>
      </c>
      <c r="J297" s="36">
        <f>SUMIFS(СВЦЭМ!$I$34:$I$777,СВЦЭМ!$A$34:$A$777,$A297,СВЦЭМ!$B$33:$B$776,J$278)+'СЕТ СН'!$F$13</f>
        <v>0</v>
      </c>
      <c r="K297" s="36">
        <f>SUMIFS(СВЦЭМ!$I$34:$I$777,СВЦЭМ!$A$34:$A$777,$A297,СВЦЭМ!$B$33:$B$776,K$278)+'СЕТ СН'!$F$13</f>
        <v>0</v>
      </c>
      <c r="L297" s="36">
        <f>SUMIFS(СВЦЭМ!$I$34:$I$777,СВЦЭМ!$A$34:$A$777,$A297,СВЦЭМ!$B$33:$B$776,L$278)+'СЕТ СН'!$F$13</f>
        <v>0</v>
      </c>
      <c r="M297" s="36">
        <f>SUMIFS(СВЦЭМ!$I$34:$I$777,СВЦЭМ!$A$34:$A$777,$A297,СВЦЭМ!$B$33:$B$776,M$278)+'СЕТ СН'!$F$13</f>
        <v>0</v>
      </c>
      <c r="N297" s="36">
        <f>SUMIFS(СВЦЭМ!$I$34:$I$777,СВЦЭМ!$A$34:$A$777,$A297,СВЦЭМ!$B$33:$B$776,N$278)+'СЕТ СН'!$F$13</f>
        <v>0</v>
      </c>
      <c r="O297" s="36">
        <f>SUMIFS(СВЦЭМ!$I$34:$I$777,СВЦЭМ!$A$34:$A$777,$A297,СВЦЭМ!$B$33:$B$776,O$278)+'СЕТ СН'!$F$13</f>
        <v>0</v>
      </c>
      <c r="P297" s="36">
        <f>SUMIFS(СВЦЭМ!$I$34:$I$777,СВЦЭМ!$A$34:$A$777,$A297,СВЦЭМ!$B$33:$B$776,P$278)+'СЕТ СН'!$F$13</f>
        <v>0</v>
      </c>
      <c r="Q297" s="36">
        <f>SUMIFS(СВЦЭМ!$I$34:$I$777,СВЦЭМ!$A$34:$A$777,$A297,СВЦЭМ!$B$33:$B$776,Q$278)+'СЕТ СН'!$F$13</f>
        <v>0</v>
      </c>
      <c r="R297" s="36">
        <f>SUMIFS(СВЦЭМ!$I$34:$I$777,СВЦЭМ!$A$34:$A$777,$A297,СВЦЭМ!$B$33:$B$776,R$278)+'СЕТ СН'!$F$13</f>
        <v>0</v>
      </c>
      <c r="S297" s="36">
        <f>SUMIFS(СВЦЭМ!$I$34:$I$777,СВЦЭМ!$A$34:$A$777,$A297,СВЦЭМ!$B$33:$B$776,S$278)+'СЕТ СН'!$F$13</f>
        <v>0</v>
      </c>
      <c r="T297" s="36">
        <f>SUMIFS(СВЦЭМ!$I$34:$I$777,СВЦЭМ!$A$34:$A$777,$A297,СВЦЭМ!$B$33:$B$776,T$278)+'СЕТ СН'!$F$13</f>
        <v>0</v>
      </c>
      <c r="U297" s="36">
        <f>SUMIFS(СВЦЭМ!$I$34:$I$777,СВЦЭМ!$A$34:$A$777,$A297,СВЦЭМ!$B$33:$B$776,U$278)+'СЕТ СН'!$F$13</f>
        <v>0</v>
      </c>
      <c r="V297" s="36">
        <f>SUMIFS(СВЦЭМ!$I$34:$I$777,СВЦЭМ!$A$34:$A$777,$A297,СВЦЭМ!$B$33:$B$776,V$278)+'СЕТ СН'!$F$13</f>
        <v>0</v>
      </c>
      <c r="W297" s="36">
        <f>SUMIFS(СВЦЭМ!$I$34:$I$777,СВЦЭМ!$A$34:$A$777,$A297,СВЦЭМ!$B$33:$B$776,W$278)+'СЕТ СН'!$F$13</f>
        <v>0</v>
      </c>
      <c r="X297" s="36">
        <f>SUMIFS(СВЦЭМ!$I$34:$I$777,СВЦЭМ!$A$34:$A$777,$A297,СВЦЭМ!$B$33:$B$776,X$278)+'СЕТ СН'!$F$13</f>
        <v>0</v>
      </c>
      <c r="Y297" s="36">
        <f>SUMIFS(СВЦЭМ!$I$34:$I$777,СВЦЭМ!$A$34:$A$777,$A297,СВЦЭМ!$B$33:$B$776,Y$278)+'СЕТ СН'!$F$13</f>
        <v>0</v>
      </c>
    </row>
    <row r="298" spans="1:25" ht="15.75" hidden="1" x14ac:dyDescent="0.2">
      <c r="A298" s="35">
        <f t="shared" si="8"/>
        <v>44247</v>
      </c>
      <c r="B298" s="36">
        <f>SUMIFS(СВЦЭМ!$I$34:$I$777,СВЦЭМ!$A$34:$A$777,$A298,СВЦЭМ!$B$33:$B$776,B$278)+'СЕТ СН'!$F$13</f>
        <v>0</v>
      </c>
      <c r="C298" s="36">
        <f>SUMIFS(СВЦЭМ!$I$34:$I$777,СВЦЭМ!$A$34:$A$777,$A298,СВЦЭМ!$B$33:$B$776,C$278)+'СЕТ СН'!$F$13</f>
        <v>0</v>
      </c>
      <c r="D298" s="36">
        <f>SUMIFS(СВЦЭМ!$I$34:$I$777,СВЦЭМ!$A$34:$A$777,$A298,СВЦЭМ!$B$33:$B$776,D$278)+'СЕТ СН'!$F$13</f>
        <v>0</v>
      </c>
      <c r="E298" s="36">
        <f>SUMIFS(СВЦЭМ!$I$34:$I$777,СВЦЭМ!$A$34:$A$777,$A298,СВЦЭМ!$B$33:$B$776,E$278)+'СЕТ СН'!$F$13</f>
        <v>0</v>
      </c>
      <c r="F298" s="36">
        <f>SUMIFS(СВЦЭМ!$I$34:$I$777,СВЦЭМ!$A$34:$A$777,$A298,СВЦЭМ!$B$33:$B$776,F$278)+'СЕТ СН'!$F$13</f>
        <v>0</v>
      </c>
      <c r="G298" s="36">
        <f>SUMIFS(СВЦЭМ!$I$34:$I$777,СВЦЭМ!$A$34:$A$777,$A298,СВЦЭМ!$B$33:$B$776,G$278)+'СЕТ СН'!$F$13</f>
        <v>0</v>
      </c>
      <c r="H298" s="36">
        <f>SUMIFS(СВЦЭМ!$I$34:$I$777,СВЦЭМ!$A$34:$A$777,$A298,СВЦЭМ!$B$33:$B$776,H$278)+'СЕТ СН'!$F$13</f>
        <v>0</v>
      </c>
      <c r="I298" s="36">
        <f>SUMIFS(СВЦЭМ!$I$34:$I$777,СВЦЭМ!$A$34:$A$777,$A298,СВЦЭМ!$B$33:$B$776,I$278)+'СЕТ СН'!$F$13</f>
        <v>0</v>
      </c>
      <c r="J298" s="36">
        <f>SUMIFS(СВЦЭМ!$I$34:$I$777,СВЦЭМ!$A$34:$A$777,$A298,СВЦЭМ!$B$33:$B$776,J$278)+'СЕТ СН'!$F$13</f>
        <v>0</v>
      </c>
      <c r="K298" s="36">
        <f>SUMIFS(СВЦЭМ!$I$34:$I$777,СВЦЭМ!$A$34:$A$777,$A298,СВЦЭМ!$B$33:$B$776,K$278)+'СЕТ СН'!$F$13</f>
        <v>0</v>
      </c>
      <c r="L298" s="36">
        <f>SUMIFS(СВЦЭМ!$I$34:$I$777,СВЦЭМ!$A$34:$A$777,$A298,СВЦЭМ!$B$33:$B$776,L$278)+'СЕТ СН'!$F$13</f>
        <v>0</v>
      </c>
      <c r="M298" s="36">
        <f>SUMIFS(СВЦЭМ!$I$34:$I$777,СВЦЭМ!$A$34:$A$777,$A298,СВЦЭМ!$B$33:$B$776,M$278)+'СЕТ СН'!$F$13</f>
        <v>0</v>
      </c>
      <c r="N298" s="36">
        <f>SUMIFS(СВЦЭМ!$I$34:$I$777,СВЦЭМ!$A$34:$A$777,$A298,СВЦЭМ!$B$33:$B$776,N$278)+'СЕТ СН'!$F$13</f>
        <v>0</v>
      </c>
      <c r="O298" s="36">
        <f>SUMIFS(СВЦЭМ!$I$34:$I$777,СВЦЭМ!$A$34:$A$777,$A298,СВЦЭМ!$B$33:$B$776,O$278)+'СЕТ СН'!$F$13</f>
        <v>0</v>
      </c>
      <c r="P298" s="36">
        <f>SUMIFS(СВЦЭМ!$I$34:$I$777,СВЦЭМ!$A$34:$A$777,$A298,СВЦЭМ!$B$33:$B$776,P$278)+'СЕТ СН'!$F$13</f>
        <v>0</v>
      </c>
      <c r="Q298" s="36">
        <f>SUMIFS(СВЦЭМ!$I$34:$I$777,СВЦЭМ!$A$34:$A$777,$A298,СВЦЭМ!$B$33:$B$776,Q$278)+'СЕТ СН'!$F$13</f>
        <v>0</v>
      </c>
      <c r="R298" s="36">
        <f>SUMIFS(СВЦЭМ!$I$34:$I$777,СВЦЭМ!$A$34:$A$777,$A298,СВЦЭМ!$B$33:$B$776,R$278)+'СЕТ СН'!$F$13</f>
        <v>0</v>
      </c>
      <c r="S298" s="36">
        <f>SUMIFS(СВЦЭМ!$I$34:$I$777,СВЦЭМ!$A$34:$A$777,$A298,СВЦЭМ!$B$33:$B$776,S$278)+'СЕТ СН'!$F$13</f>
        <v>0</v>
      </c>
      <c r="T298" s="36">
        <f>SUMIFS(СВЦЭМ!$I$34:$I$777,СВЦЭМ!$A$34:$A$777,$A298,СВЦЭМ!$B$33:$B$776,T$278)+'СЕТ СН'!$F$13</f>
        <v>0</v>
      </c>
      <c r="U298" s="36">
        <f>SUMIFS(СВЦЭМ!$I$34:$I$777,СВЦЭМ!$A$34:$A$777,$A298,СВЦЭМ!$B$33:$B$776,U$278)+'СЕТ СН'!$F$13</f>
        <v>0</v>
      </c>
      <c r="V298" s="36">
        <f>SUMIFS(СВЦЭМ!$I$34:$I$777,СВЦЭМ!$A$34:$A$777,$A298,СВЦЭМ!$B$33:$B$776,V$278)+'СЕТ СН'!$F$13</f>
        <v>0</v>
      </c>
      <c r="W298" s="36">
        <f>SUMIFS(СВЦЭМ!$I$34:$I$777,СВЦЭМ!$A$34:$A$777,$A298,СВЦЭМ!$B$33:$B$776,W$278)+'СЕТ СН'!$F$13</f>
        <v>0</v>
      </c>
      <c r="X298" s="36">
        <f>SUMIFS(СВЦЭМ!$I$34:$I$777,СВЦЭМ!$A$34:$A$777,$A298,СВЦЭМ!$B$33:$B$776,X$278)+'СЕТ СН'!$F$13</f>
        <v>0</v>
      </c>
      <c r="Y298" s="36">
        <f>SUMIFS(СВЦЭМ!$I$34:$I$777,СВЦЭМ!$A$34:$A$777,$A298,СВЦЭМ!$B$33:$B$776,Y$278)+'СЕТ СН'!$F$13</f>
        <v>0</v>
      </c>
    </row>
    <row r="299" spans="1:25" ht="15.75" hidden="1" x14ac:dyDescent="0.2">
      <c r="A299" s="35">
        <f t="shared" si="8"/>
        <v>44248</v>
      </c>
      <c r="B299" s="36">
        <f>SUMIFS(СВЦЭМ!$I$34:$I$777,СВЦЭМ!$A$34:$A$777,$A299,СВЦЭМ!$B$33:$B$776,B$278)+'СЕТ СН'!$F$13</f>
        <v>0</v>
      </c>
      <c r="C299" s="36">
        <f>SUMIFS(СВЦЭМ!$I$34:$I$777,СВЦЭМ!$A$34:$A$777,$A299,СВЦЭМ!$B$33:$B$776,C$278)+'СЕТ СН'!$F$13</f>
        <v>0</v>
      </c>
      <c r="D299" s="36">
        <f>SUMIFS(СВЦЭМ!$I$34:$I$777,СВЦЭМ!$A$34:$A$777,$A299,СВЦЭМ!$B$33:$B$776,D$278)+'СЕТ СН'!$F$13</f>
        <v>0</v>
      </c>
      <c r="E299" s="36">
        <f>SUMIFS(СВЦЭМ!$I$34:$I$777,СВЦЭМ!$A$34:$A$777,$A299,СВЦЭМ!$B$33:$B$776,E$278)+'СЕТ СН'!$F$13</f>
        <v>0</v>
      </c>
      <c r="F299" s="36">
        <f>SUMIFS(СВЦЭМ!$I$34:$I$777,СВЦЭМ!$A$34:$A$777,$A299,СВЦЭМ!$B$33:$B$776,F$278)+'СЕТ СН'!$F$13</f>
        <v>0</v>
      </c>
      <c r="G299" s="36">
        <f>SUMIFS(СВЦЭМ!$I$34:$I$777,СВЦЭМ!$A$34:$A$777,$A299,СВЦЭМ!$B$33:$B$776,G$278)+'СЕТ СН'!$F$13</f>
        <v>0</v>
      </c>
      <c r="H299" s="36">
        <f>SUMIFS(СВЦЭМ!$I$34:$I$777,СВЦЭМ!$A$34:$A$777,$A299,СВЦЭМ!$B$33:$B$776,H$278)+'СЕТ СН'!$F$13</f>
        <v>0</v>
      </c>
      <c r="I299" s="36">
        <f>SUMIFS(СВЦЭМ!$I$34:$I$777,СВЦЭМ!$A$34:$A$777,$A299,СВЦЭМ!$B$33:$B$776,I$278)+'СЕТ СН'!$F$13</f>
        <v>0</v>
      </c>
      <c r="J299" s="36">
        <f>SUMIFS(СВЦЭМ!$I$34:$I$777,СВЦЭМ!$A$34:$A$777,$A299,СВЦЭМ!$B$33:$B$776,J$278)+'СЕТ СН'!$F$13</f>
        <v>0</v>
      </c>
      <c r="K299" s="36">
        <f>SUMIFS(СВЦЭМ!$I$34:$I$777,СВЦЭМ!$A$34:$A$777,$A299,СВЦЭМ!$B$33:$B$776,K$278)+'СЕТ СН'!$F$13</f>
        <v>0</v>
      </c>
      <c r="L299" s="36">
        <f>SUMIFS(СВЦЭМ!$I$34:$I$777,СВЦЭМ!$A$34:$A$777,$A299,СВЦЭМ!$B$33:$B$776,L$278)+'СЕТ СН'!$F$13</f>
        <v>0</v>
      </c>
      <c r="M299" s="36">
        <f>SUMIFS(СВЦЭМ!$I$34:$I$777,СВЦЭМ!$A$34:$A$777,$A299,СВЦЭМ!$B$33:$B$776,M$278)+'СЕТ СН'!$F$13</f>
        <v>0</v>
      </c>
      <c r="N299" s="36">
        <f>SUMIFS(СВЦЭМ!$I$34:$I$777,СВЦЭМ!$A$34:$A$777,$A299,СВЦЭМ!$B$33:$B$776,N$278)+'СЕТ СН'!$F$13</f>
        <v>0</v>
      </c>
      <c r="O299" s="36">
        <f>SUMIFS(СВЦЭМ!$I$34:$I$777,СВЦЭМ!$A$34:$A$777,$A299,СВЦЭМ!$B$33:$B$776,O$278)+'СЕТ СН'!$F$13</f>
        <v>0</v>
      </c>
      <c r="P299" s="36">
        <f>SUMIFS(СВЦЭМ!$I$34:$I$777,СВЦЭМ!$A$34:$A$777,$A299,СВЦЭМ!$B$33:$B$776,P$278)+'СЕТ СН'!$F$13</f>
        <v>0</v>
      </c>
      <c r="Q299" s="36">
        <f>SUMIFS(СВЦЭМ!$I$34:$I$777,СВЦЭМ!$A$34:$A$777,$A299,СВЦЭМ!$B$33:$B$776,Q$278)+'СЕТ СН'!$F$13</f>
        <v>0</v>
      </c>
      <c r="R299" s="36">
        <f>SUMIFS(СВЦЭМ!$I$34:$I$777,СВЦЭМ!$A$34:$A$777,$A299,СВЦЭМ!$B$33:$B$776,R$278)+'СЕТ СН'!$F$13</f>
        <v>0</v>
      </c>
      <c r="S299" s="36">
        <f>SUMIFS(СВЦЭМ!$I$34:$I$777,СВЦЭМ!$A$34:$A$777,$A299,СВЦЭМ!$B$33:$B$776,S$278)+'СЕТ СН'!$F$13</f>
        <v>0</v>
      </c>
      <c r="T299" s="36">
        <f>SUMIFS(СВЦЭМ!$I$34:$I$777,СВЦЭМ!$A$34:$A$777,$A299,СВЦЭМ!$B$33:$B$776,T$278)+'СЕТ СН'!$F$13</f>
        <v>0</v>
      </c>
      <c r="U299" s="36">
        <f>SUMIFS(СВЦЭМ!$I$34:$I$777,СВЦЭМ!$A$34:$A$777,$A299,СВЦЭМ!$B$33:$B$776,U$278)+'СЕТ СН'!$F$13</f>
        <v>0</v>
      </c>
      <c r="V299" s="36">
        <f>SUMIFS(СВЦЭМ!$I$34:$I$777,СВЦЭМ!$A$34:$A$777,$A299,СВЦЭМ!$B$33:$B$776,V$278)+'СЕТ СН'!$F$13</f>
        <v>0</v>
      </c>
      <c r="W299" s="36">
        <f>SUMIFS(СВЦЭМ!$I$34:$I$777,СВЦЭМ!$A$34:$A$777,$A299,СВЦЭМ!$B$33:$B$776,W$278)+'СЕТ СН'!$F$13</f>
        <v>0</v>
      </c>
      <c r="X299" s="36">
        <f>SUMIFS(СВЦЭМ!$I$34:$I$777,СВЦЭМ!$A$34:$A$777,$A299,СВЦЭМ!$B$33:$B$776,X$278)+'СЕТ СН'!$F$13</f>
        <v>0</v>
      </c>
      <c r="Y299" s="36">
        <f>SUMIFS(СВЦЭМ!$I$34:$I$777,СВЦЭМ!$A$34:$A$777,$A299,СВЦЭМ!$B$33:$B$776,Y$278)+'СЕТ СН'!$F$13</f>
        <v>0</v>
      </c>
    </row>
    <row r="300" spans="1:25" ht="15.75" hidden="1" x14ac:dyDescent="0.2">
      <c r="A300" s="35">
        <f t="shared" si="8"/>
        <v>44249</v>
      </c>
      <c r="B300" s="36">
        <f>SUMIFS(СВЦЭМ!$I$34:$I$777,СВЦЭМ!$A$34:$A$777,$A300,СВЦЭМ!$B$33:$B$776,B$278)+'СЕТ СН'!$F$13</f>
        <v>0</v>
      </c>
      <c r="C300" s="36">
        <f>SUMIFS(СВЦЭМ!$I$34:$I$777,СВЦЭМ!$A$34:$A$777,$A300,СВЦЭМ!$B$33:$B$776,C$278)+'СЕТ СН'!$F$13</f>
        <v>0</v>
      </c>
      <c r="D300" s="36">
        <f>SUMIFS(СВЦЭМ!$I$34:$I$777,СВЦЭМ!$A$34:$A$777,$A300,СВЦЭМ!$B$33:$B$776,D$278)+'СЕТ СН'!$F$13</f>
        <v>0</v>
      </c>
      <c r="E300" s="36">
        <f>SUMIFS(СВЦЭМ!$I$34:$I$777,СВЦЭМ!$A$34:$A$777,$A300,СВЦЭМ!$B$33:$B$776,E$278)+'СЕТ СН'!$F$13</f>
        <v>0</v>
      </c>
      <c r="F300" s="36">
        <f>SUMIFS(СВЦЭМ!$I$34:$I$777,СВЦЭМ!$A$34:$A$777,$A300,СВЦЭМ!$B$33:$B$776,F$278)+'СЕТ СН'!$F$13</f>
        <v>0</v>
      </c>
      <c r="G300" s="36">
        <f>SUMIFS(СВЦЭМ!$I$34:$I$777,СВЦЭМ!$A$34:$A$777,$A300,СВЦЭМ!$B$33:$B$776,G$278)+'СЕТ СН'!$F$13</f>
        <v>0</v>
      </c>
      <c r="H300" s="36">
        <f>SUMIFS(СВЦЭМ!$I$34:$I$777,СВЦЭМ!$A$34:$A$777,$A300,СВЦЭМ!$B$33:$B$776,H$278)+'СЕТ СН'!$F$13</f>
        <v>0</v>
      </c>
      <c r="I300" s="36">
        <f>SUMIFS(СВЦЭМ!$I$34:$I$777,СВЦЭМ!$A$34:$A$777,$A300,СВЦЭМ!$B$33:$B$776,I$278)+'СЕТ СН'!$F$13</f>
        <v>0</v>
      </c>
      <c r="J300" s="36">
        <f>SUMIFS(СВЦЭМ!$I$34:$I$777,СВЦЭМ!$A$34:$A$777,$A300,СВЦЭМ!$B$33:$B$776,J$278)+'СЕТ СН'!$F$13</f>
        <v>0</v>
      </c>
      <c r="K300" s="36">
        <f>SUMIFS(СВЦЭМ!$I$34:$I$777,СВЦЭМ!$A$34:$A$777,$A300,СВЦЭМ!$B$33:$B$776,K$278)+'СЕТ СН'!$F$13</f>
        <v>0</v>
      </c>
      <c r="L300" s="36">
        <f>SUMIFS(СВЦЭМ!$I$34:$I$777,СВЦЭМ!$A$34:$A$777,$A300,СВЦЭМ!$B$33:$B$776,L$278)+'СЕТ СН'!$F$13</f>
        <v>0</v>
      </c>
      <c r="M300" s="36">
        <f>SUMIFS(СВЦЭМ!$I$34:$I$777,СВЦЭМ!$A$34:$A$777,$A300,СВЦЭМ!$B$33:$B$776,M$278)+'СЕТ СН'!$F$13</f>
        <v>0</v>
      </c>
      <c r="N300" s="36">
        <f>SUMIFS(СВЦЭМ!$I$34:$I$777,СВЦЭМ!$A$34:$A$777,$A300,СВЦЭМ!$B$33:$B$776,N$278)+'СЕТ СН'!$F$13</f>
        <v>0</v>
      </c>
      <c r="O300" s="36">
        <f>SUMIFS(СВЦЭМ!$I$34:$I$777,СВЦЭМ!$A$34:$A$777,$A300,СВЦЭМ!$B$33:$B$776,O$278)+'СЕТ СН'!$F$13</f>
        <v>0</v>
      </c>
      <c r="P300" s="36">
        <f>SUMIFS(СВЦЭМ!$I$34:$I$777,СВЦЭМ!$A$34:$A$777,$A300,СВЦЭМ!$B$33:$B$776,P$278)+'СЕТ СН'!$F$13</f>
        <v>0</v>
      </c>
      <c r="Q300" s="36">
        <f>SUMIFS(СВЦЭМ!$I$34:$I$777,СВЦЭМ!$A$34:$A$777,$A300,СВЦЭМ!$B$33:$B$776,Q$278)+'СЕТ СН'!$F$13</f>
        <v>0</v>
      </c>
      <c r="R300" s="36">
        <f>SUMIFS(СВЦЭМ!$I$34:$I$777,СВЦЭМ!$A$34:$A$777,$A300,СВЦЭМ!$B$33:$B$776,R$278)+'СЕТ СН'!$F$13</f>
        <v>0</v>
      </c>
      <c r="S300" s="36">
        <f>SUMIFS(СВЦЭМ!$I$34:$I$777,СВЦЭМ!$A$34:$A$777,$A300,СВЦЭМ!$B$33:$B$776,S$278)+'СЕТ СН'!$F$13</f>
        <v>0</v>
      </c>
      <c r="T300" s="36">
        <f>SUMIFS(СВЦЭМ!$I$34:$I$777,СВЦЭМ!$A$34:$A$777,$A300,СВЦЭМ!$B$33:$B$776,T$278)+'СЕТ СН'!$F$13</f>
        <v>0</v>
      </c>
      <c r="U300" s="36">
        <f>SUMIFS(СВЦЭМ!$I$34:$I$777,СВЦЭМ!$A$34:$A$777,$A300,СВЦЭМ!$B$33:$B$776,U$278)+'СЕТ СН'!$F$13</f>
        <v>0</v>
      </c>
      <c r="V300" s="36">
        <f>SUMIFS(СВЦЭМ!$I$34:$I$777,СВЦЭМ!$A$34:$A$777,$A300,СВЦЭМ!$B$33:$B$776,V$278)+'СЕТ СН'!$F$13</f>
        <v>0</v>
      </c>
      <c r="W300" s="36">
        <f>SUMIFS(СВЦЭМ!$I$34:$I$777,СВЦЭМ!$A$34:$A$777,$A300,СВЦЭМ!$B$33:$B$776,W$278)+'СЕТ СН'!$F$13</f>
        <v>0</v>
      </c>
      <c r="X300" s="36">
        <f>SUMIFS(СВЦЭМ!$I$34:$I$777,СВЦЭМ!$A$34:$A$777,$A300,СВЦЭМ!$B$33:$B$776,X$278)+'СЕТ СН'!$F$13</f>
        <v>0</v>
      </c>
      <c r="Y300" s="36">
        <f>SUMIFS(СВЦЭМ!$I$34:$I$777,СВЦЭМ!$A$34:$A$777,$A300,СВЦЭМ!$B$33:$B$776,Y$278)+'СЕТ СН'!$F$13</f>
        <v>0</v>
      </c>
    </row>
    <row r="301" spans="1:25" ht="15.75" hidden="1" x14ac:dyDescent="0.2">
      <c r="A301" s="35">
        <f t="shared" si="8"/>
        <v>44250</v>
      </c>
      <c r="B301" s="36">
        <f>SUMIFS(СВЦЭМ!$I$34:$I$777,СВЦЭМ!$A$34:$A$777,$A301,СВЦЭМ!$B$33:$B$776,B$278)+'СЕТ СН'!$F$13</f>
        <v>0</v>
      </c>
      <c r="C301" s="36">
        <f>SUMIFS(СВЦЭМ!$I$34:$I$777,СВЦЭМ!$A$34:$A$777,$A301,СВЦЭМ!$B$33:$B$776,C$278)+'СЕТ СН'!$F$13</f>
        <v>0</v>
      </c>
      <c r="D301" s="36">
        <f>SUMIFS(СВЦЭМ!$I$34:$I$777,СВЦЭМ!$A$34:$A$777,$A301,СВЦЭМ!$B$33:$B$776,D$278)+'СЕТ СН'!$F$13</f>
        <v>0</v>
      </c>
      <c r="E301" s="36">
        <f>SUMIFS(СВЦЭМ!$I$34:$I$777,СВЦЭМ!$A$34:$A$777,$A301,СВЦЭМ!$B$33:$B$776,E$278)+'СЕТ СН'!$F$13</f>
        <v>0</v>
      </c>
      <c r="F301" s="36">
        <f>SUMIFS(СВЦЭМ!$I$34:$I$777,СВЦЭМ!$A$34:$A$777,$A301,СВЦЭМ!$B$33:$B$776,F$278)+'СЕТ СН'!$F$13</f>
        <v>0</v>
      </c>
      <c r="G301" s="36">
        <f>SUMIFS(СВЦЭМ!$I$34:$I$777,СВЦЭМ!$A$34:$A$777,$A301,СВЦЭМ!$B$33:$B$776,G$278)+'СЕТ СН'!$F$13</f>
        <v>0</v>
      </c>
      <c r="H301" s="36">
        <f>SUMIFS(СВЦЭМ!$I$34:$I$777,СВЦЭМ!$A$34:$A$777,$A301,СВЦЭМ!$B$33:$B$776,H$278)+'СЕТ СН'!$F$13</f>
        <v>0</v>
      </c>
      <c r="I301" s="36">
        <f>SUMIFS(СВЦЭМ!$I$34:$I$777,СВЦЭМ!$A$34:$A$777,$A301,СВЦЭМ!$B$33:$B$776,I$278)+'СЕТ СН'!$F$13</f>
        <v>0</v>
      </c>
      <c r="J301" s="36">
        <f>SUMIFS(СВЦЭМ!$I$34:$I$777,СВЦЭМ!$A$34:$A$777,$A301,СВЦЭМ!$B$33:$B$776,J$278)+'СЕТ СН'!$F$13</f>
        <v>0</v>
      </c>
      <c r="K301" s="36">
        <f>SUMIFS(СВЦЭМ!$I$34:$I$777,СВЦЭМ!$A$34:$A$777,$A301,СВЦЭМ!$B$33:$B$776,K$278)+'СЕТ СН'!$F$13</f>
        <v>0</v>
      </c>
      <c r="L301" s="36">
        <f>SUMIFS(СВЦЭМ!$I$34:$I$777,СВЦЭМ!$A$34:$A$777,$A301,СВЦЭМ!$B$33:$B$776,L$278)+'СЕТ СН'!$F$13</f>
        <v>0</v>
      </c>
      <c r="M301" s="36">
        <f>SUMIFS(СВЦЭМ!$I$34:$I$777,СВЦЭМ!$A$34:$A$777,$A301,СВЦЭМ!$B$33:$B$776,M$278)+'СЕТ СН'!$F$13</f>
        <v>0</v>
      </c>
      <c r="N301" s="36">
        <f>SUMIFS(СВЦЭМ!$I$34:$I$777,СВЦЭМ!$A$34:$A$777,$A301,СВЦЭМ!$B$33:$B$776,N$278)+'СЕТ СН'!$F$13</f>
        <v>0</v>
      </c>
      <c r="O301" s="36">
        <f>SUMIFS(СВЦЭМ!$I$34:$I$777,СВЦЭМ!$A$34:$A$777,$A301,СВЦЭМ!$B$33:$B$776,O$278)+'СЕТ СН'!$F$13</f>
        <v>0</v>
      </c>
      <c r="P301" s="36">
        <f>SUMIFS(СВЦЭМ!$I$34:$I$777,СВЦЭМ!$A$34:$A$777,$A301,СВЦЭМ!$B$33:$B$776,P$278)+'СЕТ СН'!$F$13</f>
        <v>0</v>
      </c>
      <c r="Q301" s="36">
        <f>SUMIFS(СВЦЭМ!$I$34:$I$777,СВЦЭМ!$A$34:$A$777,$A301,СВЦЭМ!$B$33:$B$776,Q$278)+'СЕТ СН'!$F$13</f>
        <v>0</v>
      </c>
      <c r="R301" s="36">
        <f>SUMIFS(СВЦЭМ!$I$34:$I$777,СВЦЭМ!$A$34:$A$777,$A301,СВЦЭМ!$B$33:$B$776,R$278)+'СЕТ СН'!$F$13</f>
        <v>0</v>
      </c>
      <c r="S301" s="36">
        <f>SUMIFS(СВЦЭМ!$I$34:$I$777,СВЦЭМ!$A$34:$A$777,$A301,СВЦЭМ!$B$33:$B$776,S$278)+'СЕТ СН'!$F$13</f>
        <v>0</v>
      </c>
      <c r="T301" s="36">
        <f>SUMIFS(СВЦЭМ!$I$34:$I$777,СВЦЭМ!$A$34:$A$777,$A301,СВЦЭМ!$B$33:$B$776,T$278)+'СЕТ СН'!$F$13</f>
        <v>0</v>
      </c>
      <c r="U301" s="36">
        <f>SUMIFS(СВЦЭМ!$I$34:$I$777,СВЦЭМ!$A$34:$A$777,$A301,СВЦЭМ!$B$33:$B$776,U$278)+'СЕТ СН'!$F$13</f>
        <v>0</v>
      </c>
      <c r="V301" s="36">
        <f>SUMIFS(СВЦЭМ!$I$34:$I$777,СВЦЭМ!$A$34:$A$777,$A301,СВЦЭМ!$B$33:$B$776,V$278)+'СЕТ СН'!$F$13</f>
        <v>0</v>
      </c>
      <c r="W301" s="36">
        <f>SUMIFS(СВЦЭМ!$I$34:$I$777,СВЦЭМ!$A$34:$A$777,$A301,СВЦЭМ!$B$33:$B$776,W$278)+'СЕТ СН'!$F$13</f>
        <v>0</v>
      </c>
      <c r="X301" s="36">
        <f>SUMIFS(СВЦЭМ!$I$34:$I$777,СВЦЭМ!$A$34:$A$777,$A301,СВЦЭМ!$B$33:$B$776,X$278)+'СЕТ СН'!$F$13</f>
        <v>0</v>
      </c>
      <c r="Y301" s="36">
        <f>SUMIFS(СВЦЭМ!$I$34:$I$777,СВЦЭМ!$A$34:$A$777,$A301,СВЦЭМ!$B$33:$B$776,Y$278)+'СЕТ СН'!$F$13</f>
        <v>0</v>
      </c>
    </row>
    <row r="302" spans="1:25" ht="15.75" hidden="1" x14ac:dyDescent="0.2">
      <c r="A302" s="35">
        <f t="shared" si="8"/>
        <v>44251</v>
      </c>
      <c r="B302" s="36">
        <f>SUMIFS(СВЦЭМ!$I$34:$I$777,СВЦЭМ!$A$34:$A$777,$A302,СВЦЭМ!$B$33:$B$776,B$278)+'СЕТ СН'!$F$13</f>
        <v>0</v>
      </c>
      <c r="C302" s="36">
        <f>SUMIFS(СВЦЭМ!$I$34:$I$777,СВЦЭМ!$A$34:$A$777,$A302,СВЦЭМ!$B$33:$B$776,C$278)+'СЕТ СН'!$F$13</f>
        <v>0</v>
      </c>
      <c r="D302" s="36">
        <f>SUMIFS(СВЦЭМ!$I$34:$I$777,СВЦЭМ!$A$34:$A$777,$A302,СВЦЭМ!$B$33:$B$776,D$278)+'СЕТ СН'!$F$13</f>
        <v>0</v>
      </c>
      <c r="E302" s="36">
        <f>SUMIFS(СВЦЭМ!$I$34:$I$777,СВЦЭМ!$A$34:$A$777,$A302,СВЦЭМ!$B$33:$B$776,E$278)+'СЕТ СН'!$F$13</f>
        <v>0</v>
      </c>
      <c r="F302" s="36">
        <f>SUMIFS(СВЦЭМ!$I$34:$I$777,СВЦЭМ!$A$34:$A$777,$A302,СВЦЭМ!$B$33:$B$776,F$278)+'СЕТ СН'!$F$13</f>
        <v>0</v>
      </c>
      <c r="G302" s="36">
        <f>SUMIFS(СВЦЭМ!$I$34:$I$777,СВЦЭМ!$A$34:$A$777,$A302,СВЦЭМ!$B$33:$B$776,G$278)+'СЕТ СН'!$F$13</f>
        <v>0</v>
      </c>
      <c r="H302" s="36">
        <f>SUMIFS(СВЦЭМ!$I$34:$I$777,СВЦЭМ!$A$34:$A$777,$A302,СВЦЭМ!$B$33:$B$776,H$278)+'СЕТ СН'!$F$13</f>
        <v>0</v>
      </c>
      <c r="I302" s="36">
        <f>SUMIFS(СВЦЭМ!$I$34:$I$777,СВЦЭМ!$A$34:$A$777,$A302,СВЦЭМ!$B$33:$B$776,I$278)+'СЕТ СН'!$F$13</f>
        <v>0</v>
      </c>
      <c r="J302" s="36">
        <f>SUMIFS(СВЦЭМ!$I$34:$I$777,СВЦЭМ!$A$34:$A$777,$A302,СВЦЭМ!$B$33:$B$776,J$278)+'СЕТ СН'!$F$13</f>
        <v>0</v>
      </c>
      <c r="K302" s="36">
        <f>SUMIFS(СВЦЭМ!$I$34:$I$777,СВЦЭМ!$A$34:$A$777,$A302,СВЦЭМ!$B$33:$B$776,K$278)+'СЕТ СН'!$F$13</f>
        <v>0</v>
      </c>
      <c r="L302" s="36">
        <f>SUMIFS(СВЦЭМ!$I$34:$I$777,СВЦЭМ!$A$34:$A$777,$A302,СВЦЭМ!$B$33:$B$776,L$278)+'СЕТ СН'!$F$13</f>
        <v>0</v>
      </c>
      <c r="M302" s="36">
        <f>SUMIFS(СВЦЭМ!$I$34:$I$777,СВЦЭМ!$A$34:$A$777,$A302,СВЦЭМ!$B$33:$B$776,M$278)+'СЕТ СН'!$F$13</f>
        <v>0</v>
      </c>
      <c r="N302" s="36">
        <f>SUMIFS(СВЦЭМ!$I$34:$I$777,СВЦЭМ!$A$34:$A$777,$A302,СВЦЭМ!$B$33:$B$776,N$278)+'СЕТ СН'!$F$13</f>
        <v>0</v>
      </c>
      <c r="O302" s="36">
        <f>SUMIFS(СВЦЭМ!$I$34:$I$777,СВЦЭМ!$A$34:$A$777,$A302,СВЦЭМ!$B$33:$B$776,O$278)+'СЕТ СН'!$F$13</f>
        <v>0</v>
      </c>
      <c r="P302" s="36">
        <f>SUMIFS(СВЦЭМ!$I$34:$I$777,СВЦЭМ!$A$34:$A$777,$A302,СВЦЭМ!$B$33:$B$776,P$278)+'СЕТ СН'!$F$13</f>
        <v>0</v>
      </c>
      <c r="Q302" s="36">
        <f>SUMIFS(СВЦЭМ!$I$34:$I$777,СВЦЭМ!$A$34:$A$777,$A302,СВЦЭМ!$B$33:$B$776,Q$278)+'СЕТ СН'!$F$13</f>
        <v>0</v>
      </c>
      <c r="R302" s="36">
        <f>SUMIFS(СВЦЭМ!$I$34:$I$777,СВЦЭМ!$A$34:$A$777,$A302,СВЦЭМ!$B$33:$B$776,R$278)+'СЕТ СН'!$F$13</f>
        <v>0</v>
      </c>
      <c r="S302" s="36">
        <f>SUMIFS(СВЦЭМ!$I$34:$I$777,СВЦЭМ!$A$34:$A$777,$A302,СВЦЭМ!$B$33:$B$776,S$278)+'СЕТ СН'!$F$13</f>
        <v>0</v>
      </c>
      <c r="T302" s="36">
        <f>SUMIFS(СВЦЭМ!$I$34:$I$777,СВЦЭМ!$A$34:$A$777,$A302,СВЦЭМ!$B$33:$B$776,T$278)+'СЕТ СН'!$F$13</f>
        <v>0</v>
      </c>
      <c r="U302" s="36">
        <f>SUMIFS(СВЦЭМ!$I$34:$I$777,СВЦЭМ!$A$34:$A$777,$A302,СВЦЭМ!$B$33:$B$776,U$278)+'СЕТ СН'!$F$13</f>
        <v>0</v>
      </c>
      <c r="V302" s="36">
        <f>SUMIFS(СВЦЭМ!$I$34:$I$777,СВЦЭМ!$A$34:$A$777,$A302,СВЦЭМ!$B$33:$B$776,V$278)+'СЕТ СН'!$F$13</f>
        <v>0</v>
      </c>
      <c r="W302" s="36">
        <f>SUMIFS(СВЦЭМ!$I$34:$I$777,СВЦЭМ!$A$34:$A$777,$A302,СВЦЭМ!$B$33:$B$776,W$278)+'СЕТ СН'!$F$13</f>
        <v>0</v>
      </c>
      <c r="X302" s="36">
        <f>SUMIFS(СВЦЭМ!$I$34:$I$777,СВЦЭМ!$A$34:$A$777,$A302,СВЦЭМ!$B$33:$B$776,X$278)+'СЕТ СН'!$F$13</f>
        <v>0</v>
      </c>
      <c r="Y302" s="36">
        <f>SUMIFS(СВЦЭМ!$I$34:$I$777,СВЦЭМ!$A$34:$A$777,$A302,СВЦЭМ!$B$33:$B$776,Y$278)+'СЕТ СН'!$F$13</f>
        <v>0</v>
      </c>
    </row>
    <row r="303" spans="1:25" ht="15.75" hidden="1" x14ac:dyDescent="0.2">
      <c r="A303" s="35">
        <f t="shared" si="8"/>
        <v>44252</v>
      </c>
      <c r="B303" s="36">
        <f>SUMIFS(СВЦЭМ!$I$34:$I$777,СВЦЭМ!$A$34:$A$777,$A303,СВЦЭМ!$B$33:$B$776,B$278)+'СЕТ СН'!$F$13</f>
        <v>0</v>
      </c>
      <c r="C303" s="36">
        <f>SUMIFS(СВЦЭМ!$I$34:$I$777,СВЦЭМ!$A$34:$A$777,$A303,СВЦЭМ!$B$33:$B$776,C$278)+'СЕТ СН'!$F$13</f>
        <v>0</v>
      </c>
      <c r="D303" s="36">
        <f>SUMIFS(СВЦЭМ!$I$34:$I$777,СВЦЭМ!$A$34:$A$777,$A303,СВЦЭМ!$B$33:$B$776,D$278)+'СЕТ СН'!$F$13</f>
        <v>0</v>
      </c>
      <c r="E303" s="36">
        <f>SUMIFS(СВЦЭМ!$I$34:$I$777,СВЦЭМ!$A$34:$A$777,$A303,СВЦЭМ!$B$33:$B$776,E$278)+'СЕТ СН'!$F$13</f>
        <v>0</v>
      </c>
      <c r="F303" s="36">
        <f>SUMIFS(СВЦЭМ!$I$34:$I$777,СВЦЭМ!$A$34:$A$777,$A303,СВЦЭМ!$B$33:$B$776,F$278)+'СЕТ СН'!$F$13</f>
        <v>0</v>
      </c>
      <c r="G303" s="36">
        <f>SUMIFS(СВЦЭМ!$I$34:$I$777,СВЦЭМ!$A$34:$A$777,$A303,СВЦЭМ!$B$33:$B$776,G$278)+'СЕТ СН'!$F$13</f>
        <v>0</v>
      </c>
      <c r="H303" s="36">
        <f>SUMIFS(СВЦЭМ!$I$34:$I$777,СВЦЭМ!$A$34:$A$777,$A303,СВЦЭМ!$B$33:$B$776,H$278)+'СЕТ СН'!$F$13</f>
        <v>0</v>
      </c>
      <c r="I303" s="36">
        <f>SUMIFS(СВЦЭМ!$I$34:$I$777,СВЦЭМ!$A$34:$A$777,$A303,СВЦЭМ!$B$33:$B$776,I$278)+'СЕТ СН'!$F$13</f>
        <v>0</v>
      </c>
      <c r="J303" s="36">
        <f>SUMIFS(СВЦЭМ!$I$34:$I$777,СВЦЭМ!$A$34:$A$777,$A303,СВЦЭМ!$B$33:$B$776,J$278)+'СЕТ СН'!$F$13</f>
        <v>0</v>
      </c>
      <c r="K303" s="36">
        <f>SUMIFS(СВЦЭМ!$I$34:$I$777,СВЦЭМ!$A$34:$A$777,$A303,СВЦЭМ!$B$33:$B$776,K$278)+'СЕТ СН'!$F$13</f>
        <v>0</v>
      </c>
      <c r="L303" s="36">
        <f>SUMIFS(СВЦЭМ!$I$34:$I$777,СВЦЭМ!$A$34:$A$777,$A303,СВЦЭМ!$B$33:$B$776,L$278)+'СЕТ СН'!$F$13</f>
        <v>0</v>
      </c>
      <c r="M303" s="36">
        <f>SUMIFS(СВЦЭМ!$I$34:$I$777,СВЦЭМ!$A$34:$A$777,$A303,СВЦЭМ!$B$33:$B$776,M$278)+'СЕТ СН'!$F$13</f>
        <v>0</v>
      </c>
      <c r="N303" s="36">
        <f>SUMIFS(СВЦЭМ!$I$34:$I$777,СВЦЭМ!$A$34:$A$777,$A303,СВЦЭМ!$B$33:$B$776,N$278)+'СЕТ СН'!$F$13</f>
        <v>0</v>
      </c>
      <c r="O303" s="36">
        <f>SUMIFS(СВЦЭМ!$I$34:$I$777,СВЦЭМ!$A$34:$A$777,$A303,СВЦЭМ!$B$33:$B$776,O$278)+'СЕТ СН'!$F$13</f>
        <v>0</v>
      </c>
      <c r="P303" s="36">
        <f>SUMIFS(СВЦЭМ!$I$34:$I$777,СВЦЭМ!$A$34:$A$777,$A303,СВЦЭМ!$B$33:$B$776,P$278)+'СЕТ СН'!$F$13</f>
        <v>0</v>
      </c>
      <c r="Q303" s="36">
        <f>SUMIFS(СВЦЭМ!$I$34:$I$777,СВЦЭМ!$A$34:$A$777,$A303,СВЦЭМ!$B$33:$B$776,Q$278)+'СЕТ СН'!$F$13</f>
        <v>0</v>
      </c>
      <c r="R303" s="36">
        <f>SUMIFS(СВЦЭМ!$I$34:$I$777,СВЦЭМ!$A$34:$A$777,$A303,СВЦЭМ!$B$33:$B$776,R$278)+'СЕТ СН'!$F$13</f>
        <v>0</v>
      </c>
      <c r="S303" s="36">
        <f>SUMIFS(СВЦЭМ!$I$34:$I$777,СВЦЭМ!$A$34:$A$777,$A303,СВЦЭМ!$B$33:$B$776,S$278)+'СЕТ СН'!$F$13</f>
        <v>0</v>
      </c>
      <c r="T303" s="36">
        <f>SUMIFS(СВЦЭМ!$I$34:$I$777,СВЦЭМ!$A$34:$A$777,$A303,СВЦЭМ!$B$33:$B$776,T$278)+'СЕТ СН'!$F$13</f>
        <v>0</v>
      </c>
      <c r="U303" s="36">
        <f>SUMIFS(СВЦЭМ!$I$34:$I$777,СВЦЭМ!$A$34:$A$777,$A303,СВЦЭМ!$B$33:$B$776,U$278)+'СЕТ СН'!$F$13</f>
        <v>0</v>
      </c>
      <c r="V303" s="36">
        <f>SUMIFS(СВЦЭМ!$I$34:$I$777,СВЦЭМ!$A$34:$A$777,$A303,СВЦЭМ!$B$33:$B$776,V$278)+'СЕТ СН'!$F$13</f>
        <v>0</v>
      </c>
      <c r="W303" s="36">
        <f>SUMIFS(СВЦЭМ!$I$34:$I$777,СВЦЭМ!$A$34:$A$777,$A303,СВЦЭМ!$B$33:$B$776,W$278)+'СЕТ СН'!$F$13</f>
        <v>0</v>
      </c>
      <c r="X303" s="36">
        <f>SUMIFS(СВЦЭМ!$I$34:$I$777,СВЦЭМ!$A$34:$A$777,$A303,СВЦЭМ!$B$33:$B$776,X$278)+'СЕТ СН'!$F$13</f>
        <v>0</v>
      </c>
      <c r="Y303" s="36">
        <f>SUMIFS(СВЦЭМ!$I$34:$I$777,СВЦЭМ!$A$34:$A$777,$A303,СВЦЭМ!$B$33:$B$776,Y$278)+'СЕТ СН'!$F$13</f>
        <v>0</v>
      </c>
    </row>
    <row r="304" spans="1:25" ht="15.75" hidden="1" x14ac:dyDescent="0.2">
      <c r="A304" s="35">
        <f t="shared" si="8"/>
        <v>44253</v>
      </c>
      <c r="B304" s="36">
        <f>SUMIFS(СВЦЭМ!$I$34:$I$777,СВЦЭМ!$A$34:$A$777,$A304,СВЦЭМ!$B$33:$B$776,B$278)+'СЕТ СН'!$F$13</f>
        <v>0</v>
      </c>
      <c r="C304" s="36">
        <f>SUMIFS(СВЦЭМ!$I$34:$I$777,СВЦЭМ!$A$34:$A$777,$A304,СВЦЭМ!$B$33:$B$776,C$278)+'СЕТ СН'!$F$13</f>
        <v>0</v>
      </c>
      <c r="D304" s="36">
        <f>SUMIFS(СВЦЭМ!$I$34:$I$777,СВЦЭМ!$A$34:$A$777,$A304,СВЦЭМ!$B$33:$B$776,D$278)+'СЕТ СН'!$F$13</f>
        <v>0</v>
      </c>
      <c r="E304" s="36">
        <f>SUMIFS(СВЦЭМ!$I$34:$I$777,СВЦЭМ!$A$34:$A$777,$A304,СВЦЭМ!$B$33:$B$776,E$278)+'СЕТ СН'!$F$13</f>
        <v>0</v>
      </c>
      <c r="F304" s="36">
        <f>SUMIFS(СВЦЭМ!$I$34:$I$777,СВЦЭМ!$A$34:$A$777,$A304,СВЦЭМ!$B$33:$B$776,F$278)+'СЕТ СН'!$F$13</f>
        <v>0</v>
      </c>
      <c r="G304" s="36">
        <f>SUMIFS(СВЦЭМ!$I$34:$I$777,СВЦЭМ!$A$34:$A$777,$A304,СВЦЭМ!$B$33:$B$776,G$278)+'СЕТ СН'!$F$13</f>
        <v>0</v>
      </c>
      <c r="H304" s="36">
        <f>SUMIFS(СВЦЭМ!$I$34:$I$777,СВЦЭМ!$A$34:$A$777,$A304,СВЦЭМ!$B$33:$B$776,H$278)+'СЕТ СН'!$F$13</f>
        <v>0</v>
      </c>
      <c r="I304" s="36">
        <f>SUMIFS(СВЦЭМ!$I$34:$I$777,СВЦЭМ!$A$34:$A$777,$A304,СВЦЭМ!$B$33:$B$776,I$278)+'СЕТ СН'!$F$13</f>
        <v>0</v>
      </c>
      <c r="J304" s="36">
        <f>SUMIFS(СВЦЭМ!$I$34:$I$777,СВЦЭМ!$A$34:$A$777,$A304,СВЦЭМ!$B$33:$B$776,J$278)+'СЕТ СН'!$F$13</f>
        <v>0</v>
      </c>
      <c r="K304" s="36">
        <f>SUMIFS(СВЦЭМ!$I$34:$I$777,СВЦЭМ!$A$34:$A$777,$A304,СВЦЭМ!$B$33:$B$776,K$278)+'СЕТ СН'!$F$13</f>
        <v>0</v>
      </c>
      <c r="L304" s="36">
        <f>SUMIFS(СВЦЭМ!$I$34:$I$777,СВЦЭМ!$A$34:$A$777,$A304,СВЦЭМ!$B$33:$B$776,L$278)+'СЕТ СН'!$F$13</f>
        <v>0</v>
      </c>
      <c r="M304" s="36">
        <f>SUMIFS(СВЦЭМ!$I$34:$I$777,СВЦЭМ!$A$34:$A$777,$A304,СВЦЭМ!$B$33:$B$776,M$278)+'СЕТ СН'!$F$13</f>
        <v>0</v>
      </c>
      <c r="N304" s="36">
        <f>SUMIFS(СВЦЭМ!$I$34:$I$777,СВЦЭМ!$A$34:$A$777,$A304,СВЦЭМ!$B$33:$B$776,N$278)+'СЕТ СН'!$F$13</f>
        <v>0</v>
      </c>
      <c r="O304" s="36">
        <f>SUMIFS(СВЦЭМ!$I$34:$I$777,СВЦЭМ!$A$34:$A$777,$A304,СВЦЭМ!$B$33:$B$776,O$278)+'СЕТ СН'!$F$13</f>
        <v>0</v>
      </c>
      <c r="P304" s="36">
        <f>SUMIFS(СВЦЭМ!$I$34:$I$777,СВЦЭМ!$A$34:$A$777,$A304,СВЦЭМ!$B$33:$B$776,P$278)+'СЕТ СН'!$F$13</f>
        <v>0</v>
      </c>
      <c r="Q304" s="36">
        <f>SUMIFS(СВЦЭМ!$I$34:$I$777,СВЦЭМ!$A$34:$A$777,$A304,СВЦЭМ!$B$33:$B$776,Q$278)+'СЕТ СН'!$F$13</f>
        <v>0</v>
      </c>
      <c r="R304" s="36">
        <f>SUMIFS(СВЦЭМ!$I$34:$I$777,СВЦЭМ!$A$34:$A$777,$A304,СВЦЭМ!$B$33:$B$776,R$278)+'СЕТ СН'!$F$13</f>
        <v>0</v>
      </c>
      <c r="S304" s="36">
        <f>SUMIFS(СВЦЭМ!$I$34:$I$777,СВЦЭМ!$A$34:$A$777,$A304,СВЦЭМ!$B$33:$B$776,S$278)+'СЕТ СН'!$F$13</f>
        <v>0</v>
      </c>
      <c r="T304" s="36">
        <f>SUMIFS(СВЦЭМ!$I$34:$I$777,СВЦЭМ!$A$34:$A$777,$A304,СВЦЭМ!$B$33:$B$776,T$278)+'СЕТ СН'!$F$13</f>
        <v>0</v>
      </c>
      <c r="U304" s="36">
        <f>SUMIFS(СВЦЭМ!$I$34:$I$777,СВЦЭМ!$A$34:$A$777,$A304,СВЦЭМ!$B$33:$B$776,U$278)+'СЕТ СН'!$F$13</f>
        <v>0</v>
      </c>
      <c r="V304" s="36">
        <f>SUMIFS(СВЦЭМ!$I$34:$I$777,СВЦЭМ!$A$34:$A$777,$A304,СВЦЭМ!$B$33:$B$776,V$278)+'СЕТ СН'!$F$13</f>
        <v>0</v>
      </c>
      <c r="W304" s="36">
        <f>SUMIFS(СВЦЭМ!$I$34:$I$777,СВЦЭМ!$A$34:$A$777,$A304,СВЦЭМ!$B$33:$B$776,W$278)+'СЕТ СН'!$F$13</f>
        <v>0</v>
      </c>
      <c r="X304" s="36">
        <f>SUMIFS(СВЦЭМ!$I$34:$I$777,СВЦЭМ!$A$34:$A$777,$A304,СВЦЭМ!$B$33:$B$776,X$278)+'СЕТ СН'!$F$13</f>
        <v>0</v>
      </c>
      <c r="Y304" s="36">
        <f>SUMIFS(СВЦЭМ!$I$34:$I$777,СВЦЭМ!$A$34:$A$777,$A304,СВЦЭМ!$B$33:$B$776,Y$278)+'СЕТ СН'!$F$13</f>
        <v>0</v>
      </c>
    </row>
    <row r="305" spans="1:27" ht="15.75" hidden="1" x14ac:dyDescent="0.2">
      <c r="A305" s="35">
        <f t="shared" si="8"/>
        <v>44254</v>
      </c>
      <c r="B305" s="36">
        <f>SUMIFS(СВЦЭМ!$I$34:$I$777,СВЦЭМ!$A$34:$A$777,$A305,СВЦЭМ!$B$33:$B$776,B$278)+'СЕТ СН'!$F$13</f>
        <v>0</v>
      </c>
      <c r="C305" s="36">
        <f>SUMIFS(СВЦЭМ!$I$34:$I$777,СВЦЭМ!$A$34:$A$777,$A305,СВЦЭМ!$B$33:$B$776,C$278)+'СЕТ СН'!$F$13</f>
        <v>0</v>
      </c>
      <c r="D305" s="36">
        <f>SUMIFS(СВЦЭМ!$I$34:$I$777,СВЦЭМ!$A$34:$A$777,$A305,СВЦЭМ!$B$33:$B$776,D$278)+'СЕТ СН'!$F$13</f>
        <v>0</v>
      </c>
      <c r="E305" s="36">
        <f>SUMIFS(СВЦЭМ!$I$34:$I$777,СВЦЭМ!$A$34:$A$777,$A305,СВЦЭМ!$B$33:$B$776,E$278)+'СЕТ СН'!$F$13</f>
        <v>0</v>
      </c>
      <c r="F305" s="36">
        <f>SUMIFS(СВЦЭМ!$I$34:$I$777,СВЦЭМ!$A$34:$A$777,$A305,СВЦЭМ!$B$33:$B$776,F$278)+'СЕТ СН'!$F$13</f>
        <v>0</v>
      </c>
      <c r="G305" s="36">
        <f>SUMIFS(СВЦЭМ!$I$34:$I$777,СВЦЭМ!$A$34:$A$777,$A305,СВЦЭМ!$B$33:$B$776,G$278)+'СЕТ СН'!$F$13</f>
        <v>0</v>
      </c>
      <c r="H305" s="36">
        <f>SUMIFS(СВЦЭМ!$I$34:$I$777,СВЦЭМ!$A$34:$A$777,$A305,СВЦЭМ!$B$33:$B$776,H$278)+'СЕТ СН'!$F$13</f>
        <v>0</v>
      </c>
      <c r="I305" s="36">
        <f>SUMIFS(СВЦЭМ!$I$34:$I$777,СВЦЭМ!$A$34:$A$777,$A305,СВЦЭМ!$B$33:$B$776,I$278)+'СЕТ СН'!$F$13</f>
        <v>0</v>
      </c>
      <c r="J305" s="36">
        <f>SUMIFS(СВЦЭМ!$I$34:$I$777,СВЦЭМ!$A$34:$A$777,$A305,СВЦЭМ!$B$33:$B$776,J$278)+'СЕТ СН'!$F$13</f>
        <v>0</v>
      </c>
      <c r="K305" s="36">
        <f>SUMIFS(СВЦЭМ!$I$34:$I$777,СВЦЭМ!$A$34:$A$777,$A305,СВЦЭМ!$B$33:$B$776,K$278)+'СЕТ СН'!$F$13</f>
        <v>0</v>
      </c>
      <c r="L305" s="36">
        <f>SUMIFS(СВЦЭМ!$I$34:$I$777,СВЦЭМ!$A$34:$A$777,$A305,СВЦЭМ!$B$33:$B$776,L$278)+'СЕТ СН'!$F$13</f>
        <v>0</v>
      </c>
      <c r="M305" s="36">
        <f>SUMIFS(СВЦЭМ!$I$34:$I$777,СВЦЭМ!$A$34:$A$777,$A305,СВЦЭМ!$B$33:$B$776,M$278)+'СЕТ СН'!$F$13</f>
        <v>0</v>
      </c>
      <c r="N305" s="36">
        <f>SUMIFS(СВЦЭМ!$I$34:$I$777,СВЦЭМ!$A$34:$A$777,$A305,СВЦЭМ!$B$33:$B$776,N$278)+'СЕТ СН'!$F$13</f>
        <v>0</v>
      </c>
      <c r="O305" s="36">
        <f>SUMIFS(СВЦЭМ!$I$34:$I$777,СВЦЭМ!$A$34:$A$777,$A305,СВЦЭМ!$B$33:$B$776,O$278)+'СЕТ СН'!$F$13</f>
        <v>0</v>
      </c>
      <c r="P305" s="36">
        <f>SUMIFS(СВЦЭМ!$I$34:$I$777,СВЦЭМ!$A$34:$A$777,$A305,СВЦЭМ!$B$33:$B$776,P$278)+'СЕТ СН'!$F$13</f>
        <v>0</v>
      </c>
      <c r="Q305" s="36">
        <f>SUMIFS(СВЦЭМ!$I$34:$I$777,СВЦЭМ!$A$34:$A$777,$A305,СВЦЭМ!$B$33:$B$776,Q$278)+'СЕТ СН'!$F$13</f>
        <v>0</v>
      </c>
      <c r="R305" s="36">
        <f>SUMIFS(СВЦЭМ!$I$34:$I$777,СВЦЭМ!$A$34:$A$777,$A305,СВЦЭМ!$B$33:$B$776,R$278)+'СЕТ СН'!$F$13</f>
        <v>0</v>
      </c>
      <c r="S305" s="36">
        <f>SUMIFS(СВЦЭМ!$I$34:$I$777,СВЦЭМ!$A$34:$A$777,$A305,СВЦЭМ!$B$33:$B$776,S$278)+'СЕТ СН'!$F$13</f>
        <v>0</v>
      </c>
      <c r="T305" s="36">
        <f>SUMIFS(СВЦЭМ!$I$34:$I$777,СВЦЭМ!$A$34:$A$777,$A305,СВЦЭМ!$B$33:$B$776,T$278)+'СЕТ СН'!$F$13</f>
        <v>0</v>
      </c>
      <c r="U305" s="36">
        <f>SUMIFS(СВЦЭМ!$I$34:$I$777,СВЦЭМ!$A$34:$A$777,$A305,СВЦЭМ!$B$33:$B$776,U$278)+'СЕТ СН'!$F$13</f>
        <v>0</v>
      </c>
      <c r="V305" s="36">
        <f>SUMIFS(СВЦЭМ!$I$34:$I$777,СВЦЭМ!$A$34:$A$777,$A305,СВЦЭМ!$B$33:$B$776,V$278)+'СЕТ СН'!$F$13</f>
        <v>0</v>
      </c>
      <c r="W305" s="36">
        <f>SUMIFS(СВЦЭМ!$I$34:$I$777,СВЦЭМ!$A$34:$A$777,$A305,СВЦЭМ!$B$33:$B$776,W$278)+'СЕТ СН'!$F$13</f>
        <v>0</v>
      </c>
      <c r="X305" s="36">
        <f>SUMIFS(СВЦЭМ!$I$34:$I$777,СВЦЭМ!$A$34:$A$777,$A305,СВЦЭМ!$B$33:$B$776,X$278)+'СЕТ СН'!$F$13</f>
        <v>0</v>
      </c>
      <c r="Y305" s="36">
        <f>SUMIFS(СВЦЭМ!$I$34:$I$777,СВЦЭМ!$A$34:$A$777,$A305,СВЦЭМ!$B$33:$B$776,Y$278)+'СЕТ СН'!$F$13</f>
        <v>0</v>
      </c>
    </row>
    <row r="306" spans="1:27" ht="15.75" hidden="1" x14ac:dyDescent="0.2">
      <c r="A306" s="35">
        <f t="shared" si="8"/>
        <v>44255</v>
      </c>
      <c r="B306" s="36">
        <f>SUMIFS(СВЦЭМ!$I$34:$I$777,СВЦЭМ!$A$34:$A$777,$A306,СВЦЭМ!$B$33:$B$776,B$278)+'СЕТ СН'!$F$13</f>
        <v>0</v>
      </c>
      <c r="C306" s="36">
        <f>SUMIFS(СВЦЭМ!$I$34:$I$777,СВЦЭМ!$A$34:$A$777,$A306,СВЦЭМ!$B$33:$B$776,C$278)+'СЕТ СН'!$F$13</f>
        <v>0</v>
      </c>
      <c r="D306" s="36">
        <f>SUMIFS(СВЦЭМ!$I$34:$I$777,СВЦЭМ!$A$34:$A$777,$A306,СВЦЭМ!$B$33:$B$776,D$278)+'СЕТ СН'!$F$13</f>
        <v>0</v>
      </c>
      <c r="E306" s="36">
        <f>SUMIFS(СВЦЭМ!$I$34:$I$777,СВЦЭМ!$A$34:$A$777,$A306,СВЦЭМ!$B$33:$B$776,E$278)+'СЕТ СН'!$F$13</f>
        <v>0</v>
      </c>
      <c r="F306" s="36">
        <f>SUMIFS(СВЦЭМ!$I$34:$I$777,СВЦЭМ!$A$34:$A$777,$A306,СВЦЭМ!$B$33:$B$776,F$278)+'СЕТ СН'!$F$13</f>
        <v>0</v>
      </c>
      <c r="G306" s="36">
        <f>SUMIFS(СВЦЭМ!$I$34:$I$777,СВЦЭМ!$A$34:$A$777,$A306,СВЦЭМ!$B$33:$B$776,G$278)+'СЕТ СН'!$F$13</f>
        <v>0</v>
      </c>
      <c r="H306" s="36">
        <f>SUMIFS(СВЦЭМ!$I$34:$I$777,СВЦЭМ!$A$34:$A$777,$A306,СВЦЭМ!$B$33:$B$776,H$278)+'СЕТ СН'!$F$13</f>
        <v>0</v>
      </c>
      <c r="I306" s="36">
        <f>SUMIFS(СВЦЭМ!$I$34:$I$777,СВЦЭМ!$A$34:$A$777,$A306,СВЦЭМ!$B$33:$B$776,I$278)+'СЕТ СН'!$F$13</f>
        <v>0</v>
      </c>
      <c r="J306" s="36">
        <f>SUMIFS(СВЦЭМ!$I$34:$I$777,СВЦЭМ!$A$34:$A$777,$A306,СВЦЭМ!$B$33:$B$776,J$278)+'СЕТ СН'!$F$13</f>
        <v>0</v>
      </c>
      <c r="K306" s="36">
        <f>SUMIFS(СВЦЭМ!$I$34:$I$777,СВЦЭМ!$A$34:$A$777,$A306,СВЦЭМ!$B$33:$B$776,K$278)+'СЕТ СН'!$F$13</f>
        <v>0</v>
      </c>
      <c r="L306" s="36">
        <f>SUMIFS(СВЦЭМ!$I$34:$I$777,СВЦЭМ!$A$34:$A$777,$A306,СВЦЭМ!$B$33:$B$776,L$278)+'СЕТ СН'!$F$13</f>
        <v>0</v>
      </c>
      <c r="M306" s="36">
        <f>SUMIFS(СВЦЭМ!$I$34:$I$777,СВЦЭМ!$A$34:$A$777,$A306,СВЦЭМ!$B$33:$B$776,M$278)+'СЕТ СН'!$F$13</f>
        <v>0</v>
      </c>
      <c r="N306" s="36">
        <f>SUMIFS(СВЦЭМ!$I$34:$I$777,СВЦЭМ!$A$34:$A$777,$A306,СВЦЭМ!$B$33:$B$776,N$278)+'СЕТ СН'!$F$13</f>
        <v>0</v>
      </c>
      <c r="O306" s="36">
        <f>SUMIFS(СВЦЭМ!$I$34:$I$777,СВЦЭМ!$A$34:$A$777,$A306,СВЦЭМ!$B$33:$B$776,O$278)+'СЕТ СН'!$F$13</f>
        <v>0</v>
      </c>
      <c r="P306" s="36">
        <f>SUMIFS(СВЦЭМ!$I$34:$I$777,СВЦЭМ!$A$34:$A$777,$A306,СВЦЭМ!$B$33:$B$776,P$278)+'СЕТ СН'!$F$13</f>
        <v>0</v>
      </c>
      <c r="Q306" s="36">
        <f>SUMIFS(СВЦЭМ!$I$34:$I$777,СВЦЭМ!$A$34:$A$777,$A306,СВЦЭМ!$B$33:$B$776,Q$278)+'СЕТ СН'!$F$13</f>
        <v>0</v>
      </c>
      <c r="R306" s="36">
        <f>SUMIFS(СВЦЭМ!$I$34:$I$777,СВЦЭМ!$A$34:$A$777,$A306,СВЦЭМ!$B$33:$B$776,R$278)+'СЕТ СН'!$F$13</f>
        <v>0</v>
      </c>
      <c r="S306" s="36">
        <f>SUMIFS(СВЦЭМ!$I$34:$I$777,СВЦЭМ!$A$34:$A$777,$A306,СВЦЭМ!$B$33:$B$776,S$278)+'СЕТ СН'!$F$13</f>
        <v>0</v>
      </c>
      <c r="T306" s="36">
        <f>SUMIFS(СВЦЭМ!$I$34:$I$777,СВЦЭМ!$A$34:$A$777,$A306,СВЦЭМ!$B$33:$B$776,T$278)+'СЕТ СН'!$F$13</f>
        <v>0</v>
      </c>
      <c r="U306" s="36">
        <f>SUMIFS(СВЦЭМ!$I$34:$I$777,СВЦЭМ!$A$34:$A$777,$A306,СВЦЭМ!$B$33:$B$776,U$278)+'СЕТ СН'!$F$13</f>
        <v>0</v>
      </c>
      <c r="V306" s="36">
        <f>SUMIFS(СВЦЭМ!$I$34:$I$777,СВЦЭМ!$A$34:$A$777,$A306,СВЦЭМ!$B$33:$B$776,V$278)+'СЕТ СН'!$F$13</f>
        <v>0</v>
      </c>
      <c r="W306" s="36">
        <f>SUMIFS(СВЦЭМ!$I$34:$I$777,СВЦЭМ!$A$34:$A$777,$A306,СВЦЭМ!$B$33:$B$776,W$278)+'СЕТ СН'!$F$13</f>
        <v>0</v>
      </c>
      <c r="X306" s="36">
        <f>SUMIFS(СВЦЭМ!$I$34:$I$777,СВЦЭМ!$A$34:$A$777,$A306,СВЦЭМ!$B$33:$B$776,X$278)+'СЕТ СН'!$F$13</f>
        <v>0</v>
      </c>
      <c r="Y306" s="36">
        <f>SUMIFS(СВЦЭМ!$I$34:$I$777,СВЦЭМ!$A$34:$A$777,$A306,СВЦЭМ!$B$33:$B$776,Y$278)+'СЕТ СН'!$F$13</f>
        <v>0</v>
      </c>
    </row>
    <row r="307" spans="1:27" ht="15.75" hidden="1" x14ac:dyDescent="0.2">
      <c r="A307" s="35">
        <f t="shared" si="8"/>
        <v>44256</v>
      </c>
      <c r="B307" s="36">
        <f>SUMIFS(СВЦЭМ!$I$34:$I$777,СВЦЭМ!$A$34:$A$777,$A307,СВЦЭМ!$B$33:$B$776,B$278)+'СЕТ СН'!$F$13</f>
        <v>0</v>
      </c>
      <c r="C307" s="36">
        <f>SUMIFS(СВЦЭМ!$I$34:$I$777,СВЦЭМ!$A$34:$A$777,$A307,СВЦЭМ!$B$33:$B$776,C$278)+'СЕТ СН'!$F$13</f>
        <v>0</v>
      </c>
      <c r="D307" s="36">
        <f>SUMIFS(СВЦЭМ!$I$34:$I$777,СВЦЭМ!$A$34:$A$777,$A307,СВЦЭМ!$B$33:$B$776,D$278)+'СЕТ СН'!$F$13</f>
        <v>0</v>
      </c>
      <c r="E307" s="36">
        <f>SUMIFS(СВЦЭМ!$I$34:$I$777,СВЦЭМ!$A$34:$A$777,$A307,СВЦЭМ!$B$33:$B$776,E$278)+'СЕТ СН'!$F$13</f>
        <v>0</v>
      </c>
      <c r="F307" s="36">
        <f>SUMIFS(СВЦЭМ!$I$34:$I$777,СВЦЭМ!$A$34:$A$777,$A307,СВЦЭМ!$B$33:$B$776,F$278)+'СЕТ СН'!$F$13</f>
        <v>0</v>
      </c>
      <c r="G307" s="36">
        <f>SUMIFS(СВЦЭМ!$I$34:$I$777,СВЦЭМ!$A$34:$A$777,$A307,СВЦЭМ!$B$33:$B$776,G$278)+'СЕТ СН'!$F$13</f>
        <v>0</v>
      </c>
      <c r="H307" s="36">
        <f>SUMIFS(СВЦЭМ!$I$34:$I$777,СВЦЭМ!$A$34:$A$777,$A307,СВЦЭМ!$B$33:$B$776,H$278)+'СЕТ СН'!$F$13</f>
        <v>0</v>
      </c>
      <c r="I307" s="36">
        <f>SUMIFS(СВЦЭМ!$I$34:$I$777,СВЦЭМ!$A$34:$A$777,$A307,СВЦЭМ!$B$33:$B$776,I$278)+'СЕТ СН'!$F$13</f>
        <v>0</v>
      </c>
      <c r="J307" s="36">
        <f>SUMIFS(СВЦЭМ!$I$34:$I$777,СВЦЭМ!$A$34:$A$777,$A307,СВЦЭМ!$B$33:$B$776,J$278)+'СЕТ СН'!$F$13</f>
        <v>0</v>
      </c>
      <c r="K307" s="36">
        <f>SUMIFS(СВЦЭМ!$I$34:$I$777,СВЦЭМ!$A$34:$A$777,$A307,СВЦЭМ!$B$33:$B$776,K$278)+'СЕТ СН'!$F$13</f>
        <v>0</v>
      </c>
      <c r="L307" s="36">
        <f>SUMIFS(СВЦЭМ!$I$34:$I$777,СВЦЭМ!$A$34:$A$777,$A307,СВЦЭМ!$B$33:$B$776,L$278)+'СЕТ СН'!$F$13</f>
        <v>0</v>
      </c>
      <c r="M307" s="36">
        <f>SUMIFS(СВЦЭМ!$I$34:$I$777,СВЦЭМ!$A$34:$A$777,$A307,СВЦЭМ!$B$33:$B$776,M$278)+'СЕТ СН'!$F$13</f>
        <v>0</v>
      </c>
      <c r="N307" s="36">
        <f>SUMIFS(СВЦЭМ!$I$34:$I$777,СВЦЭМ!$A$34:$A$777,$A307,СВЦЭМ!$B$33:$B$776,N$278)+'СЕТ СН'!$F$13</f>
        <v>0</v>
      </c>
      <c r="O307" s="36">
        <f>SUMIFS(СВЦЭМ!$I$34:$I$777,СВЦЭМ!$A$34:$A$777,$A307,СВЦЭМ!$B$33:$B$776,O$278)+'СЕТ СН'!$F$13</f>
        <v>0</v>
      </c>
      <c r="P307" s="36">
        <f>SUMIFS(СВЦЭМ!$I$34:$I$777,СВЦЭМ!$A$34:$A$777,$A307,СВЦЭМ!$B$33:$B$776,P$278)+'СЕТ СН'!$F$13</f>
        <v>0</v>
      </c>
      <c r="Q307" s="36">
        <f>SUMIFS(СВЦЭМ!$I$34:$I$777,СВЦЭМ!$A$34:$A$777,$A307,СВЦЭМ!$B$33:$B$776,Q$278)+'СЕТ СН'!$F$13</f>
        <v>0</v>
      </c>
      <c r="R307" s="36">
        <f>SUMIFS(СВЦЭМ!$I$34:$I$777,СВЦЭМ!$A$34:$A$777,$A307,СВЦЭМ!$B$33:$B$776,R$278)+'СЕТ СН'!$F$13</f>
        <v>0</v>
      </c>
      <c r="S307" s="36">
        <f>SUMIFS(СВЦЭМ!$I$34:$I$777,СВЦЭМ!$A$34:$A$777,$A307,СВЦЭМ!$B$33:$B$776,S$278)+'СЕТ СН'!$F$13</f>
        <v>0</v>
      </c>
      <c r="T307" s="36">
        <f>SUMIFS(СВЦЭМ!$I$34:$I$777,СВЦЭМ!$A$34:$A$777,$A307,СВЦЭМ!$B$33:$B$776,T$278)+'СЕТ СН'!$F$13</f>
        <v>0</v>
      </c>
      <c r="U307" s="36">
        <f>SUMIFS(СВЦЭМ!$I$34:$I$777,СВЦЭМ!$A$34:$A$777,$A307,СВЦЭМ!$B$33:$B$776,U$278)+'СЕТ СН'!$F$13</f>
        <v>0</v>
      </c>
      <c r="V307" s="36">
        <f>SUMIFS(СВЦЭМ!$I$34:$I$777,СВЦЭМ!$A$34:$A$777,$A307,СВЦЭМ!$B$33:$B$776,V$278)+'СЕТ СН'!$F$13</f>
        <v>0</v>
      </c>
      <c r="W307" s="36">
        <f>SUMIFS(СВЦЭМ!$I$34:$I$777,СВЦЭМ!$A$34:$A$777,$A307,СВЦЭМ!$B$33:$B$776,W$278)+'СЕТ СН'!$F$13</f>
        <v>0</v>
      </c>
      <c r="X307" s="36">
        <f>SUMIFS(СВЦЭМ!$I$34:$I$777,СВЦЭМ!$A$34:$A$777,$A307,СВЦЭМ!$B$33:$B$776,X$278)+'СЕТ СН'!$F$13</f>
        <v>0</v>
      </c>
      <c r="Y307" s="36">
        <f>SUMIFS(СВЦЭМ!$I$34:$I$777,СВЦЭМ!$A$34:$A$777,$A307,СВЦЭМ!$B$33:$B$776,Y$278)+'СЕТ СН'!$F$13</f>
        <v>0</v>
      </c>
    </row>
    <row r="308" spans="1:27" ht="15.75" hidden="1" x14ac:dyDescent="0.2">
      <c r="A308" s="35">
        <f t="shared" si="8"/>
        <v>44257</v>
      </c>
      <c r="B308" s="36">
        <f>SUMIFS(СВЦЭМ!$I$34:$I$777,СВЦЭМ!$A$34:$A$777,$A308,СВЦЭМ!$B$33:$B$776,B$278)+'СЕТ СН'!$F$13</f>
        <v>0</v>
      </c>
      <c r="C308" s="36">
        <f>SUMIFS(СВЦЭМ!$I$34:$I$777,СВЦЭМ!$A$34:$A$777,$A308,СВЦЭМ!$B$33:$B$776,C$278)+'СЕТ СН'!$F$13</f>
        <v>0</v>
      </c>
      <c r="D308" s="36">
        <f>SUMIFS(СВЦЭМ!$I$34:$I$777,СВЦЭМ!$A$34:$A$777,$A308,СВЦЭМ!$B$33:$B$776,D$278)+'СЕТ СН'!$F$13</f>
        <v>0</v>
      </c>
      <c r="E308" s="36">
        <f>SUMIFS(СВЦЭМ!$I$34:$I$777,СВЦЭМ!$A$34:$A$777,$A308,СВЦЭМ!$B$33:$B$776,E$278)+'СЕТ СН'!$F$13</f>
        <v>0</v>
      </c>
      <c r="F308" s="36">
        <f>SUMIFS(СВЦЭМ!$I$34:$I$777,СВЦЭМ!$A$34:$A$777,$A308,СВЦЭМ!$B$33:$B$776,F$278)+'СЕТ СН'!$F$13</f>
        <v>0</v>
      </c>
      <c r="G308" s="36">
        <f>SUMIFS(СВЦЭМ!$I$34:$I$777,СВЦЭМ!$A$34:$A$777,$A308,СВЦЭМ!$B$33:$B$776,G$278)+'СЕТ СН'!$F$13</f>
        <v>0</v>
      </c>
      <c r="H308" s="36">
        <f>SUMIFS(СВЦЭМ!$I$34:$I$777,СВЦЭМ!$A$34:$A$777,$A308,СВЦЭМ!$B$33:$B$776,H$278)+'СЕТ СН'!$F$13</f>
        <v>0</v>
      </c>
      <c r="I308" s="36">
        <f>SUMIFS(СВЦЭМ!$I$34:$I$777,СВЦЭМ!$A$34:$A$777,$A308,СВЦЭМ!$B$33:$B$776,I$278)+'СЕТ СН'!$F$13</f>
        <v>0</v>
      </c>
      <c r="J308" s="36">
        <f>SUMIFS(СВЦЭМ!$I$34:$I$777,СВЦЭМ!$A$34:$A$777,$A308,СВЦЭМ!$B$33:$B$776,J$278)+'СЕТ СН'!$F$13</f>
        <v>0</v>
      </c>
      <c r="K308" s="36">
        <f>SUMIFS(СВЦЭМ!$I$34:$I$777,СВЦЭМ!$A$34:$A$777,$A308,СВЦЭМ!$B$33:$B$776,K$278)+'СЕТ СН'!$F$13</f>
        <v>0</v>
      </c>
      <c r="L308" s="36">
        <f>SUMIFS(СВЦЭМ!$I$34:$I$777,СВЦЭМ!$A$34:$A$777,$A308,СВЦЭМ!$B$33:$B$776,L$278)+'СЕТ СН'!$F$13</f>
        <v>0</v>
      </c>
      <c r="M308" s="36">
        <f>SUMIFS(СВЦЭМ!$I$34:$I$777,СВЦЭМ!$A$34:$A$777,$A308,СВЦЭМ!$B$33:$B$776,M$278)+'СЕТ СН'!$F$13</f>
        <v>0</v>
      </c>
      <c r="N308" s="36">
        <f>SUMIFS(СВЦЭМ!$I$34:$I$777,СВЦЭМ!$A$34:$A$777,$A308,СВЦЭМ!$B$33:$B$776,N$278)+'СЕТ СН'!$F$13</f>
        <v>0</v>
      </c>
      <c r="O308" s="36">
        <f>SUMIFS(СВЦЭМ!$I$34:$I$777,СВЦЭМ!$A$34:$A$777,$A308,СВЦЭМ!$B$33:$B$776,O$278)+'СЕТ СН'!$F$13</f>
        <v>0</v>
      </c>
      <c r="P308" s="36">
        <f>SUMIFS(СВЦЭМ!$I$34:$I$777,СВЦЭМ!$A$34:$A$777,$A308,СВЦЭМ!$B$33:$B$776,P$278)+'СЕТ СН'!$F$13</f>
        <v>0</v>
      </c>
      <c r="Q308" s="36">
        <f>SUMIFS(СВЦЭМ!$I$34:$I$777,СВЦЭМ!$A$34:$A$777,$A308,СВЦЭМ!$B$33:$B$776,Q$278)+'СЕТ СН'!$F$13</f>
        <v>0</v>
      </c>
      <c r="R308" s="36">
        <f>SUMIFS(СВЦЭМ!$I$34:$I$777,СВЦЭМ!$A$34:$A$777,$A308,СВЦЭМ!$B$33:$B$776,R$278)+'СЕТ СН'!$F$13</f>
        <v>0</v>
      </c>
      <c r="S308" s="36">
        <f>SUMIFS(СВЦЭМ!$I$34:$I$777,СВЦЭМ!$A$34:$A$777,$A308,СВЦЭМ!$B$33:$B$776,S$278)+'СЕТ СН'!$F$13</f>
        <v>0</v>
      </c>
      <c r="T308" s="36">
        <f>SUMIFS(СВЦЭМ!$I$34:$I$777,СВЦЭМ!$A$34:$A$777,$A308,СВЦЭМ!$B$33:$B$776,T$278)+'СЕТ СН'!$F$13</f>
        <v>0</v>
      </c>
      <c r="U308" s="36">
        <f>SUMIFS(СВЦЭМ!$I$34:$I$777,СВЦЭМ!$A$34:$A$777,$A308,СВЦЭМ!$B$33:$B$776,U$278)+'СЕТ СН'!$F$13</f>
        <v>0</v>
      </c>
      <c r="V308" s="36">
        <f>SUMIFS(СВЦЭМ!$I$34:$I$777,СВЦЭМ!$A$34:$A$777,$A308,СВЦЭМ!$B$33:$B$776,V$278)+'СЕТ СН'!$F$13</f>
        <v>0</v>
      </c>
      <c r="W308" s="36">
        <f>SUMIFS(СВЦЭМ!$I$34:$I$777,СВЦЭМ!$A$34:$A$777,$A308,СВЦЭМ!$B$33:$B$776,W$278)+'СЕТ СН'!$F$13</f>
        <v>0</v>
      </c>
      <c r="X308" s="36">
        <f>SUMIFS(СВЦЭМ!$I$34:$I$777,СВЦЭМ!$A$34:$A$777,$A308,СВЦЭМ!$B$33:$B$776,X$278)+'СЕТ СН'!$F$13</f>
        <v>0</v>
      </c>
      <c r="Y308" s="36">
        <f>SUMIFS(СВЦЭМ!$I$34:$I$777,СВЦЭМ!$A$34:$A$777,$A308,СВЦЭМ!$B$33:$B$776,Y$278)+'СЕТ СН'!$F$13</f>
        <v>0</v>
      </c>
    </row>
    <row r="309" spans="1:27" ht="15.75" hidden="1" x14ac:dyDescent="0.2">
      <c r="A309" s="35">
        <f t="shared" si="8"/>
        <v>44258</v>
      </c>
      <c r="B309" s="36">
        <f>SUMIFS(СВЦЭМ!$I$34:$I$777,СВЦЭМ!$A$34:$A$777,$A309,СВЦЭМ!$B$33:$B$776,B$278)+'СЕТ СН'!$F$13</f>
        <v>0</v>
      </c>
      <c r="C309" s="36">
        <f>SUMIFS(СВЦЭМ!$I$34:$I$777,СВЦЭМ!$A$34:$A$777,$A309,СВЦЭМ!$B$33:$B$776,C$278)+'СЕТ СН'!$F$13</f>
        <v>0</v>
      </c>
      <c r="D309" s="36">
        <f>SUMIFS(СВЦЭМ!$I$34:$I$777,СВЦЭМ!$A$34:$A$777,$A309,СВЦЭМ!$B$33:$B$776,D$278)+'СЕТ СН'!$F$13</f>
        <v>0</v>
      </c>
      <c r="E309" s="36">
        <f>SUMIFS(СВЦЭМ!$I$34:$I$777,СВЦЭМ!$A$34:$A$777,$A309,СВЦЭМ!$B$33:$B$776,E$278)+'СЕТ СН'!$F$13</f>
        <v>0</v>
      </c>
      <c r="F309" s="36">
        <f>SUMIFS(СВЦЭМ!$I$34:$I$777,СВЦЭМ!$A$34:$A$777,$A309,СВЦЭМ!$B$33:$B$776,F$278)+'СЕТ СН'!$F$13</f>
        <v>0</v>
      </c>
      <c r="G309" s="36">
        <f>SUMIFS(СВЦЭМ!$I$34:$I$777,СВЦЭМ!$A$34:$A$777,$A309,СВЦЭМ!$B$33:$B$776,G$278)+'СЕТ СН'!$F$13</f>
        <v>0</v>
      </c>
      <c r="H309" s="36">
        <f>SUMIFS(СВЦЭМ!$I$34:$I$777,СВЦЭМ!$A$34:$A$777,$A309,СВЦЭМ!$B$33:$B$776,H$278)+'СЕТ СН'!$F$13</f>
        <v>0</v>
      </c>
      <c r="I309" s="36">
        <f>SUMIFS(СВЦЭМ!$I$34:$I$777,СВЦЭМ!$A$34:$A$777,$A309,СВЦЭМ!$B$33:$B$776,I$278)+'СЕТ СН'!$F$13</f>
        <v>0</v>
      </c>
      <c r="J309" s="36">
        <f>SUMIFS(СВЦЭМ!$I$34:$I$777,СВЦЭМ!$A$34:$A$777,$A309,СВЦЭМ!$B$33:$B$776,J$278)+'СЕТ СН'!$F$13</f>
        <v>0</v>
      </c>
      <c r="K309" s="36">
        <f>SUMIFS(СВЦЭМ!$I$34:$I$777,СВЦЭМ!$A$34:$A$777,$A309,СВЦЭМ!$B$33:$B$776,K$278)+'СЕТ СН'!$F$13</f>
        <v>0</v>
      </c>
      <c r="L309" s="36">
        <f>SUMIFS(СВЦЭМ!$I$34:$I$777,СВЦЭМ!$A$34:$A$777,$A309,СВЦЭМ!$B$33:$B$776,L$278)+'СЕТ СН'!$F$13</f>
        <v>0</v>
      </c>
      <c r="M309" s="36">
        <f>SUMIFS(СВЦЭМ!$I$34:$I$777,СВЦЭМ!$A$34:$A$777,$A309,СВЦЭМ!$B$33:$B$776,M$278)+'СЕТ СН'!$F$13</f>
        <v>0</v>
      </c>
      <c r="N309" s="36">
        <f>SUMIFS(СВЦЭМ!$I$34:$I$777,СВЦЭМ!$A$34:$A$777,$A309,СВЦЭМ!$B$33:$B$776,N$278)+'СЕТ СН'!$F$13</f>
        <v>0</v>
      </c>
      <c r="O309" s="36">
        <f>SUMIFS(СВЦЭМ!$I$34:$I$777,СВЦЭМ!$A$34:$A$777,$A309,СВЦЭМ!$B$33:$B$776,O$278)+'СЕТ СН'!$F$13</f>
        <v>0</v>
      </c>
      <c r="P309" s="36">
        <f>SUMIFS(СВЦЭМ!$I$34:$I$777,СВЦЭМ!$A$34:$A$777,$A309,СВЦЭМ!$B$33:$B$776,P$278)+'СЕТ СН'!$F$13</f>
        <v>0</v>
      </c>
      <c r="Q309" s="36">
        <f>SUMIFS(СВЦЭМ!$I$34:$I$777,СВЦЭМ!$A$34:$A$777,$A309,СВЦЭМ!$B$33:$B$776,Q$278)+'СЕТ СН'!$F$13</f>
        <v>0</v>
      </c>
      <c r="R309" s="36">
        <f>SUMIFS(СВЦЭМ!$I$34:$I$777,СВЦЭМ!$A$34:$A$777,$A309,СВЦЭМ!$B$33:$B$776,R$278)+'СЕТ СН'!$F$13</f>
        <v>0</v>
      </c>
      <c r="S309" s="36">
        <f>SUMIFS(СВЦЭМ!$I$34:$I$777,СВЦЭМ!$A$34:$A$777,$A309,СВЦЭМ!$B$33:$B$776,S$278)+'СЕТ СН'!$F$13</f>
        <v>0</v>
      </c>
      <c r="T309" s="36">
        <f>SUMIFS(СВЦЭМ!$I$34:$I$777,СВЦЭМ!$A$34:$A$777,$A309,СВЦЭМ!$B$33:$B$776,T$278)+'СЕТ СН'!$F$13</f>
        <v>0</v>
      </c>
      <c r="U309" s="36">
        <f>SUMIFS(СВЦЭМ!$I$34:$I$777,СВЦЭМ!$A$34:$A$777,$A309,СВЦЭМ!$B$33:$B$776,U$278)+'СЕТ СН'!$F$13</f>
        <v>0</v>
      </c>
      <c r="V309" s="36">
        <f>SUMIFS(СВЦЭМ!$I$34:$I$777,СВЦЭМ!$A$34:$A$777,$A309,СВЦЭМ!$B$33:$B$776,V$278)+'СЕТ СН'!$F$13</f>
        <v>0</v>
      </c>
      <c r="W309" s="36">
        <f>SUMIFS(СВЦЭМ!$I$34:$I$777,СВЦЭМ!$A$34:$A$777,$A309,СВЦЭМ!$B$33:$B$776,W$278)+'СЕТ СН'!$F$13</f>
        <v>0</v>
      </c>
      <c r="X309" s="36">
        <f>SUMIFS(СВЦЭМ!$I$34:$I$777,СВЦЭМ!$A$34:$A$777,$A309,СВЦЭМ!$B$33:$B$776,X$278)+'СЕТ СН'!$F$13</f>
        <v>0</v>
      </c>
      <c r="Y309" s="36">
        <f>SUMIFS(СВЦЭМ!$I$34:$I$777,СВЦЭМ!$A$34:$A$777,$A309,СВЦЭМ!$B$33:$B$776,Y$278)+'СЕТ СН'!$F$13</f>
        <v>0</v>
      </c>
    </row>
    <row r="310" spans="1:27" ht="15.75" hidden="1" x14ac:dyDescent="0.2">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7" ht="12.75" hidden="1" customHeight="1" x14ac:dyDescent="0.2">
      <c r="A311" s="121" t="s">
        <v>7</v>
      </c>
      <c r="B311" s="124" t="s">
        <v>123</v>
      </c>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6"/>
    </row>
    <row r="312" spans="1:27" ht="12.75" hidden="1" customHeight="1" x14ac:dyDescent="0.2">
      <c r="A312" s="122"/>
      <c r="B312" s="127"/>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9"/>
    </row>
    <row r="313" spans="1:27" s="46" customFormat="1" ht="12.75" hidden="1" customHeight="1" x14ac:dyDescent="0.2">
      <c r="A313" s="123"/>
      <c r="B313" s="34">
        <v>1</v>
      </c>
      <c r="C313" s="34">
        <v>2</v>
      </c>
      <c r="D313" s="34">
        <v>3</v>
      </c>
      <c r="E313" s="34">
        <v>4</v>
      </c>
      <c r="F313" s="34">
        <v>5</v>
      </c>
      <c r="G313" s="34">
        <v>6</v>
      </c>
      <c r="H313" s="34">
        <v>7</v>
      </c>
      <c r="I313" s="34">
        <v>8</v>
      </c>
      <c r="J313" s="34">
        <v>9</v>
      </c>
      <c r="K313" s="34">
        <v>10</v>
      </c>
      <c r="L313" s="34">
        <v>11</v>
      </c>
      <c r="M313" s="34">
        <v>12</v>
      </c>
      <c r="N313" s="34">
        <v>13</v>
      </c>
      <c r="O313" s="34">
        <v>14</v>
      </c>
      <c r="P313" s="34">
        <v>15</v>
      </c>
      <c r="Q313" s="34">
        <v>16</v>
      </c>
      <c r="R313" s="34">
        <v>17</v>
      </c>
      <c r="S313" s="34">
        <v>18</v>
      </c>
      <c r="T313" s="34">
        <v>19</v>
      </c>
      <c r="U313" s="34">
        <v>20</v>
      </c>
      <c r="V313" s="34">
        <v>21</v>
      </c>
      <c r="W313" s="34">
        <v>22</v>
      </c>
      <c r="X313" s="34">
        <v>23</v>
      </c>
      <c r="Y313" s="34">
        <v>24</v>
      </c>
    </row>
    <row r="314" spans="1:27" ht="15.75" hidden="1" customHeight="1" x14ac:dyDescent="0.2">
      <c r="A314" s="35" t="str">
        <f>A279</f>
        <v>01.02.2021</v>
      </c>
      <c r="B314" s="36">
        <f>SUMIFS(СВЦЭМ!$J$34:$J$777,СВЦЭМ!$A$34:$A$777,$A314,СВЦЭМ!$B$33:$B$776,B$313)+'СЕТ СН'!$F$13</f>
        <v>0</v>
      </c>
      <c r="C314" s="36">
        <f>SUMIFS(СВЦЭМ!$J$34:$J$777,СВЦЭМ!$A$34:$A$777,$A314,СВЦЭМ!$B$33:$B$776,C$313)+'СЕТ СН'!$F$13</f>
        <v>0</v>
      </c>
      <c r="D314" s="36">
        <f>SUMIFS(СВЦЭМ!$J$34:$J$777,СВЦЭМ!$A$34:$A$777,$A314,СВЦЭМ!$B$33:$B$776,D$313)+'СЕТ СН'!$F$13</f>
        <v>0</v>
      </c>
      <c r="E314" s="36">
        <f>SUMIFS(СВЦЭМ!$J$34:$J$777,СВЦЭМ!$A$34:$A$777,$A314,СВЦЭМ!$B$33:$B$776,E$313)+'СЕТ СН'!$F$13</f>
        <v>0</v>
      </c>
      <c r="F314" s="36">
        <f>SUMIFS(СВЦЭМ!$J$34:$J$777,СВЦЭМ!$A$34:$A$777,$A314,СВЦЭМ!$B$33:$B$776,F$313)+'СЕТ СН'!$F$13</f>
        <v>0</v>
      </c>
      <c r="G314" s="36">
        <f>SUMIFS(СВЦЭМ!$J$34:$J$777,СВЦЭМ!$A$34:$A$777,$A314,СВЦЭМ!$B$33:$B$776,G$313)+'СЕТ СН'!$F$13</f>
        <v>0</v>
      </c>
      <c r="H314" s="36">
        <f>SUMIFS(СВЦЭМ!$J$34:$J$777,СВЦЭМ!$A$34:$A$777,$A314,СВЦЭМ!$B$33:$B$776,H$313)+'СЕТ СН'!$F$13</f>
        <v>0</v>
      </c>
      <c r="I314" s="36">
        <f>SUMIFS(СВЦЭМ!$J$34:$J$777,СВЦЭМ!$A$34:$A$777,$A314,СВЦЭМ!$B$33:$B$776,I$313)+'СЕТ СН'!$F$13</f>
        <v>0</v>
      </c>
      <c r="J314" s="36">
        <f>SUMIFS(СВЦЭМ!$J$34:$J$777,СВЦЭМ!$A$34:$A$777,$A314,СВЦЭМ!$B$33:$B$776,J$313)+'СЕТ СН'!$F$13</f>
        <v>0</v>
      </c>
      <c r="K314" s="36">
        <f>SUMIFS(СВЦЭМ!$J$34:$J$777,СВЦЭМ!$A$34:$A$777,$A314,СВЦЭМ!$B$33:$B$776,K$313)+'СЕТ СН'!$F$13</f>
        <v>0</v>
      </c>
      <c r="L314" s="36">
        <f>SUMIFS(СВЦЭМ!$J$34:$J$777,СВЦЭМ!$A$34:$A$777,$A314,СВЦЭМ!$B$33:$B$776,L$313)+'СЕТ СН'!$F$13</f>
        <v>0</v>
      </c>
      <c r="M314" s="36">
        <f>SUMIFS(СВЦЭМ!$J$34:$J$777,СВЦЭМ!$A$34:$A$777,$A314,СВЦЭМ!$B$33:$B$776,M$313)+'СЕТ СН'!$F$13</f>
        <v>0</v>
      </c>
      <c r="N314" s="36">
        <f>SUMIFS(СВЦЭМ!$J$34:$J$777,СВЦЭМ!$A$34:$A$777,$A314,СВЦЭМ!$B$33:$B$776,N$313)+'СЕТ СН'!$F$13</f>
        <v>0</v>
      </c>
      <c r="O314" s="36">
        <f>SUMIFS(СВЦЭМ!$J$34:$J$777,СВЦЭМ!$A$34:$A$777,$A314,СВЦЭМ!$B$33:$B$776,O$313)+'СЕТ СН'!$F$13</f>
        <v>0</v>
      </c>
      <c r="P314" s="36">
        <f>SUMIFS(СВЦЭМ!$J$34:$J$777,СВЦЭМ!$A$34:$A$777,$A314,СВЦЭМ!$B$33:$B$776,P$313)+'СЕТ СН'!$F$13</f>
        <v>0</v>
      </c>
      <c r="Q314" s="36">
        <f>SUMIFS(СВЦЭМ!$J$34:$J$777,СВЦЭМ!$A$34:$A$777,$A314,СВЦЭМ!$B$33:$B$776,Q$313)+'СЕТ СН'!$F$13</f>
        <v>0</v>
      </c>
      <c r="R314" s="36">
        <f>SUMIFS(СВЦЭМ!$J$34:$J$777,СВЦЭМ!$A$34:$A$777,$A314,СВЦЭМ!$B$33:$B$776,R$313)+'СЕТ СН'!$F$13</f>
        <v>0</v>
      </c>
      <c r="S314" s="36">
        <f>SUMIFS(СВЦЭМ!$J$34:$J$777,СВЦЭМ!$A$34:$A$777,$A314,СВЦЭМ!$B$33:$B$776,S$313)+'СЕТ СН'!$F$13</f>
        <v>0</v>
      </c>
      <c r="T314" s="36">
        <f>SUMIFS(СВЦЭМ!$J$34:$J$777,СВЦЭМ!$A$34:$A$777,$A314,СВЦЭМ!$B$33:$B$776,T$313)+'СЕТ СН'!$F$13</f>
        <v>0</v>
      </c>
      <c r="U314" s="36">
        <f>SUMIFS(СВЦЭМ!$J$34:$J$777,СВЦЭМ!$A$34:$A$777,$A314,СВЦЭМ!$B$33:$B$776,U$313)+'СЕТ СН'!$F$13</f>
        <v>0</v>
      </c>
      <c r="V314" s="36">
        <f>SUMIFS(СВЦЭМ!$J$34:$J$777,СВЦЭМ!$A$34:$A$777,$A314,СВЦЭМ!$B$33:$B$776,V$313)+'СЕТ СН'!$F$13</f>
        <v>0</v>
      </c>
      <c r="W314" s="36">
        <f>SUMIFS(СВЦЭМ!$J$34:$J$777,СВЦЭМ!$A$34:$A$777,$A314,СВЦЭМ!$B$33:$B$776,W$313)+'СЕТ СН'!$F$13</f>
        <v>0</v>
      </c>
      <c r="X314" s="36">
        <f>SUMIFS(СВЦЭМ!$J$34:$J$777,СВЦЭМ!$A$34:$A$777,$A314,СВЦЭМ!$B$33:$B$776,X$313)+'СЕТ СН'!$F$13</f>
        <v>0</v>
      </c>
      <c r="Y314" s="36">
        <f>SUMIFS(СВЦЭМ!$J$34:$J$777,СВЦЭМ!$A$34:$A$777,$A314,СВЦЭМ!$B$33:$B$776,Y$313)+'СЕТ СН'!$F$13</f>
        <v>0</v>
      </c>
      <c r="AA314" s="45"/>
    </row>
    <row r="315" spans="1:27" ht="15.75" hidden="1" x14ac:dyDescent="0.2">
      <c r="A315" s="35">
        <f>A314+1</f>
        <v>44229</v>
      </c>
      <c r="B315" s="36">
        <f>SUMIFS(СВЦЭМ!$J$34:$J$777,СВЦЭМ!$A$34:$A$777,$A315,СВЦЭМ!$B$33:$B$776,B$313)+'СЕТ СН'!$F$13</f>
        <v>0</v>
      </c>
      <c r="C315" s="36">
        <f>SUMIFS(СВЦЭМ!$J$34:$J$777,СВЦЭМ!$A$34:$A$777,$A315,СВЦЭМ!$B$33:$B$776,C$313)+'СЕТ СН'!$F$13</f>
        <v>0</v>
      </c>
      <c r="D315" s="36">
        <f>SUMIFS(СВЦЭМ!$J$34:$J$777,СВЦЭМ!$A$34:$A$777,$A315,СВЦЭМ!$B$33:$B$776,D$313)+'СЕТ СН'!$F$13</f>
        <v>0</v>
      </c>
      <c r="E315" s="36">
        <f>SUMIFS(СВЦЭМ!$J$34:$J$777,СВЦЭМ!$A$34:$A$777,$A315,СВЦЭМ!$B$33:$B$776,E$313)+'СЕТ СН'!$F$13</f>
        <v>0</v>
      </c>
      <c r="F315" s="36">
        <f>SUMIFS(СВЦЭМ!$J$34:$J$777,СВЦЭМ!$A$34:$A$777,$A315,СВЦЭМ!$B$33:$B$776,F$313)+'СЕТ СН'!$F$13</f>
        <v>0</v>
      </c>
      <c r="G315" s="36">
        <f>SUMIFS(СВЦЭМ!$J$34:$J$777,СВЦЭМ!$A$34:$A$777,$A315,СВЦЭМ!$B$33:$B$776,G$313)+'СЕТ СН'!$F$13</f>
        <v>0</v>
      </c>
      <c r="H315" s="36">
        <f>SUMIFS(СВЦЭМ!$J$34:$J$777,СВЦЭМ!$A$34:$A$777,$A315,СВЦЭМ!$B$33:$B$776,H$313)+'СЕТ СН'!$F$13</f>
        <v>0</v>
      </c>
      <c r="I315" s="36">
        <f>SUMIFS(СВЦЭМ!$J$34:$J$777,СВЦЭМ!$A$34:$A$777,$A315,СВЦЭМ!$B$33:$B$776,I$313)+'СЕТ СН'!$F$13</f>
        <v>0</v>
      </c>
      <c r="J315" s="36">
        <f>SUMIFS(СВЦЭМ!$J$34:$J$777,СВЦЭМ!$A$34:$A$777,$A315,СВЦЭМ!$B$33:$B$776,J$313)+'СЕТ СН'!$F$13</f>
        <v>0</v>
      </c>
      <c r="K315" s="36">
        <f>SUMIFS(СВЦЭМ!$J$34:$J$777,СВЦЭМ!$A$34:$A$777,$A315,СВЦЭМ!$B$33:$B$776,K$313)+'СЕТ СН'!$F$13</f>
        <v>0</v>
      </c>
      <c r="L315" s="36">
        <f>SUMIFS(СВЦЭМ!$J$34:$J$777,СВЦЭМ!$A$34:$A$777,$A315,СВЦЭМ!$B$33:$B$776,L$313)+'СЕТ СН'!$F$13</f>
        <v>0</v>
      </c>
      <c r="M315" s="36">
        <f>SUMIFS(СВЦЭМ!$J$34:$J$777,СВЦЭМ!$A$34:$A$777,$A315,СВЦЭМ!$B$33:$B$776,M$313)+'СЕТ СН'!$F$13</f>
        <v>0</v>
      </c>
      <c r="N315" s="36">
        <f>SUMIFS(СВЦЭМ!$J$34:$J$777,СВЦЭМ!$A$34:$A$777,$A315,СВЦЭМ!$B$33:$B$776,N$313)+'СЕТ СН'!$F$13</f>
        <v>0</v>
      </c>
      <c r="O315" s="36">
        <f>SUMIFS(СВЦЭМ!$J$34:$J$777,СВЦЭМ!$A$34:$A$777,$A315,СВЦЭМ!$B$33:$B$776,O$313)+'СЕТ СН'!$F$13</f>
        <v>0</v>
      </c>
      <c r="P315" s="36">
        <f>SUMIFS(СВЦЭМ!$J$34:$J$777,СВЦЭМ!$A$34:$A$777,$A315,СВЦЭМ!$B$33:$B$776,P$313)+'СЕТ СН'!$F$13</f>
        <v>0</v>
      </c>
      <c r="Q315" s="36">
        <f>SUMIFS(СВЦЭМ!$J$34:$J$777,СВЦЭМ!$A$34:$A$777,$A315,СВЦЭМ!$B$33:$B$776,Q$313)+'СЕТ СН'!$F$13</f>
        <v>0</v>
      </c>
      <c r="R315" s="36">
        <f>SUMIFS(СВЦЭМ!$J$34:$J$777,СВЦЭМ!$A$34:$A$777,$A315,СВЦЭМ!$B$33:$B$776,R$313)+'СЕТ СН'!$F$13</f>
        <v>0</v>
      </c>
      <c r="S315" s="36">
        <f>SUMIFS(СВЦЭМ!$J$34:$J$777,СВЦЭМ!$A$34:$A$777,$A315,СВЦЭМ!$B$33:$B$776,S$313)+'СЕТ СН'!$F$13</f>
        <v>0</v>
      </c>
      <c r="T315" s="36">
        <f>SUMIFS(СВЦЭМ!$J$34:$J$777,СВЦЭМ!$A$34:$A$777,$A315,СВЦЭМ!$B$33:$B$776,T$313)+'СЕТ СН'!$F$13</f>
        <v>0</v>
      </c>
      <c r="U315" s="36">
        <f>SUMIFS(СВЦЭМ!$J$34:$J$777,СВЦЭМ!$A$34:$A$777,$A315,СВЦЭМ!$B$33:$B$776,U$313)+'СЕТ СН'!$F$13</f>
        <v>0</v>
      </c>
      <c r="V315" s="36">
        <f>SUMIFS(СВЦЭМ!$J$34:$J$777,СВЦЭМ!$A$34:$A$777,$A315,СВЦЭМ!$B$33:$B$776,V$313)+'СЕТ СН'!$F$13</f>
        <v>0</v>
      </c>
      <c r="W315" s="36">
        <f>SUMIFS(СВЦЭМ!$J$34:$J$777,СВЦЭМ!$A$34:$A$777,$A315,СВЦЭМ!$B$33:$B$776,W$313)+'СЕТ СН'!$F$13</f>
        <v>0</v>
      </c>
      <c r="X315" s="36">
        <f>SUMIFS(СВЦЭМ!$J$34:$J$777,СВЦЭМ!$A$34:$A$777,$A315,СВЦЭМ!$B$33:$B$776,X$313)+'СЕТ СН'!$F$13</f>
        <v>0</v>
      </c>
      <c r="Y315" s="36">
        <f>SUMIFS(СВЦЭМ!$J$34:$J$777,СВЦЭМ!$A$34:$A$777,$A315,СВЦЭМ!$B$33:$B$776,Y$313)+'СЕТ СН'!$F$13</f>
        <v>0</v>
      </c>
    </row>
    <row r="316" spans="1:27" ht="15.75" hidden="1" x14ac:dyDescent="0.2">
      <c r="A316" s="35">
        <f t="shared" ref="A316:A344" si="9">A315+1</f>
        <v>44230</v>
      </c>
      <c r="B316" s="36">
        <f>SUMIFS(СВЦЭМ!$J$34:$J$777,СВЦЭМ!$A$34:$A$777,$A316,СВЦЭМ!$B$33:$B$776,B$313)+'СЕТ СН'!$F$13</f>
        <v>0</v>
      </c>
      <c r="C316" s="36">
        <f>SUMIFS(СВЦЭМ!$J$34:$J$777,СВЦЭМ!$A$34:$A$777,$A316,СВЦЭМ!$B$33:$B$776,C$313)+'СЕТ СН'!$F$13</f>
        <v>0</v>
      </c>
      <c r="D316" s="36">
        <f>SUMIFS(СВЦЭМ!$J$34:$J$777,СВЦЭМ!$A$34:$A$777,$A316,СВЦЭМ!$B$33:$B$776,D$313)+'СЕТ СН'!$F$13</f>
        <v>0</v>
      </c>
      <c r="E316" s="36">
        <f>SUMIFS(СВЦЭМ!$J$34:$J$777,СВЦЭМ!$A$34:$A$777,$A316,СВЦЭМ!$B$33:$B$776,E$313)+'СЕТ СН'!$F$13</f>
        <v>0</v>
      </c>
      <c r="F316" s="36">
        <f>SUMIFS(СВЦЭМ!$J$34:$J$777,СВЦЭМ!$A$34:$A$777,$A316,СВЦЭМ!$B$33:$B$776,F$313)+'СЕТ СН'!$F$13</f>
        <v>0</v>
      </c>
      <c r="G316" s="36">
        <f>SUMIFS(СВЦЭМ!$J$34:$J$777,СВЦЭМ!$A$34:$A$777,$A316,СВЦЭМ!$B$33:$B$776,G$313)+'СЕТ СН'!$F$13</f>
        <v>0</v>
      </c>
      <c r="H316" s="36">
        <f>SUMIFS(СВЦЭМ!$J$34:$J$777,СВЦЭМ!$A$34:$A$777,$A316,СВЦЭМ!$B$33:$B$776,H$313)+'СЕТ СН'!$F$13</f>
        <v>0</v>
      </c>
      <c r="I316" s="36">
        <f>SUMIFS(СВЦЭМ!$J$34:$J$777,СВЦЭМ!$A$34:$A$777,$A316,СВЦЭМ!$B$33:$B$776,I$313)+'СЕТ СН'!$F$13</f>
        <v>0</v>
      </c>
      <c r="J316" s="36">
        <f>SUMIFS(СВЦЭМ!$J$34:$J$777,СВЦЭМ!$A$34:$A$777,$A316,СВЦЭМ!$B$33:$B$776,J$313)+'СЕТ СН'!$F$13</f>
        <v>0</v>
      </c>
      <c r="K316" s="36">
        <f>SUMIFS(СВЦЭМ!$J$34:$J$777,СВЦЭМ!$A$34:$A$777,$A316,СВЦЭМ!$B$33:$B$776,K$313)+'СЕТ СН'!$F$13</f>
        <v>0</v>
      </c>
      <c r="L316" s="36">
        <f>SUMIFS(СВЦЭМ!$J$34:$J$777,СВЦЭМ!$A$34:$A$777,$A316,СВЦЭМ!$B$33:$B$776,L$313)+'СЕТ СН'!$F$13</f>
        <v>0</v>
      </c>
      <c r="M316" s="36">
        <f>SUMIFS(СВЦЭМ!$J$34:$J$777,СВЦЭМ!$A$34:$A$777,$A316,СВЦЭМ!$B$33:$B$776,M$313)+'СЕТ СН'!$F$13</f>
        <v>0</v>
      </c>
      <c r="N316" s="36">
        <f>SUMIFS(СВЦЭМ!$J$34:$J$777,СВЦЭМ!$A$34:$A$777,$A316,СВЦЭМ!$B$33:$B$776,N$313)+'СЕТ СН'!$F$13</f>
        <v>0</v>
      </c>
      <c r="O316" s="36">
        <f>SUMIFS(СВЦЭМ!$J$34:$J$777,СВЦЭМ!$A$34:$A$777,$A316,СВЦЭМ!$B$33:$B$776,O$313)+'СЕТ СН'!$F$13</f>
        <v>0</v>
      </c>
      <c r="P316" s="36">
        <f>SUMIFS(СВЦЭМ!$J$34:$J$777,СВЦЭМ!$A$34:$A$777,$A316,СВЦЭМ!$B$33:$B$776,P$313)+'СЕТ СН'!$F$13</f>
        <v>0</v>
      </c>
      <c r="Q316" s="36">
        <f>SUMIFS(СВЦЭМ!$J$34:$J$777,СВЦЭМ!$A$34:$A$777,$A316,СВЦЭМ!$B$33:$B$776,Q$313)+'СЕТ СН'!$F$13</f>
        <v>0</v>
      </c>
      <c r="R316" s="36">
        <f>SUMIFS(СВЦЭМ!$J$34:$J$777,СВЦЭМ!$A$34:$A$777,$A316,СВЦЭМ!$B$33:$B$776,R$313)+'СЕТ СН'!$F$13</f>
        <v>0</v>
      </c>
      <c r="S316" s="36">
        <f>SUMIFS(СВЦЭМ!$J$34:$J$777,СВЦЭМ!$A$34:$A$777,$A316,СВЦЭМ!$B$33:$B$776,S$313)+'СЕТ СН'!$F$13</f>
        <v>0</v>
      </c>
      <c r="T316" s="36">
        <f>SUMIFS(СВЦЭМ!$J$34:$J$777,СВЦЭМ!$A$34:$A$777,$A316,СВЦЭМ!$B$33:$B$776,T$313)+'СЕТ СН'!$F$13</f>
        <v>0</v>
      </c>
      <c r="U316" s="36">
        <f>SUMIFS(СВЦЭМ!$J$34:$J$777,СВЦЭМ!$A$34:$A$777,$A316,СВЦЭМ!$B$33:$B$776,U$313)+'СЕТ СН'!$F$13</f>
        <v>0</v>
      </c>
      <c r="V316" s="36">
        <f>SUMIFS(СВЦЭМ!$J$34:$J$777,СВЦЭМ!$A$34:$A$777,$A316,СВЦЭМ!$B$33:$B$776,V$313)+'СЕТ СН'!$F$13</f>
        <v>0</v>
      </c>
      <c r="W316" s="36">
        <f>SUMIFS(СВЦЭМ!$J$34:$J$777,СВЦЭМ!$A$34:$A$777,$A316,СВЦЭМ!$B$33:$B$776,W$313)+'СЕТ СН'!$F$13</f>
        <v>0</v>
      </c>
      <c r="X316" s="36">
        <f>SUMIFS(СВЦЭМ!$J$34:$J$777,СВЦЭМ!$A$34:$A$777,$A316,СВЦЭМ!$B$33:$B$776,X$313)+'СЕТ СН'!$F$13</f>
        <v>0</v>
      </c>
      <c r="Y316" s="36">
        <f>SUMIFS(СВЦЭМ!$J$34:$J$777,СВЦЭМ!$A$34:$A$777,$A316,СВЦЭМ!$B$33:$B$776,Y$313)+'СЕТ СН'!$F$13</f>
        <v>0</v>
      </c>
    </row>
    <row r="317" spans="1:27" ht="15.75" hidden="1" x14ac:dyDescent="0.2">
      <c r="A317" s="35">
        <f t="shared" si="9"/>
        <v>44231</v>
      </c>
      <c r="B317" s="36">
        <f>SUMIFS(СВЦЭМ!$J$34:$J$777,СВЦЭМ!$A$34:$A$777,$A317,СВЦЭМ!$B$33:$B$776,B$313)+'СЕТ СН'!$F$13</f>
        <v>0</v>
      </c>
      <c r="C317" s="36">
        <f>SUMIFS(СВЦЭМ!$J$34:$J$777,СВЦЭМ!$A$34:$A$777,$A317,СВЦЭМ!$B$33:$B$776,C$313)+'СЕТ СН'!$F$13</f>
        <v>0</v>
      </c>
      <c r="D317" s="36">
        <f>SUMIFS(СВЦЭМ!$J$34:$J$777,СВЦЭМ!$A$34:$A$777,$A317,СВЦЭМ!$B$33:$B$776,D$313)+'СЕТ СН'!$F$13</f>
        <v>0</v>
      </c>
      <c r="E317" s="36">
        <f>SUMIFS(СВЦЭМ!$J$34:$J$777,СВЦЭМ!$A$34:$A$777,$A317,СВЦЭМ!$B$33:$B$776,E$313)+'СЕТ СН'!$F$13</f>
        <v>0</v>
      </c>
      <c r="F317" s="36">
        <f>SUMIFS(СВЦЭМ!$J$34:$J$777,СВЦЭМ!$A$34:$A$777,$A317,СВЦЭМ!$B$33:$B$776,F$313)+'СЕТ СН'!$F$13</f>
        <v>0</v>
      </c>
      <c r="G317" s="36">
        <f>SUMIFS(СВЦЭМ!$J$34:$J$777,СВЦЭМ!$A$34:$A$777,$A317,СВЦЭМ!$B$33:$B$776,G$313)+'СЕТ СН'!$F$13</f>
        <v>0</v>
      </c>
      <c r="H317" s="36">
        <f>SUMIFS(СВЦЭМ!$J$34:$J$777,СВЦЭМ!$A$34:$A$777,$A317,СВЦЭМ!$B$33:$B$776,H$313)+'СЕТ СН'!$F$13</f>
        <v>0</v>
      </c>
      <c r="I317" s="36">
        <f>SUMIFS(СВЦЭМ!$J$34:$J$777,СВЦЭМ!$A$34:$A$777,$A317,СВЦЭМ!$B$33:$B$776,I$313)+'СЕТ СН'!$F$13</f>
        <v>0</v>
      </c>
      <c r="J317" s="36">
        <f>SUMIFS(СВЦЭМ!$J$34:$J$777,СВЦЭМ!$A$34:$A$777,$A317,СВЦЭМ!$B$33:$B$776,J$313)+'СЕТ СН'!$F$13</f>
        <v>0</v>
      </c>
      <c r="K317" s="36">
        <f>SUMIFS(СВЦЭМ!$J$34:$J$777,СВЦЭМ!$A$34:$A$777,$A317,СВЦЭМ!$B$33:$B$776,K$313)+'СЕТ СН'!$F$13</f>
        <v>0</v>
      </c>
      <c r="L317" s="36">
        <f>SUMIFS(СВЦЭМ!$J$34:$J$777,СВЦЭМ!$A$34:$A$777,$A317,СВЦЭМ!$B$33:$B$776,L$313)+'СЕТ СН'!$F$13</f>
        <v>0</v>
      </c>
      <c r="M317" s="36">
        <f>SUMIFS(СВЦЭМ!$J$34:$J$777,СВЦЭМ!$A$34:$A$777,$A317,СВЦЭМ!$B$33:$B$776,M$313)+'СЕТ СН'!$F$13</f>
        <v>0</v>
      </c>
      <c r="N317" s="36">
        <f>SUMIFS(СВЦЭМ!$J$34:$J$777,СВЦЭМ!$A$34:$A$777,$A317,СВЦЭМ!$B$33:$B$776,N$313)+'СЕТ СН'!$F$13</f>
        <v>0</v>
      </c>
      <c r="O317" s="36">
        <f>SUMIFS(СВЦЭМ!$J$34:$J$777,СВЦЭМ!$A$34:$A$777,$A317,СВЦЭМ!$B$33:$B$776,O$313)+'СЕТ СН'!$F$13</f>
        <v>0</v>
      </c>
      <c r="P317" s="36">
        <f>SUMIFS(СВЦЭМ!$J$34:$J$777,СВЦЭМ!$A$34:$A$777,$A317,СВЦЭМ!$B$33:$B$776,P$313)+'СЕТ СН'!$F$13</f>
        <v>0</v>
      </c>
      <c r="Q317" s="36">
        <f>SUMIFS(СВЦЭМ!$J$34:$J$777,СВЦЭМ!$A$34:$A$777,$A317,СВЦЭМ!$B$33:$B$776,Q$313)+'СЕТ СН'!$F$13</f>
        <v>0</v>
      </c>
      <c r="R317" s="36">
        <f>SUMIFS(СВЦЭМ!$J$34:$J$777,СВЦЭМ!$A$34:$A$777,$A317,СВЦЭМ!$B$33:$B$776,R$313)+'СЕТ СН'!$F$13</f>
        <v>0</v>
      </c>
      <c r="S317" s="36">
        <f>SUMIFS(СВЦЭМ!$J$34:$J$777,СВЦЭМ!$A$34:$A$777,$A317,СВЦЭМ!$B$33:$B$776,S$313)+'СЕТ СН'!$F$13</f>
        <v>0</v>
      </c>
      <c r="T317" s="36">
        <f>SUMIFS(СВЦЭМ!$J$34:$J$777,СВЦЭМ!$A$34:$A$777,$A317,СВЦЭМ!$B$33:$B$776,T$313)+'СЕТ СН'!$F$13</f>
        <v>0</v>
      </c>
      <c r="U317" s="36">
        <f>SUMIFS(СВЦЭМ!$J$34:$J$777,СВЦЭМ!$A$34:$A$777,$A317,СВЦЭМ!$B$33:$B$776,U$313)+'СЕТ СН'!$F$13</f>
        <v>0</v>
      </c>
      <c r="V317" s="36">
        <f>SUMIFS(СВЦЭМ!$J$34:$J$777,СВЦЭМ!$A$34:$A$777,$A317,СВЦЭМ!$B$33:$B$776,V$313)+'СЕТ СН'!$F$13</f>
        <v>0</v>
      </c>
      <c r="W317" s="36">
        <f>SUMIFS(СВЦЭМ!$J$34:$J$777,СВЦЭМ!$A$34:$A$777,$A317,СВЦЭМ!$B$33:$B$776,W$313)+'СЕТ СН'!$F$13</f>
        <v>0</v>
      </c>
      <c r="X317" s="36">
        <f>SUMIFS(СВЦЭМ!$J$34:$J$777,СВЦЭМ!$A$34:$A$777,$A317,СВЦЭМ!$B$33:$B$776,X$313)+'СЕТ СН'!$F$13</f>
        <v>0</v>
      </c>
      <c r="Y317" s="36">
        <f>SUMIFS(СВЦЭМ!$J$34:$J$777,СВЦЭМ!$A$34:$A$777,$A317,СВЦЭМ!$B$33:$B$776,Y$313)+'СЕТ СН'!$F$13</f>
        <v>0</v>
      </c>
    </row>
    <row r="318" spans="1:27" ht="15.75" hidden="1" x14ac:dyDescent="0.2">
      <c r="A318" s="35">
        <f t="shared" si="9"/>
        <v>44232</v>
      </c>
      <c r="B318" s="36">
        <f>SUMIFS(СВЦЭМ!$J$34:$J$777,СВЦЭМ!$A$34:$A$777,$A318,СВЦЭМ!$B$33:$B$776,B$313)+'СЕТ СН'!$F$13</f>
        <v>0</v>
      </c>
      <c r="C318" s="36">
        <f>SUMIFS(СВЦЭМ!$J$34:$J$777,СВЦЭМ!$A$34:$A$777,$A318,СВЦЭМ!$B$33:$B$776,C$313)+'СЕТ СН'!$F$13</f>
        <v>0</v>
      </c>
      <c r="D318" s="36">
        <f>SUMIFS(СВЦЭМ!$J$34:$J$777,СВЦЭМ!$A$34:$A$777,$A318,СВЦЭМ!$B$33:$B$776,D$313)+'СЕТ СН'!$F$13</f>
        <v>0</v>
      </c>
      <c r="E318" s="36">
        <f>SUMIFS(СВЦЭМ!$J$34:$J$777,СВЦЭМ!$A$34:$A$777,$A318,СВЦЭМ!$B$33:$B$776,E$313)+'СЕТ СН'!$F$13</f>
        <v>0</v>
      </c>
      <c r="F318" s="36">
        <f>SUMIFS(СВЦЭМ!$J$34:$J$777,СВЦЭМ!$A$34:$A$777,$A318,СВЦЭМ!$B$33:$B$776,F$313)+'СЕТ СН'!$F$13</f>
        <v>0</v>
      </c>
      <c r="G318" s="36">
        <f>SUMIFS(СВЦЭМ!$J$34:$J$777,СВЦЭМ!$A$34:$A$777,$A318,СВЦЭМ!$B$33:$B$776,G$313)+'СЕТ СН'!$F$13</f>
        <v>0</v>
      </c>
      <c r="H318" s="36">
        <f>SUMIFS(СВЦЭМ!$J$34:$J$777,СВЦЭМ!$A$34:$A$777,$A318,СВЦЭМ!$B$33:$B$776,H$313)+'СЕТ СН'!$F$13</f>
        <v>0</v>
      </c>
      <c r="I318" s="36">
        <f>SUMIFS(СВЦЭМ!$J$34:$J$777,СВЦЭМ!$A$34:$A$777,$A318,СВЦЭМ!$B$33:$B$776,I$313)+'СЕТ СН'!$F$13</f>
        <v>0</v>
      </c>
      <c r="J318" s="36">
        <f>SUMIFS(СВЦЭМ!$J$34:$J$777,СВЦЭМ!$A$34:$A$777,$A318,СВЦЭМ!$B$33:$B$776,J$313)+'СЕТ СН'!$F$13</f>
        <v>0</v>
      </c>
      <c r="K318" s="36">
        <f>SUMIFS(СВЦЭМ!$J$34:$J$777,СВЦЭМ!$A$34:$A$777,$A318,СВЦЭМ!$B$33:$B$776,K$313)+'СЕТ СН'!$F$13</f>
        <v>0</v>
      </c>
      <c r="L318" s="36">
        <f>SUMIFS(СВЦЭМ!$J$34:$J$777,СВЦЭМ!$A$34:$A$777,$A318,СВЦЭМ!$B$33:$B$776,L$313)+'СЕТ СН'!$F$13</f>
        <v>0</v>
      </c>
      <c r="M318" s="36">
        <f>SUMIFS(СВЦЭМ!$J$34:$J$777,СВЦЭМ!$A$34:$A$777,$A318,СВЦЭМ!$B$33:$B$776,M$313)+'СЕТ СН'!$F$13</f>
        <v>0</v>
      </c>
      <c r="N318" s="36">
        <f>SUMIFS(СВЦЭМ!$J$34:$J$777,СВЦЭМ!$A$34:$A$777,$A318,СВЦЭМ!$B$33:$B$776,N$313)+'СЕТ СН'!$F$13</f>
        <v>0</v>
      </c>
      <c r="O318" s="36">
        <f>SUMIFS(СВЦЭМ!$J$34:$J$777,СВЦЭМ!$A$34:$A$777,$A318,СВЦЭМ!$B$33:$B$776,O$313)+'СЕТ СН'!$F$13</f>
        <v>0</v>
      </c>
      <c r="P318" s="36">
        <f>SUMIFS(СВЦЭМ!$J$34:$J$777,СВЦЭМ!$A$34:$A$777,$A318,СВЦЭМ!$B$33:$B$776,P$313)+'СЕТ СН'!$F$13</f>
        <v>0</v>
      </c>
      <c r="Q318" s="36">
        <f>SUMIFS(СВЦЭМ!$J$34:$J$777,СВЦЭМ!$A$34:$A$777,$A318,СВЦЭМ!$B$33:$B$776,Q$313)+'СЕТ СН'!$F$13</f>
        <v>0</v>
      </c>
      <c r="R318" s="36">
        <f>SUMIFS(СВЦЭМ!$J$34:$J$777,СВЦЭМ!$A$34:$A$777,$A318,СВЦЭМ!$B$33:$B$776,R$313)+'СЕТ СН'!$F$13</f>
        <v>0</v>
      </c>
      <c r="S318" s="36">
        <f>SUMIFS(СВЦЭМ!$J$34:$J$777,СВЦЭМ!$A$34:$A$777,$A318,СВЦЭМ!$B$33:$B$776,S$313)+'СЕТ СН'!$F$13</f>
        <v>0</v>
      </c>
      <c r="T318" s="36">
        <f>SUMIFS(СВЦЭМ!$J$34:$J$777,СВЦЭМ!$A$34:$A$777,$A318,СВЦЭМ!$B$33:$B$776,T$313)+'СЕТ СН'!$F$13</f>
        <v>0</v>
      </c>
      <c r="U318" s="36">
        <f>SUMIFS(СВЦЭМ!$J$34:$J$777,СВЦЭМ!$A$34:$A$777,$A318,СВЦЭМ!$B$33:$B$776,U$313)+'СЕТ СН'!$F$13</f>
        <v>0</v>
      </c>
      <c r="V318" s="36">
        <f>SUMIFS(СВЦЭМ!$J$34:$J$777,СВЦЭМ!$A$34:$A$777,$A318,СВЦЭМ!$B$33:$B$776,V$313)+'СЕТ СН'!$F$13</f>
        <v>0</v>
      </c>
      <c r="W318" s="36">
        <f>SUMIFS(СВЦЭМ!$J$34:$J$777,СВЦЭМ!$A$34:$A$777,$A318,СВЦЭМ!$B$33:$B$776,W$313)+'СЕТ СН'!$F$13</f>
        <v>0</v>
      </c>
      <c r="X318" s="36">
        <f>SUMIFS(СВЦЭМ!$J$34:$J$777,СВЦЭМ!$A$34:$A$777,$A318,СВЦЭМ!$B$33:$B$776,X$313)+'СЕТ СН'!$F$13</f>
        <v>0</v>
      </c>
      <c r="Y318" s="36">
        <f>SUMIFS(СВЦЭМ!$J$34:$J$777,СВЦЭМ!$A$34:$A$777,$A318,СВЦЭМ!$B$33:$B$776,Y$313)+'СЕТ СН'!$F$13</f>
        <v>0</v>
      </c>
    </row>
    <row r="319" spans="1:27" ht="15.75" hidden="1" x14ac:dyDescent="0.2">
      <c r="A319" s="35">
        <f t="shared" si="9"/>
        <v>44233</v>
      </c>
      <c r="B319" s="36">
        <f>SUMIFS(СВЦЭМ!$J$34:$J$777,СВЦЭМ!$A$34:$A$777,$A319,СВЦЭМ!$B$33:$B$776,B$313)+'СЕТ СН'!$F$13</f>
        <v>0</v>
      </c>
      <c r="C319" s="36">
        <f>SUMIFS(СВЦЭМ!$J$34:$J$777,СВЦЭМ!$A$34:$A$777,$A319,СВЦЭМ!$B$33:$B$776,C$313)+'СЕТ СН'!$F$13</f>
        <v>0</v>
      </c>
      <c r="D319" s="36">
        <f>SUMIFS(СВЦЭМ!$J$34:$J$777,СВЦЭМ!$A$34:$A$777,$A319,СВЦЭМ!$B$33:$B$776,D$313)+'СЕТ СН'!$F$13</f>
        <v>0</v>
      </c>
      <c r="E319" s="36">
        <f>SUMIFS(СВЦЭМ!$J$34:$J$777,СВЦЭМ!$A$34:$A$777,$A319,СВЦЭМ!$B$33:$B$776,E$313)+'СЕТ СН'!$F$13</f>
        <v>0</v>
      </c>
      <c r="F319" s="36">
        <f>SUMIFS(СВЦЭМ!$J$34:$J$777,СВЦЭМ!$A$34:$A$777,$A319,СВЦЭМ!$B$33:$B$776,F$313)+'СЕТ СН'!$F$13</f>
        <v>0</v>
      </c>
      <c r="G319" s="36">
        <f>SUMIFS(СВЦЭМ!$J$34:$J$777,СВЦЭМ!$A$34:$A$777,$A319,СВЦЭМ!$B$33:$B$776,G$313)+'СЕТ СН'!$F$13</f>
        <v>0</v>
      </c>
      <c r="H319" s="36">
        <f>SUMIFS(СВЦЭМ!$J$34:$J$777,СВЦЭМ!$A$34:$A$777,$A319,СВЦЭМ!$B$33:$B$776,H$313)+'СЕТ СН'!$F$13</f>
        <v>0</v>
      </c>
      <c r="I319" s="36">
        <f>SUMIFS(СВЦЭМ!$J$34:$J$777,СВЦЭМ!$A$34:$A$777,$A319,СВЦЭМ!$B$33:$B$776,I$313)+'СЕТ СН'!$F$13</f>
        <v>0</v>
      </c>
      <c r="J319" s="36">
        <f>SUMIFS(СВЦЭМ!$J$34:$J$777,СВЦЭМ!$A$34:$A$777,$A319,СВЦЭМ!$B$33:$B$776,J$313)+'СЕТ СН'!$F$13</f>
        <v>0</v>
      </c>
      <c r="K319" s="36">
        <f>SUMIFS(СВЦЭМ!$J$34:$J$777,СВЦЭМ!$A$34:$A$777,$A319,СВЦЭМ!$B$33:$B$776,K$313)+'СЕТ СН'!$F$13</f>
        <v>0</v>
      </c>
      <c r="L319" s="36">
        <f>SUMIFS(СВЦЭМ!$J$34:$J$777,СВЦЭМ!$A$34:$A$777,$A319,СВЦЭМ!$B$33:$B$776,L$313)+'СЕТ СН'!$F$13</f>
        <v>0</v>
      </c>
      <c r="M319" s="36">
        <f>SUMIFS(СВЦЭМ!$J$34:$J$777,СВЦЭМ!$A$34:$A$777,$A319,СВЦЭМ!$B$33:$B$776,M$313)+'СЕТ СН'!$F$13</f>
        <v>0</v>
      </c>
      <c r="N319" s="36">
        <f>SUMIFS(СВЦЭМ!$J$34:$J$777,СВЦЭМ!$A$34:$A$777,$A319,СВЦЭМ!$B$33:$B$776,N$313)+'СЕТ СН'!$F$13</f>
        <v>0</v>
      </c>
      <c r="O319" s="36">
        <f>SUMIFS(СВЦЭМ!$J$34:$J$777,СВЦЭМ!$A$34:$A$777,$A319,СВЦЭМ!$B$33:$B$776,O$313)+'СЕТ СН'!$F$13</f>
        <v>0</v>
      </c>
      <c r="P319" s="36">
        <f>SUMIFS(СВЦЭМ!$J$34:$J$777,СВЦЭМ!$A$34:$A$777,$A319,СВЦЭМ!$B$33:$B$776,P$313)+'СЕТ СН'!$F$13</f>
        <v>0</v>
      </c>
      <c r="Q319" s="36">
        <f>SUMIFS(СВЦЭМ!$J$34:$J$777,СВЦЭМ!$A$34:$A$777,$A319,СВЦЭМ!$B$33:$B$776,Q$313)+'СЕТ СН'!$F$13</f>
        <v>0</v>
      </c>
      <c r="R319" s="36">
        <f>SUMIFS(СВЦЭМ!$J$34:$J$777,СВЦЭМ!$A$34:$A$777,$A319,СВЦЭМ!$B$33:$B$776,R$313)+'СЕТ СН'!$F$13</f>
        <v>0</v>
      </c>
      <c r="S319" s="36">
        <f>SUMIFS(СВЦЭМ!$J$34:$J$777,СВЦЭМ!$A$34:$A$777,$A319,СВЦЭМ!$B$33:$B$776,S$313)+'СЕТ СН'!$F$13</f>
        <v>0</v>
      </c>
      <c r="T319" s="36">
        <f>SUMIFS(СВЦЭМ!$J$34:$J$777,СВЦЭМ!$A$34:$A$777,$A319,СВЦЭМ!$B$33:$B$776,T$313)+'СЕТ СН'!$F$13</f>
        <v>0</v>
      </c>
      <c r="U319" s="36">
        <f>SUMIFS(СВЦЭМ!$J$34:$J$777,СВЦЭМ!$A$34:$A$777,$A319,СВЦЭМ!$B$33:$B$776,U$313)+'СЕТ СН'!$F$13</f>
        <v>0</v>
      </c>
      <c r="V319" s="36">
        <f>SUMIFS(СВЦЭМ!$J$34:$J$777,СВЦЭМ!$A$34:$A$777,$A319,СВЦЭМ!$B$33:$B$776,V$313)+'СЕТ СН'!$F$13</f>
        <v>0</v>
      </c>
      <c r="W319" s="36">
        <f>SUMIFS(СВЦЭМ!$J$34:$J$777,СВЦЭМ!$A$34:$A$777,$A319,СВЦЭМ!$B$33:$B$776,W$313)+'СЕТ СН'!$F$13</f>
        <v>0</v>
      </c>
      <c r="X319" s="36">
        <f>SUMIFS(СВЦЭМ!$J$34:$J$777,СВЦЭМ!$A$34:$A$777,$A319,СВЦЭМ!$B$33:$B$776,X$313)+'СЕТ СН'!$F$13</f>
        <v>0</v>
      </c>
      <c r="Y319" s="36">
        <f>SUMIFS(СВЦЭМ!$J$34:$J$777,СВЦЭМ!$A$34:$A$777,$A319,СВЦЭМ!$B$33:$B$776,Y$313)+'СЕТ СН'!$F$13</f>
        <v>0</v>
      </c>
    </row>
    <row r="320" spans="1:27" ht="15.75" hidden="1" x14ac:dyDescent="0.2">
      <c r="A320" s="35">
        <f t="shared" si="9"/>
        <v>44234</v>
      </c>
      <c r="B320" s="36">
        <f>SUMIFS(СВЦЭМ!$J$34:$J$777,СВЦЭМ!$A$34:$A$777,$A320,СВЦЭМ!$B$33:$B$776,B$313)+'СЕТ СН'!$F$13</f>
        <v>0</v>
      </c>
      <c r="C320" s="36">
        <f>SUMIFS(СВЦЭМ!$J$34:$J$777,СВЦЭМ!$A$34:$A$777,$A320,СВЦЭМ!$B$33:$B$776,C$313)+'СЕТ СН'!$F$13</f>
        <v>0</v>
      </c>
      <c r="D320" s="36">
        <f>SUMIFS(СВЦЭМ!$J$34:$J$777,СВЦЭМ!$A$34:$A$777,$A320,СВЦЭМ!$B$33:$B$776,D$313)+'СЕТ СН'!$F$13</f>
        <v>0</v>
      </c>
      <c r="E320" s="36">
        <f>SUMIFS(СВЦЭМ!$J$34:$J$777,СВЦЭМ!$A$34:$A$777,$A320,СВЦЭМ!$B$33:$B$776,E$313)+'СЕТ СН'!$F$13</f>
        <v>0</v>
      </c>
      <c r="F320" s="36">
        <f>SUMIFS(СВЦЭМ!$J$34:$J$777,СВЦЭМ!$A$34:$A$777,$A320,СВЦЭМ!$B$33:$B$776,F$313)+'СЕТ СН'!$F$13</f>
        <v>0</v>
      </c>
      <c r="G320" s="36">
        <f>SUMIFS(СВЦЭМ!$J$34:$J$777,СВЦЭМ!$A$34:$A$777,$A320,СВЦЭМ!$B$33:$B$776,G$313)+'СЕТ СН'!$F$13</f>
        <v>0</v>
      </c>
      <c r="H320" s="36">
        <f>SUMIFS(СВЦЭМ!$J$34:$J$777,СВЦЭМ!$A$34:$A$777,$A320,СВЦЭМ!$B$33:$B$776,H$313)+'СЕТ СН'!$F$13</f>
        <v>0</v>
      </c>
      <c r="I320" s="36">
        <f>SUMIFS(СВЦЭМ!$J$34:$J$777,СВЦЭМ!$A$34:$A$777,$A320,СВЦЭМ!$B$33:$B$776,I$313)+'СЕТ СН'!$F$13</f>
        <v>0</v>
      </c>
      <c r="J320" s="36">
        <f>SUMIFS(СВЦЭМ!$J$34:$J$777,СВЦЭМ!$A$34:$A$777,$A320,СВЦЭМ!$B$33:$B$776,J$313)+'СЕТ СН'!$F$13</f>
        <v>0</v>
      </c>
      <c r="K320" s="36">
        <f>SUMIFS(СВЦЭМ!$J$34:$J$777,СВЦЭМ!$A$34:$A$777,$A320,СВЦЭМ!$B$33:$B$776,K$313)+'СЕТ СН'!$F$13</f>
        <v>0</v>
      </c>
      <c r="L320" s="36">
        <f>SUMIFS(СВЦЭМ!$J$34:$J$777,СВЦЭМ!$A$34:$A$777,$A320,СВЦЭМ!$B$33:$B$776,L$313)+'СЕТ СН'!$F$13</f>
        <v>0</v>
      </c>
      <c r="M320" s="36">
        <f>SUMIFS(СВЦЭМ!$J$34:$J$777,СВЦЭМ!$A$34:$A$777,$A320,СВЦЭМ!$B$33:$B$776,M$313)+'СЕТ СН'!$F$13</f>
        <v>0</v>
      </c>
      <c r="N320" s="36">
        <f>SUMIFS(СВЦЭМ!$J$34:$J$777,СВЦЭМ!$A$34:$A$777,$A320,СВЦЭМ!$B$33:$B$776,N$313)+'СЕТ СН'!$F$13</f>
        <v>0</v>
      </c>
      <c r="O320" s="36">
        <f>SUMIFS(СВЦЭМ!$J$34:$J$777,СВЦЭМ!$A$34:$A$777,$A320,СВЦЭМ!$B$33:$B$776,O$313)+'СЕТ СН'!$F$13</f>
        <v>0</v>
      </c>
      <c r="P320" s="36">
        <f>SUMIFS(СВЦЭМ!$J$34:$J$777,СВЦЭМ!$A$34:$A$777,$A320,СВЦЭМ!$B$33:$B$776,P$313)+'СЕТ СН'!$F$13</f>
        <v>0</v>
      </c>
      <c r="Q320" s="36">
        <f>SUMIFS(СВЦЭМ!$J$34:$J$777,СВЦЭМ!$A$34:$A$777,$A320,СВЦЭМ!$B$33:$B$776,Q$313)+'СЕТ СН'!$F$13</f>
        <v>0</v>
      </c>
      <c r="R320" s="36">
        <f>SUMIFS(СВЦЭМ!$J$34:$J$777,СВЦЭМ!$A$34:$A$777,$A320,СВЦЭМ!$B$33:$B$776,R$313)+'СЕТ СН'!$F$13</f>
        <v>0</v>
      </c>
      <c r="S320" s="36">
        <f>SUMIFS(СВЦЭМ!$J$34:$J$777,СВЦЭМ!$A$34:$A$777,$A320,СВЦЭМ!$B$33:$B$776,S$313)+'СЕТ СН'!$F$13</f>
        <v>0</v>
      </c>
      <c r="T320" s="36">
        <f>SUMIFS(СВЦЭМ!$J$34:$J$777,СВЦЭМ!$A$34:$A$777,$A320,СВЦЭМ!$B$33:$B$776,T$313)+'СЕТ СН'!$F$13</f>
        <v>0</v>
      </c>
      <c r="U320" s="36">
        <f>SUMIFS(СВЦЭМ!$J$34:$J$777,СВЦЭМ!$A$34:$A$777,$A320,СВЦЭМ!$B$33:$B$776,U$313)+'СЕТ СН'!$F$13</f>
        <v>0</v>
      </c>
      <c r="V320" s="36">
        <f>SUMIFS(СВЦЭМ!$J$34:$J$777,СВЦЭМ!$A$34:$A$777,$A320,СВЦЭМ!$B$33:$B$776,V$313)+'СЕТ СН'!$F$13</f>
        <v>0</v>
      </c>
      <c r="W320" s="36">
        <f>SUMIFS(СВЦЭМ!$J$34:$J$777,СВЦЭМ!$A$34:$A$777,$A320,СВЦЭМ!$B$33:$B$776,W$313)+'СЕТ СН'!$F$13</f>
        <v>0</v>
      </c>
      <c r="X320" s="36">
        <f>SUMIFS(СВЦЭМ!$J$34:$J$777,СВЦЭМ!$A$34:$A$777,$A320,СВЦЭМ!$B$33:$B$776,X$313)+'СЕТ СН'!$F$13</f>
        <v>0</v>
      </c>
      <c r="Y320" s="36">
        <f>SUMIFS(СВЦЭМ!$J$34:$J$777,СВЦЭМ!$A$34:$A$777,$A320,СВЦЭМ!$B$33:$B$776,Y$313)+'СЕТ СН'!$F$13</f>
        <v>0</v>
      </c>
    </row>
    <row r="321" spans="1:25" ht="15.75" hidden="1" x14ac:dyDescent="0.2">
      <c r="A321" s="35">
        <f t="shared" si="9"/>
        <v>44235</v>
      </c>
      <c r="B321" s="36">
        <f>SUMIFS(СВЦЭМ!$J$34:$J$777,СВЦЭМ!$A$34:$A$777,$A321,СВЦЭМ!$B$33:$B$776,B$313)+'СЕТ СН'!$F$13</f>
        <v>0</v>
      </c>
      <c r="C321" s="36">
        <f>SUMIFS(СВЦЭМ!$J$34:$J$777,СВЦЭМ!$A$34:$A$777,$A321,СВЦЭМ!$B$33:$B$776,C$313)+'СЕТ СН'!$F$13</f>
        <v>0</v>
      </c>
      <c r="D321" s="36">
        <f>SUMIFS(СВЦЭМ!$J$34:$J$777,СВЦЭМ!$A$34:$A$777,$A321,СВЦЭМ!$B$33:$B$776,D$313)+'СЕТ СН'!$F$13</f>
        <v>0</v>
      </c>
      <c r="E321" s="36">
        <f>SUMIFS(СВЦЭМ!$J$34:$J$777,СВЦЭМ!$A$34:$A$777,$A321,СВЦЭМ!$B$33:$B$776,E$313)+'СЕТ СН'!$F$13</f>
        <v>0</v>
      </c>
      <c r="F321" s="36">
        <f>SUMIFS(СВЦЭМ!$J$34:$J$777,СВЦЭМ!$A$34:$A$777,$A321,СВЦЭМ!$B$33:$B$776,F$313)+'СЕТ СН'!$F$13</f>
        <v>0</v>
      </c>
      <c r="G321" s="36">
        <f>SUMIFS(СВЦЭМ!$J$34:$J$777,СВЦЭМ!$A$34:$A$777,$A321,СВЦЭМ!$B$33:$B$776,G$313)+'СЕТ СН'!$F$13</f>
        <v>0</v>
      </c>
      <c r="H321" s="36">
        <f>SUMIFS(СВЦЭМ!$J$34:$J$777,СВЦЭМ!$A$34:$A$777,$A321,СВЦЭМ!$B$33:$B$776,H$313)+'СЕТ СН'!$F$13</f>
        <v>0</v>
      </c>
      <c r="I321" s="36">
        <f>SUMIFS(СВЦЭМ!$J$34:$J$777,СВЦЭМ!$A$34:$A$777,$A321,СВЦЭМ!$B$33:$B$776,I$313)+'СЕТ СН'!$F$13</f>
        <v>0</v>
      </c>
      <c r="J321" s="36">
        <f>SUMIFS(СВЦЭМ!$J$34:$J$777,СВЦЭМ!$A$34:$A$777,$A321,СВЦЭМ!$B$33:$B$776,J$313)+'СЕТ СН'!$F$13</f>
        <v>0</v>
      </c>
      <c r="K321" s="36">
        <f>SUMIFS(СВЦЭМ!$J$34:$J$777,СВЦЭМ!$A$34:$A$777,$A321,СВЦЭМ!$B$33:$B$776,K$313)+'СЕТ СН'!$F$13</f>
        <v>0</v>
      </c>
      <c r="L321" s="36">
        <f>SUMIFS(СВЦЭМ!$J$34:$J$777,СВЦЭМ!$A$34:$A$777,$A321,СВЦЭМ!$B$33:$B$776,L$313)+'СЕТ СН'!$F$13</f>
        <v>0</v>
      </c>
      <c r="M321" s="36">
        <f>SUMIFS(СВЦЭМ!$J$34:$J$777,СВЦЭМ!$A$34:$A$777,$A321,СВЦЭМ!$B$33:$B$776,M$313)+'СЕТ СН'!$F$13</f>
        <v>0</v>
      </c>
      <c r="N321" s="36">
        <f>SUMIFS(СВЦЭМ!$J$34:$J$777,СВЦЭМ!$A$34:$A$777,$A321,СВЦЭМ!$B$33:$B$776,N$313)+'СЕТ СН'!$F$13</f>
        <v>0</v>
      </c>
      <c r="O321" s="36">
        <f>SUMIFS(СВЦЭМ!$J$34:$J$777,СВЦЭМ!$A$34:$A$777,$A321,СВЦЭМ!$B$33:$B$776,O$313)+'СЕТ СН'!$F$13</f>
        <v>0</v>
      </c>
      <c r="P321" s="36">
        <f>SUMIFS(СВЦЭМ!$J$34:$J$777,СВЦЭМ!$A$34:$A$777,$A321,СВЦЭМ!$B$33:$B$776,P$313)+'СЕТ СН'!$F$13</f>
        <v>0</v>
      </c>
      <c r="Q321" s="36">
        <f>SUMIFS(СВЦЭМ!$J$34:$J$777,СВЦЭМ!$A$34:$A$777,$A321,СВЦЭМ!$B$33:$B$776,Q$313)+'СЕТ СН'!$F$13</f>
        <v>0</v>
      </c>
      <c r="R321" s="36">
        <f>SUMIFS(СВЦЭМ!$J$34:$J$777,СВЦЭМ!$A$34:$A$777,$A321,СВЦЭМ!$B$33:$B$776,R$313)+'СЕТ СН'!$F$13</f>
        <v>0</v>
      </c>
      <c r="S321" s="36">
        <f>SUMIFS(СВЦЭМ!$J$34:$J$777,СВЦЭМ!$A$34:$A$777,$A321,СВЦЭМ!$B$33:$B$776,S$313)+'СЕТ СН'!$F$13</f>
        <v>0</v>
      </c>
      <c r="T321" s="36">
        <f>SUMIFS(СВЦЭМ!$J$34:$J$777,СВЦЭМ!$A$34:$A$777,$A321,СВЦЭМ!$B$33:$B$776,T$313)+'СЕТ СН'!$F$13</f>
        <v>0</v>
      </c>
      <c r="U321" s="36">
        <f>SUMIFS(СВЦЭМ!$J$34:$J$777,СВЦЭМ!$A$34:$A$777,$A321,СВЦЭМ!$B$33:$B$776,U$313)+'СЕТ СН'!$F$13</f>
        <v>0</v>
      </c>
      <c r="V321" s="36">
        <f>SUMIFS(СВЦЭМ!$J$34:$J$777,СВЦЭМ!$A$34:$A$777,$A321,СВЦЭМ!$B$33:$B$776,V$313)+'СЕТ СН'!$F$13</f>
        <v>0</v>
      </c>
      <c r="W321" s="36">
        <f>SUMIFS(СВЦЭМ!$J$34:$J$777,СВЦЭМ!$A$34:$A$777,$A321,СВЦЭМ!$B$33:$B$776,W$313)+'СЕТ СН'!$F$13</f>
        <v>0</v>
      </c>
      <c r="X321" s="36">
        <f>SUMIFS(СВЦЭМ!$J$34:$J$777,СВЦЭМ!$A$34:$A$777,$A321,СВЦЭМ!$B$33:$B$776,X$313)+'СЕТ СН'!$F$13</f>
        <v>0</v>
      </c>
      <c r="Y321" s="36">
        <f>SUMIFS(СВЦЭМ!$J$34:$J$777,СВЦЭМ!$A$34:$A$777,$A321,СВЦЭМ!$B$33:$B$776,Y$313)+'СЕТ СН'!$F$13</f>
        <v>0</v>
      </c>
    </row>
    <row r="322" spans="1:25" ht="15.75" hidden="1" x14ac:dyDescent="0.2">
      <c r="A322" s="35">
        <f t="shared" si="9"/>
        <v>44236</v>
      </c>
      <c r="B322" s="36">
        <f>SUMIFS(СВЦЭМ!$J$34:$J$777,СВЦЭМ!$A$34:$A$777,$A322,СВЦЭМ!$B$33:$B$776,B$313)+'СЕТ СН'!$F$13</f>
        <v>0</v>
      </c>
      <c r="C322" s="36">
        <f>SUMIFS(СВЦЭМ!$J$34:$J$777,СВЦЭМ!$A$34:$A$777,$A322,СВЦЭМ!$B$33:$B$776,C$313)+'СЕТ СН'!$F$13</f>
        <v>0</v>
      </c>
      <c r="D322" s="36">
        <f>SUMIFS(СВЦЭМ!$J$34:$J$777,СВЦЭМ!$A$34:$A$777,$A322,СВЦЭМ!$B$33:$B$776,D$313)+'СЕТ СН'!$F$13</f>
        <v>0</v>
      </c>
      <c r="E322" s="36">
        <f>SUMIFS(СВЦЭМ!$J$34:$J$777,СВЦЭМ!$A$34:$A$777,$A322,СВЦЭМ!$B$33:$B$776,E$313)+'СЕТ СН'!$F$13</f>
        <v>0</v>
      </c>
      <c r="F322" s="36">
        <f>SUMIFS(СВЦЭМ!$J$34:$J$777,СВЦЭМ!$A$34:$A$777,$A322,СВЦЭМ!$B$33:$B$776,F$313)+'СЕТ СН'!$F$13</f>
        <v>0</v>
      </c>
      <c r="G322" s="36">
        <f>SUMIFS(СВЦЭМ!$J$34:$J$777,СВЦЭМ!$A$34:$A$777,$A322,СВЦЭМ!$B$33:$B$776,G$313)+'СЕТ СН'!$F$13</f>
        <v>0</v>
      </c>
      <c r="H322" s="36">
        <f>SUMIFS(СВЦЭМ!$J$34:$J$777,СВЦЭМ!$A$34:$A$777,$A322,СВЦЭМ!$B$33:$B$776,H$313)+'СЕТ СН'!$F$13</f>
        <v>0</v>
      </c>
      <c r="I322" s="36">
        <f>SUMIFS(СВЦЭМ!$J$34:$J$777,СВЦЭМ!$A$34:$A$777,$A322,СВЦЭМ!$B$33:$B$776,I$313)+'СЕТ СН'!$F$13</f>
        <v>0</v>
      </c>
      <c r="J322" s="36">
        <f>SUMIFS(СВЦЭМ!$J$34:$J$777,СВЦЭМ!$A$34:$A$777,$A322,СВЦЭМ!$B$33:$B$776,J$313)+'СЕТ СН'!$F$13</f>
        <v>0</v>
      </c>
      <c r="K322" s="36">
        <f>SUMIFS(СВЦЭМ!$J$34:$J$777,СВЦЭМ!$A$34:$A$777,$A322,СВЦЭМ!$B$33:$B$776,K$313)+'СЕТ СН'!$F$13</f>
        <v>0</v>
      </c>
      <c r="L322" s="36">
        <f>SUMIFS(СВЦЭМ!$J$34:$J$777,СВЦЭМ!$A$34:$A$777,$A322,СВЦЭМ!$B$33:$B$776,L$313)+'СЕТ СН'!$F$13</f>
        <v>0</v>
      </c>
      <c r="M322" s="36">
        <f>SUMIFS(СВЦЭМ!$J$34:$J$777,СВЦЭМ!$A$34:$A$777,$A322,СВЦЭМ!$B$33:$B$776,M$313)+'СЕТ СН'!$F$13</f>
        <v>0</v>
      </c>
      <c r="N322" s="36">
        <f>SUMIFS(СВЦЭМ!$J$34:$J$777,СВЦЭМ!$A$34:$A$777,$A322,СВЦЭМ!$B$33:$B$776,N$313)+'СЕТ СН'!$F$13</f>
        <v>0</v>
      </c>
      <c r="O322" s="36">
        <f>SUMIFS(СВЦЭМ!$J$34:$J$777,СВЦЭМ!$A$34:$A$777,$A322,СВЦЭМ!$B$33:$B$776,O$313)+'СЕТ СН'!$F$13</f>
        <v>0</v>
      </c>
      <c r="P322" s="36">
        <f>SUMIFS(СВЦЭМ!$J$34:$J$777,СВЦЭМ!$A$34:$A$777,$A322,СВЦЭМ!$B$33:$B$776,P$313)+'СЕТ СН'!$F$13</f>
        <v>0</v>
      </c>
      <c r="Q322" s="36">
        <f>SUMIFS(СВЦЭМ!$J$34:$J$777,СВЦЭМ!$A$34:$A$777,$A322,СВЦЭМ!$B$33:$B$776,Q$313)+'СЕТ СН'!$F$13</f>
        <v>0</v>
      </c>
      <c r="R322" s="36">
        <f>SUMIFS(СВЦЭМ!$J$34:$J$777,СВЦЭМ!$A$34:$A$777,$A322,СВЦЭМ!$B$33:$B$776,R$313)+'СЕТ СН'!$F$13</f>
        <v>0</v>
      </c>
      <c r="S322" s="36">
        <f>SUMIFS(СВЦЭМ!$J$34:$J$777,СВЦЭМ!$A$34:$A$777,$A322,СВЦЭМ!$B$33:$B$776,S$313)+'СЕТ СН'!$F$13</f>
        <v>0</v>
      </c>
      <c r="T322" s="36">
        <f>SUMIFS(СВЦЭМ!$J$34:$J$777,СВЦЭМ!$A$34:$A$777,$A322,СВЦЭМ!$B$33:$B$776,T$313)+'СЕТ СН'!$F$13</f>
        <v>0</v>
      </c>
      <c r="U322" s="36">
        <f>SUMIFS(СВЦЭМ!$J$34:$J$777,СВЦЭМ!$A$34:$A$777,$A322,СВЦЭМ!$B$33:$B$776,U$313)+'СЕТ СН'!$F$13</f>
        <v>0</v>
      </c>
      <c r="V322" s="36">
        <f>SUMIFS(СВЦЭМ!$J$34:$J$777,СВЦЭМ!$A$34:$A$777,$A322,СВЦЭМ!$B$33:$B$776,V$313)+'СЕТ СН'!$F$13</f>
        <v>0</v>
      </c>
      <c r="W322" s="36">
        <f>SUMIFS(СВЦЭМ!$J$34:$J$777,СВЦЭМ!$A$34:$A$777,$A322,СВЦЭМ!$B$33:$B$776,W$313)+'СЕТ СН'!$F$13</f>
        <v>0</v>
      </c>
      <c r="X322" s="36">
        <f>SUMIFS(СВЦЭМ!$J$34:$J$777,СВЦЭМ!$A$34:$A$777,$A322,СВЦЭМ!$B$33:$B$776,X$313)+'СЕТ СН'!$F$13</f>
        <v>0</v>
      </c>
      <c r="Y322" s="36">
        <f>SUMIFS(СВЦЭМ!$J$34:$J$777,СВЦЭМ!$A$34:$A$777,$A322,СВЦЭМ!$B$33:$B$776,Y$313)+'СЕТ СН'!$F$13</f>
        <v>0</v>
      </c>
    </row>
    <row r="323" spans="1:25" ht="15.75" hidden="1" x14ac:dyDescent="0.2">
      <c r="A323" s="35">
        <f t="shared" si="9"/>
        <v>44237</v>
      </c>
      <c r="B323" s="36">
        <f>SUMIFS(СВЦЭМ!$J$34:$J$777,СВЦЭМ!$A$34:$A$777,$A323,СВЦЭМ!$B$33:$B$776,B$313)+'СЕТ СН'!$F$13</f>
        <v>0</v>
      </c>
      <c r="C323" s="36">
        <f>SUMIFS(СВЦЭМ!$J$34:$J$777,СВЦЭМ!$A$34:$A$777,$A323,СВЦЭМ!$B$33:$B$776,C$313)+'СЕТ СН'!$F$13</f>
        <v>0</v>
      </c>
      <c r="D323" s="36">
        <f>SUMIFS(СВЦЭМ!$J$34:$J$777,СВЦЭМ!$A$34:$A$777,$A323,СВЦЭМ!$B$33:$B$776,D$313)+'СЕТ СН'!$F$13</f>
        <v>0</v>
      </c>
      <c r="E323" s="36">
        <f>SUMIFS(СВЦЭМ!$J$34:$J$777,СВЦЭМ!$A$34:$A$777,$A323,СВЦЭМ!$B$33:$B$776,E$313)+'СЕТ СН'!$F$13</f>
        <v>0</v>
      </c>
      <c r="F323" s="36">
        <f>SUMIFS(СВЦЭМ!$J$34:$J$777,СВЦЭМ!$A$34:$A$777,$A323,СВЦЭМ!$B$33:$B$776,F$313)+'СЕТ СН'!$F$13</f>
        <v>0</v>
      </c>
      <c r="G323" s="36">
        <f>SUMIFS(СВЦЭМ!$J$34:$J$777,СВЦЭМ!$A$34:$A$777,$A323,СВЦЭМ!$B$33:$B$776,G$313)+'СЕТ СН'!$F$13</f>
        <v>0</v>
      </c>
      <c r="H323" s="36">
        <f>SUMIFS(СВЦЭМ!$J$34:$J$777,СВЦЭМ!$A$34:$A$777,$A323,СВЦЭМ!$B$33:$B$776,H$313)+'СЕТ СН'!$F$13</f>
        <v>0</v>
      </c>
      <c r="I323" s="36">
        <f>SUMIFS(СВЦЭМ!$J$34:$J$777,СВЦЭМ!$A$34:$A$777,$A323,СВЦЭМ!$B$33:$B$776,I$313)+'СЕТ СН'!$F$13</f>
        <v>0</v>
      </c>
      <c r="J323" s="36">
        <f>SUMIFS(СВЦЭМ!$J$34:$J$777,СВЦЭМ!$A$34:$A$777,$A323,СВЦЭМ!$B$33:$B$776,J$313)+'СЕТ СН'!$F$13</f>
        <v>0</v>
      </c>
      <c r="K323" s="36">
        <f>SUMIFS(СВЦЭМ!$J$34:$J$777,СВЦЭМ!$A$34:$A$777,$A323,СВЦЭМ!$B$33:$B$776,K$313)+'СЕТ СН'!$F$13</f>
        <v>0</v>
      </c>
      <c r="L323" s="36">
        <f>SUMIFS(СВЦЭМ!$J$34:$J$777,СВЦЭМ!$A$34:$A$777,$A323,СВЦЭМ!$B$33:$B$776,L$313)+'СЕТ СН'!$F$13</f>
        <v>0</v>
      </c>
      <c r="M323" s="36">
        <f>SUMIFS(СВЦЭМ!$J$34:$J$777,СВЦЭМ!$A$34:$A$777,$A323,СВЦЭМ!$B$33:$B$776,M$313)+'СЕТ СН'!$F$13</f>
        <v>0</v>
      </c>
      <c r="N323" s="36">
        <f>SUMIFS(СВЦЭМ!$J$34:$J$777,СВЦЭМ!$A$34:$A$777,$A323,СВЦЭМ!$B$33:$B$776,N$313)+'СЕТ СН'!$F$13</f>
        <v>0</v>
      </c>
      <c r="O323" s="36">
        <f>SUMIFS(СВЦЭМ!$J$34:$J$777,СВЦЭМ!$A$34:$A$777,$A323,СВЦЭМ!$B$33:$B$776,O$313)+'СЕТ СН'!$F$13</f>
        <v>0</v>
      </c>
      <c r="P323" s="36">
        <f>SUMIFS(СВЦЭМ!$J$34:$J$777,СВЦЭМ!$A$34:$A$777,$A323,СВЦЭМ!$B$33:$B$776,P$313)+'СЕТ СН'!$F$13</f>
        <v>0</v>
      </c>
      <c r="Q323" s="36">
        <f>SUMIFS(СВЦЭМ!$J$34:$J$777,СВЦЭМ!$A$34:$A$777,$A323,СВЦЭМ!$B$33:$B$776,Q$313)+'СЕТ СН'!$F$13</f>
        <v>0</v>
      </c>
      <c r="R323" s="36">
        <f>SUMIFS(СВЦЭМ!$J$34:$J$777,СВЦЭМ!$A$34:$A$777,$A323,СВЦЭМ!$B$33:$B$776,R$313)+'СЕТ СН'!$F$13</f>
        <v>0</v>
      </c>
      <c r="S323" s="36">
        <f>SUMIFS(СВЦЭМ!$J$34:$J$777,СВЦЭМ!$A$34:$A$777,$A323,СВЦЭМ!$B$33:$B$776,S$313)+'СЕТ СН'!$F$13</f>
        <v>0</v>
      </c>
      <c r="T323" s="36">
        <f>SUMIFS(СВЦЭМ!$J$34:$J$777,СВЦЭМ!$A$34:$A$777,$A323,СВЦЭМ!$B$33:$B$776,T$313)+'СЕТ СН'!$F$13</f>
        <v>0</v>
      </c>
      <c r="U323" s="36">
        <f>SUMIFS(СВЦЭМ!$J$34:$J$777,СВЦЭМ!$A$34:$A$777,$A323,СВЦЭМ!$B$33:$B$776,U$313)+'СЕТ СН'!$F$13</f>
        <v>0</v>
      </c>
      <c r="V323" s="36">
        <f>SUMIFS(СВЦЭМ!$J$34:$J$777,СВЦЭМ!$A$34:$A$777,$A323,СВЦЭМ!$B$33:$B$776,V$313)+'СЕТ СН'!$F$13</f>
        <v>0</v>
      </c>
      <c r="W323" s="36">
        <f>SUMIFS(СВЦЭМ!$J$34:$J$777,СВЦЭМ!$A$34:$A$777,$A323,СВЦЭМ!$B$33:$B$776,W$313)+'СЕТ СН'!$F$13</f>
        <v>0</v>
      </c>
      <c r="X323" s="36">
        <f>SUMIFS(СВЦЭМ!$J$34:$J$777,СВЦЭМ!$A$34:$A$777,$A323,СВЦЭМ!$B$33:$B$776,X$313)+'СЕТ СН'!$F$13</f>
        <v>0</v>
      </c>
      <c r="Y323" s="36">
        <f>SUMIFS(СВЦЭМ!$J$34:$J$777,СВЦЭМ!$A$34:$A$777,$A323,СВЦЭМ!$B$33:$B$776,Y$313)+'СЕТ СН'!$F$13</f>
        <v>0</v>
      </c>
    </row>
    <row r="324" spans="1:25" ht="15.75" hidden="1" x14ac:dyDescent="0.2">
      <c r="A324" s="35">
        <f t="shared" si="9"/>
        <v>44238</v>
      </c>
      <c r="B324" s="36">
        <f>SUMIFS(СВЦЭМ!$J$34:$J$777,СВЦЭМ!$A$34:$A$777,$A324,СВЦЭМ!$B$33:$B$776,B$313)+'СЕТ СН'!$F$13</f>
        <v>0</v>
      </c>
      <c r="C324" s="36">
        <f>SUMIFS(СВЦЭМ!$J$34:$J$777,СВЦЭМ!$A$34:$A$777,$A324,СВЦЭМ!$B$33:$B$776,C$313)+'СЕТ СН'!$F$13</f>
        <v>0</v>
      </c>
      <c r="D324" s="36">
        <f>SUMIFS(СВЦЭМ!$J$34:$J$777,СВЦЭМ!$A$34:$A$777,$A324,СВЦЭМ!$B$33:$B$776,D$313)+'СЕТ СН'!$F$13</f>
        <v>0</v>
      </c>
      <c r="E324" s="36">
        <f>SUMIFS(СВЦЭМ!$J$34:$J$777,СВЦЭМ!$A$34:$A$777,$A324,СВЦЭМ!$B$33:$B$776,E$313)+'СЕТ СН'!$F$13</f>
        <v>0</v>
      </c>
      <c r="F324" s="36">
        <f>SUMIFS(СВЦЭМ!$J$34:$J$777,СВЦЭМ!$A$34:$A$777,$A324,СВЦЭМ!$B$33:$B$776,F$313)+'СЕТ СН'!$F$13</f>
        <v>0</v>
      </c>
      <c r="G324" s="36">
        <f>SUMIFS(СВЦЭМ!$J$34:$J$777,СВЦЭМ!$A$34:$A$777,$A324,СВЦЭМ!$B$33:$B$776,G$313)+'СЕТ СН'!$F$13</f>
        <v>0</v>
      </c>
      <c r="H324" s="36">
        <f>SUMIFS(СВЦЭМ!$J$34:$J$777,СВЦЭМ!$A$34:$A$777,$A324,СВЦЭМ!$B$33:$B$776,H$313)+'СЕТ СН'!$F$13</f>
        <v>0</v>
      </c>
      <c r="I324" s="36">
        <f>SUMIFS(СВЦЭМ!$J$34:$J$777,СВЦЭМ!$A$34:$A$777,$A324,СВЦЭМ!$B$33:$B$776,I$313)+'СЕТ СН'!$F$13</f>
        <v>0</v>
      </c>
      <c r="J324" s="36">
        <f>SUMIFS(СВЦЭМ!$J$34:$J$777,СВЦЭМ!$A$34:$A$777,$A324,СВЦЭМ!$B$33:$B$776,J$313)+'СЕТ СН'!$F$13</f>
        <v>0</v>
      </c>
      <c r="K324" s="36">
        <f>SUMIFS(СВЦЭМ!$J$34:$J$777,СВЦЭМ!$A$34:$A$777,$A324,СВЦЭМ!$B$33:$B$776,K$313)+'СЕТ СН'!$F$13</f>
        <v>0</v>
      </c>
      <c r="L324" s="36">
        <f>SUMIFS(СВЦЭМ!$J$34:$J$777,СВЦЭМ!$A$34:$A$777,$A324,СВЦЭМ!$B$33:$B$776,L$313)+'СЕТ СН'!$F$13</f>
        <v>0</v>
      </c>
      <c r="M324" s="36">
        <f>SUMIFS(СВЦЭМ!$J$34:$J$777,СВЦЭМ!$A$34:$A$777,$A324,СВЦЭМ!$B$33:$B$776,M$313)+'СЕТ СН'!$F$13</f>
        <v>0</v>
      </c>
      <c r="N324" s="36">
        <f>SUMIFS(СВЦЭМ!$J$34:$J$777,СВЦЭМ!$A$34:$A$777,$A324,СВЦЭМ!$B$33:$B$776,N$313)+'СЕТ СН'!$F$13</f>
        <v>0</v>
      </c>
      <c r="O324" s="36">
        <f>SUMIFS(СВЦЭМ!$J$34:$J$777,СВЦЭМ!$A$34:$A$777,$A324,СВЦЭМ!$B$33:$B$776,O$313)+'СЕТ СН'!$F$13</f>
        <v>0</v>
      </c>
      <c r="P324" s="36">
        <f>SUMIFS(СВЦЭМ!$J$34:$J$777,СВЦЭМ!$A$34:$A$777,$A324,СВЦЭМ!$B$33:$B$776,P$313)+'СЕТ СН'!$F$13</f>
        <v>0</v>
      </c>
      <c r="Q324" s="36">
        <f>SUMIFS(СВЦЭМ!$J$34:$J$777,СВЦЭМ!$A$34:$A$777,$A324,СВЦЭМ!$B$33:$B$776,Q$313)+'СЕТ СН'!$F$13</f>
        <v>0</v>
      </c>
      <c r="R324" s="36">
        <f>SUMIFS(СВЦЭМ!$J$34:$J$777,СВЦЭМ!$A$34:$A$777,$A324,СВЦЭМ!$B$33:$B$776,R$313)+'СЕТ СН'!$F$13</f>
        <v>0</v>
      </c>
      <c r="S324" s="36">
        <f>SUMIFS(СВЦЭМ!$J$34:$J$777,СВЦЭМ!$A$34:$A$777,$A324,СВЦЭМ!$B$33:$B$776,S$313)+'СЕТ СН'!$F$13</f>
        <v>0</v>
      </c>
      <c r="T324" s="36">
        <f>SUMIFS(СВЦЭМ!$J$34:$J$777,СВЦЭМ!$A$34:$A$777,$A324,СВЦЭМ!$B$33:$B$776,T$313)+'СЕТ СН'!$F$13</f>
        <v>0</v>
      </c>
      <c r="U324" s="36">
        <f>SUMIFS(СВЦЭМ!$J$34:$J$777,СВЦЭМ!$A$34:$A$777,$A324,СВЦЭМ!$B$33:$B$776,U$313)+'СЕТ СН'!$F$13</f>
        <v>0</v>
      </c>
      <c r="V324" s="36">
        <f>SUMIFS(СВЦЭМ!$J$34:$J$777,СВЦЭМ!$A$34:$A$777,$A324,СВЦЭМ!$B$33:$B$776,V$313)+'СЕТ СН'!$F$13</f>
        <v>0</v>
      </c>
      <c r="W324" s="36">
        <f>SUMIFS(СВЦЭМ!$J$34:$J$777,СВЦЭМ!$A$34:$A$777,$A324,СВЦЭМ!$B$33:$B$776,W$313)+'СЕТ СН'!$F$13</f>
        <v>0</v>
      </c>
      <c r="X324" s="36">
        <f>SUMIFS(СВЦЭМ!$J$34:$J$777,СВЦЭМ!$A$34:$A$777,$A324,СВЦЭМ!$B$33:$B$776,X$313)+'СЕТ СН'!$F$13</f>
        <v>0</v>
      </c>
      <c r="Y324" s="36">
        <f>SUMIFS(СВЦЭМ!$J$34:$J$777,СВЦЭМ!$A$34:$A$777,$A324,СВЦЭМ!$B$33:$B$776,Y$313)+'СЕТ СН'!$F$13</f>
        <v>0</v>
      </c>
    </row>
    <row r="325" spans="1:25" ht="15.75" hidden="1" x14ac:dyDescent="0.2">
      <c r="A325" s="35">
        <f t="shared" si="9"/>
        <v>44239</v>
      </c>
      <c r="B325" s="36">
        <f>SUMIFS(СВЦЭМ!$J$34:$J$777,СВЦЭМ!$A$34:$A$777,$A325,СВЦЭМ!$B$33:$B$776,B$313)+'СЕТ СН'!$F$13</f>
        <v>0</v>
      </c>
      <c r="C325" s="36">
        <f>SUMIFS(СВЦЭМ!$J$34:$J$777,СВЦЭМ!$A$34:$A$777,$A325,СВЦЭМ!$B$33:$B$776,C$313)+'СЕТ СН'!$F$13</f>
        <v>0</v>
      </c>
      <c r="D325" s="36">
        <f>SUMIFS(СВЦЭМ!$J$34:$J$777,СВЦЭМ!$A$34:$A$777,$A325,СВЦЭМ!$B$33:$B$776,D$313)+'СЕТ СН'!$F$13</f>
        <v>0</v>
      </c>
      <c r="E325" s="36">
        <f>SUMIFS(СВЦЭМ!$J$34:$J$777,СВЦЭМ!$A$34:$A$777,$A325,СВЦЭМ!$B$33:$B$776,E$313)+'СЕТ СН'!$F$13</f>
        <v>0</v>
      </c>
      <c r="F325" s="36">
        <f>SUMIFS(СВЦЭМ!$J$34:$J$777,СВЦЭМ!$A$34:$A$777,$A325,СВЦЭМ!$B$33:$B$776,F$313)+'СЕТ СН'!$F$13</f>
        <v>0</v>
      </c>
      <c r="G325" s="36">
        <f>SUMIFS(СВЦЭМ!$J$34:$J$777,СВЦЭМ!$A$34:$A$777,$A325,СВЦЭМ!$B$33:$B$776,G$313)+'СЕТ СН'!$F$13</f>
        <v>0</v>
      </c>
      <c r="H325" s="36">
        <f>SUMIFS(СВЦЭМ!$J$34:$J$777,СВЦЭМ!$A$34:$A$777,$A325,СВЦЭМ!$B$33:$B$776,H$313)+'СЕТ СН'!$F$13</f>
        <v>0</v>
      </c>
      <c r="I325" s="36">
        <f>SUMIFS(СВЦЭМ!$J$34:$J$777,СВЦЭМ!$A$34:$A$777,$A325,СВЦЭМ!$B$33:$B$776,I$313)+'СЕТ СН'!$F$13</f>
        <v>0</v>
      </c>
      <c r="J325" s="36">
        <f>SUMIFS(СВЦЭМ!$J$34:$J$777,СВЦЭМ!$A$34:$A$777,$A325,СВЦЭМ!$B$33:$B$776,J$313)+'СЕТ СН'!$F$13</f>
        <v>0</v>
      </c>
      <c r="K325" s="36">
        <f>SUMIFS(СВЦЭМ!$J$34:$J$777,СВЦЭМ!$A$34:$A$777,$A325,СВЦЭМ!$B$33:$B$776,K$313)+'СЕТ СН'!$F$13</f>
        <v>0</v>
      </c>
      <c r="L325" s="36">
        <f>SUMIFS(СВЦЭМ!$J$34:$J$777,СВЦЭМ!$A$34:$A$777,$A325,СВЦЭМ!$B$33:$B$776,L$313)+'СЕТ СН'!$F$13</f>
        <v>0</v>
      </c>
      <c r="M325" s="36">
        <f>SUMIFS(СВЦЭМ!$J$34:$J$777,СВЦЭМ!$A$34:$A$777,$A325,СВЦЭМ!$B$33:$B$776,M$313)+'СЕТ СН'!$F$13</f>
        <v>0</v>
      </c>
      <c r="N325" s="36">
        <f>SUMIFS(СВЦЭМ!$J$34:$J$777,СВЦЭМ!$A$34:$A$777,$A325,СВЦЭМ!$B$33:$B$776,N$313)+'СЕТ СН'!$F$13</f>
        <v>0</v>
      </c>
      <c r="O325" s="36">
        <f>SUMIFS(СВЦЭМ!$J$34:$J$777,СВЦЭМ!$A$34:$A$777,$A325,СВЦЭМ!$B$33:$B$776,O$313)+'СЕТ СН'!$F$13</f>
        <v>0</v>
      </c>
      <c r="P325" s="36">
        <f>SUMIFS(СВЦЭМ!$J$34:$J$777,СВЦЭМ!$A$34:$A$777,$A325,СВЦЭМ!$B$33:$B$776,P$313)+'СЕТ СН'!$F$13</f>
        <v>0</v>
      </c>
      <c r="Q325" s="36">
        <f>SUMIFS(СВЦЭМ!$J$34:$J$777,СВЦЭМ!$A$34:$A$777,$A325,СВЦЭМ!$B$33:$B$776,Q$313)+'СЕТ СН'!$F$13</f>
        <v>0</v>
      </c>
      <c r="R325" s="36">
        <f>SUMIFS(СВЦЭМ!$J$34:$J$777,СВЦЭМ!$A$34:$A$777,$A325,СВЦЭМ!$B$33:$B$776,R$313)+'СЕТ СН'!$F$13</f>
        <v>0</v>
      </c>
      <c r="S325" s="36">
        <f>SUMIFS(СВЦЭМ!$J$34:$J$777,СВЦЭМ!$A$34:$A$777,$A325,СВЦЭМ!$B$33:$B$776,S$313)+'СЕТ СН'!$F$13</f>
        <v>0</v>
      </c>
      <c r="T325" s="36">
        <f>SUMIFS(СВЦЭМ!$J$34:$J$777,СВЦЭМ!$A$34:$A$777,$A325,СВЦЭМ!$B$33:$B$776,T$313)+'СЕТ СН'!$F$13</f>
        <v>0</v>
      </c>
      <c r="U325" s="36">
        <f>SUMIFS(СВЦЭМ!$J$34:$J$777,СВЦЭМ!$A$34:$A$777,$A325,СВЦЭМ!$B$33:$B$776,U$313)+'СЕТ СН'!$F$13</f>
        <v>0</v>
      </c>
      <c r="V325" s="36">
        <f>SUMIFS(СВЦЭМ!$J$34:$J$777,СВЦЭМ!$A$34:$A$777,$A325,СВЦЭМ!$B$33:$B$776,V$313)+'СЕТ СН'!$F$13</f>
        <v>0</v>
      </c>
      <c r="W325" s="36">
        <f>SUMIFS(СВЦЭМ!$J$34:$J$777,СВЦЭМ!$A$34:$A$777,$A325,СВЦЭМ!$B$33:$B$776,W$313)+'СЕТ СН'!$F$13</f>
        <v>0</v>
      </c>
      <c r="X325" s="36">
        <f>SUMIFS(СВЦЭМ!$J$34:$J$777,СВЦЭМ!$A$34:$A$777,$A325,СВЦЭМ!$B$33:$B$776,X$313)+'СЕТ СН'!$F$13</f>
        <v>0</v>
      </c>
      <c r="Y325" s="36">
        <f>SUMIFS(СВЦЭМ!$J$34:$J$777,СВЦЭМ!$A$34:$A$777,$A325,СВЦЭМ!$B$33:$B$776,Y$313)+'СЕТ СН'!$F$13</f>
        <v>0</v>
      </c>
    </row>
    <row r="326" spans="1:25" ht="15.75" hidden="1" x14ac:dyDescent="0.2">
      <c r="A326" s="35">
        <f t="shared" si="9"/>
        <v>44240</v>
      </c>
      <c r="B326" s="36">
        <f>SUMIFS(СВЦЭМ!$J$34:$J$777,СВЦЭМ!$A$34:$A$777,$A326,СВЦЭМ!$B$33:$B$776,B$313)+'СЕТ СН'!$F$13</f>
        <v>0</v>
      </c>
      <c r="C326" s="36">
        <f>SUMIFS(СВЦЭМ!$J$34:$J$777,СВЦЭМ!$A$34:$A$777,$A326,СВЦЭМ!$B$33:$B$776,C$313)+'СЕТ СН'!$F$13</f>
        <v>0</v>
      </c>
      <c r="D326" s="36">
        <f>SUMIFS(СВЦЭМ!$J$34:$J$777,СВЦЭМ!$A$34:$A$777,$A326,СВЦЭМ!$B$33:$B$776,D$313)+'СЕТ СН'!$F$13</f>
        <v>0</v>
      </c>
      <c r="E326" s="36">
        <f>SUMIFS(СВЦЭМ!$J$34:$J$777,СВЦЭМ!$A$34:$A$777,$A326,СВЦЭМ!$B$33:$B$776,E$313)+'СЕТ СН'!$F$13</f>
        <v>0</v>
      </c>
      <c r="F326" s="36">
        <f>SUMIFS(СВЦЭМ!$J$34:$J$777,СВЦЭМ!$A$34:$A$777,$A326,СВЦЭМ!$B$33:$B$776,F$313)+'СЕТ СН'!$F$13</f>
        <v>0</v>
      </c>
      <c r="G326" s="36">
        <f>SUMIFS(СВЦЭМ!$J$34:$J$777,СВЦЭМ!$A$34:$A$777,$A326,СВЦЭМ!$B$33:$B$776,G$313)+'СЕТ СН'!$F$13</f>
        <v>0</v>
      </c>
      <c r="H326" s="36">
        <f>SUMIFS(СВЦЭМ!$J$34:$J$777,СВЦЭМ!$A$34:$A$777,$A326,СВЦЭМ!$B$33:$B$776,H$313)+'СЕТ СН'!$F$13</f>
        <v>0</v>
      </c>
      <c r="I326" s="36">
        <f>SUMIFS(СВЦЭМ!$J$34:$J$777,СВЦЭМ!$A$34:$A$777,$A326,СВЦЭМ!$B$33:$B$776,I$313)+'СЕТ СН'!$F$13</f>
        <v>0</v>
      </c>
      <c r="J326" s="36">
        <f>SUMIFS(СВЦЭМ!$J$34:$J$777,СВЦЭМ!$A$34:$A$777,$A326,СВЦЭМ!$B$33:$B$776,J$313)+'СЕТ СН'!$F$13</f>
        <v>0</v>
      </c>
      <c r="K326" s="36">
        <f>SUMIFS(СВЦЭМ!$J$34:$J$777,СВЦЭМ!$A$34:$A$777,$A326,СВЦЭМ!$B$33:$B$776,K$313)+'СЕТ СН'!$F$13</f>
        <v>0</v>
      </c>
      <c r="L326" s="36">
        <f>SUMIFS(СВЦЭМ!$J$34:$J$777,СВЦЭМ!$A$34:$A$777,$A326,СВЦЭМ!$B$33:$B$776,L$313)+'СЕТ СН'!$F$13</f>
        <v>0</v>
      </c>
      <c r="M326" s="36">
        <f>SUMIFS(СВЦЭМ!$J$34:$J$777,СВЦЭМ!$A$34:$A$777,$A326,СВЦЭМ!$B$33:$B$776,M$313)+'СЕТ СН'!$F$13</f>
        <v>0</v>
      </c>
      <c r="N326" s="36">
        <f>SUMIFS(СВЦЭМ!$J$34:$J$777,СВЦЭМ!$A$34:$A$777,$A326,СВЦЭМ!$B$33:$B$776,N$313)+'СЕТ СН'!$F$13</f>
        <v>0</v>
      </c>
      <c r="O326" s="36">
        <f>SUMIFS(СВЦЭМ!$J$34:$J$777,СВЦЭМ!$A$34:$A$777,$A326,СВЦЭМ!$B$33:$B$776,O$313)+'СЕТ СН'!$F$13</f>
        <v>0</v>
      </c>
      <c r="P326" s="36">
        <f>SUMIFS(СВЦЭМ!$J$34:$J$777,СВЦЭМ!$A$34:$A$777,$A326,СВЦЭМ!$B$33:$B$776,P$313)+'СЕТ СН'!$F$13</f>
        <v>0</v>
      </c>
      <c r="Q326" s="36">
        <f>SUMIFS(СВЦЭМ!$J$34:$J$777,СВЦЭМ!$A$34:$A$777,$A326,СВЦЭМ!$B$33:$B$776,Q$313)+'СЕТ СН'!$F$13</f>
        <v>0</v>
      </c>
      <c r="R326" s="36">
        <f>SUMIFS(СВЦЭМ!$J$34:$J$777,СВЦЭМ!$A$34:$A$777,$A326,СВЦЭМ!$B$33:$B$776,R$313)+'СЕТ СН'!$F$13</f>
        <v>0</v>
      </c>
      <c r="S326" s="36">
        <f>SUMIFS(СВЦЭМ!$J$34:$J$777,СВЦЭМ!$A$34:$A$777,$A326,СВЦЭМ!$B$33:$B$776,S$313)+'СЕТ СН'!$F$13</f>
        <v>0</v>
      </c>
      <c r="T326" s="36">
        <f>SUMIFS(СВЦЭМ!$J$34:$J$777,СВЦЭМ!$A$34:$A$777,$A326,СВЦЭМ!$B$33:$B$776,T$313)+'СЕТ СН'!$F$13</f>
        <v>0</v>
      </c>
      <c r="U326" s="36">
        <f>SUMIFS(СВЦЭМ!$J$34:$J$777,СВЦЭМ!$A$34:$A$777,$A326,СВЦЭМ!$B$33:$B$776,U$313)+'СЕТ СН'!$F$13</f>
        <v>0</v>
      </c>
      <c r="V326" s="36">
        <f>SUMIFS(СВЦЭМ!$J$34:$J$777,СВЦЭМ!$A$34:$A$777,$A326,СВЦЭМ!$B$33:$B$776,V$313)+'СЕТ СН'!$F$13</f>
        <v>0</v>
      </c>
      <c r="W326" s="36">
        <f>SUMIFS(СВЦЭМ!$J$34:$J$777,СВЦЭМ!$A$34:$A$777,$A326,СВЦЭМ!$B$33:$B$776,W$313)+'СЕТ СН'!$F$13</f>
        <v>0</v>
      </c>
      <c r="X326" s="36">
        <f>SUMIFS(СВЦЭМ!$J$34:$J$777,СВЦЭМ!$A$34:$A$777,$A326,СВЦЭМ!$B$33:$B$776,X$313)+'СЕТ СН'!$F$13</f>
        <v>0</v>
      </c>
      <c r="Y326" s="36">
        <f>SUMIFS(СВЦЭМ!$J$34:$J$777,СВЦЭМ!$A$34:$A$777,$A326,СВЦЭМ!$B$33:$B$776,Y$313)+'СЕТ СН'!$F$13</f>
        <v>0</v>
      </c>
    </row>
    <row r="327" spans="1:25" ht="15.75" hidden="1" x14ac:dyDescent="0.2">
      <c r="A327" s="35">
        <f t="shared" si="9"/>
        <v>44241</v>
      </c>
      <c r="B327" s="36">
        <f>SUMIFS(СВЦЭМ!$J$34:$J$777,СВЦЭМ!$A$34:$A$777,$A327,СВЦЭМ!$B$33:$B$776,B$313)+'СЕТ СН'!$F$13</f>
        <v>0</v>
      </c>
      <c r="C327" s="36">
        <f>SUMIFS(СВЦЭМ!$J$34:$J$777,СВЦЭМ!$A$34:$A$777,$A327,СВЦЭМ!$B$33:$B$776,C$313)+'СЕТ СН'!$F$13</f>
        <v>0</v>
      </c>
      <c r="D327" s="36">
        <f>SUMIFS(СВЦЭМ!$J$34:$J$777,СВЦЭМ!$A$34:$A$777,$A327,СВЦЭМ!$B$33:$B$776,D$313)+'СЕТ СН'!$F$13</f>
        <v>0</v>
      </c>
      <c r="E327" s="36">
        <f>SUMIFS(СВЦЭМ!$J$34:$J$777,СВЦЭМ!$A$34:$A$777,$A327,СВЦЭМ!$B$33:$B$776,E$313)+'СЕТ СН'!$F$13</f>
        <v>0</v>
      </c>
      <c r="F327" s="36">
        <f>SUMIFS(СВЦЭМ!$J$34:$J$777,СВЦЭМ!$A$34:$A$777,$A327,СВЦЭМ!$B$33:$B$776,F$313)+'СЕТ СН'!$F$13</f>
        <v>0</v>
      </c>
      <c r="G327" s="36">
        <f>SUMIFS(СВЦЭМ!$J$34:$J$777,СВЦЭМ!$A$34:$A$777,$A327,СВЦЭМ!$B$33:$B$776,G$313)+'СЕТ СН'!$F$13</f>
        <v>0</v>
      </c>
      <c r="H327" s="36">
        <f>SUMIFS(СВЦЭМ!$J$34:$J$777,СВЦЭМ!$A$34:$A$777,$A327,СВЦЭМ!$B$33:$B$776,H$313)+'СЕТ СН'!$F$13</f>
        <v>0</v>
      </c>
      <c r="I327" s="36">
        <f>SUMIFS(СВЦЭМ!$J$34:$J$777,СВЦЭМ!$A$34:$A$777,$A327,СВЦЭМ!$B$33:$B$776,I$313)+'СЕТ СН'!$F$13</f>
        <v>0</v>
      </c>
      <c r="J327" s="36">
        <f>SUMIFS(СВЦЭМ!$J$34:$J$777,СВЦЭМ!$A$34:$A$777,$A327,СВЦЭМ!$B$33:$B$776,J$313)+'СЕТ СН'!$F$13</f>
        <v>0</v>
      </c>
      <c r="K327" s="36">
        <f>SUMIFS(СВЦЭМ!$J$34:$J$777,СВЦЭМ!$A$34:$A$777,$A327,СВЦЭМ!$B$33:$B$776,K$313)+'СЕТ СН'!$F$13</f>
        <v>0</v>
      </c>
      <c r="L327" s="36">
        <f>SUMIFS(СВЦЭМ!$J$34:$J$777,СВЦЭМ!$A$34:$A$777,$A327,СВЦЭМ!$B$33:$B$776,L$313)+'СЕТ СН'!$F$13</f>
        <v>0</v>
      </c>
      <c r="M327" s="36">
        <f>SUMIFS(СВЦЭМ!$J$34:$J$777,СВЦЭМ!$A$34:$A$777,$A327,СВЦЭМ!$B$33:$B$776,M$313)+'СЕТ СН'!$F$13</f>
        <v>0</v>
      </c>
      <c r="N327" s="36">
        <f>SUMIFS(СВЦЭМ!$J$34:$J$777,СВЦЭМ!$A$34:$A$777,$A327,СВЦЭМ!$B$33:$B$776,N$313)+'СЕТ СН'!$F$13</f>
        <v>0</v>
      </c>
      <c r="O327" s="36">
        <f>SUMIFS(СВЦЭМ!$J$34:$J$777,СВЦЭМ!$A$34:$A$777,$A327,СВЦЭМ!$B$33:$B$776,O$313)+'СЕТ СН'!$F$13</f>
        <v>0</v>
      </c>
      <c r="P327" s="36">
        <f>SUMIFS(СВЦЭМ!$J$34:$J$777,СВЦЭМ!$A$34:$A$777,$A327,СВЦЭМ!$B$33:$B$776,P$313)+'СЕТ СН'!$F$13</f>
        <v>0</v>
      </c>
      <c r="Q327" s="36">
        <f>SUMIFS(СВЦЭМ!$J$34:$J$777,СВЦЭМ!$A$34:$A$777,$A327,СВЦЭМ!$B$33:$B$776,Q$313)+'СЕТ СН'!$F$13</f>
        <v>0</v>
      </c>
      <c r="R327" s="36">
        <f>SUMIFS(СВЦЭМ!$J$34:$J$777,СВЦЭМ!$A$34:$A$777,$A327,СВЦЭМ!$B$33:$B$776,R$313)+'СЕТ СН'!$F$13</f>
        <v>0</v>
      </c>
      <c r="S327" s="36">
        <f>SUMIFS(СВЦЭМ!$J$34:$J$777,СВЦЭМ!$A$34:$A$777,$A327,СВЦЭМ!$B$33:$B$776,S$313)+'СЕТ СН'!$F$13</f>
        <v>0</v>
      </c>
      <c r="T327" s="36">
        <f>SUMIFS(СВЦЭМ!$J$34:$J$777,СВЦЭМ!$A$34:$A$777,$A327,СВЦЭМ!$B$33:$B$776,T$313)+'СЕТ СН'!$F$13</f>
        <v>0</v>
      </c>
      <c r="U327" s="36">
        <f>SUMIFS(СВЦЭМ!$J$34:$J$777,СВЦЭМ!$A$34:$A$777,$A327,СВЦЭМ!$B$33:$B$776,U$313)+'СЕТ СН'!$F$13</f>
        <v>0</v>
      </c>
      <c r="V327" s="36">
        <f>SUMIFS(СВЦЭМ!$J$34:$J$777,СВЦЭМ!$A$34:$A$777,$A327,СВЦЭМ!$B$33:$B$776,V$313)+'СЕТ СН'!$F$13</f>
        <v>0</v>
      </c>
      <c r="W327" s="36">
        <f>SUMIFS(СВЦЭМ!$J$34:$J$777,СВЦЭМ!$A$34:$A$777,$A327,СВЦЭМ!$B$33:$B$776,W$313)+'СЕТ СН'!$F$13</f>
        <v>0</v>
      </c>
      <c r="X327" s="36">
        <f>SUMIFS(СВЦЭМ!$J$34:$J$777,СВЦЭМ!$A$34:$A$777,$A327,СВЦЭМ!$B$33:$B$776,X$313)+'СЕТ СН'!$F$13</f>
        <v>0</v>
      </c>
      <c r="Y327" s="36">
        <f>SUMIFS(СВЦЭМ!$J$34:$J$777,СВЦЭМ!$A$34:$A$777,$A327,СВЦЭМ!$B$33:$B$776,Y$313)+'СЕТ СН'!$F$13</f>
        <v>0</v>
      </c>
    </row>
    <row r="328" spans="1:25" ht="15.75" hidden="1" x14ac:dyDescent="0.2">
      <c r="A328" s="35">
        <f t="shared" si="9"/>
        <v>44242</v>
      </c>
      <c r="B328" s="36">
        <f>SUMIFS(СВЦЭМ!$J$34:$J$777,СВЦЭМ!$A$34:$A$777,$A328,СВЦЭМ!$B$33:$B$776,B$313)+'СЕТ СН'!$F$13</f>
        <v>0</v>
      </c>
      <c r="C328" s="36">
        <f>SUMIFS(СВЦЭМ!$J$34:$J$777,СВЦЭМ!$A$34:$A$777,$A328,СВЦЭМ!$B$33:$B$776,C$313)+'СЕТ СН'!$F$13</f>
        <v>0</v>
      </c>
      <c r="D328" s="36">
        <f>SUMIFS(СВЦЭМ!$J$34:$J$777,СВЦЭМ!$A$34:$A$777,$A328,СВЦЭМ!$B$33:$B$776,D$313)+'СЕТ СН'!$F$13</f>
        <v>0</v>
      </c>
      <c r="E328" s="36">
        <f>SUMIFS(СВЦЭМ!$J$34:$J$777,СВЦЭМ!$A$34:$A$777,$A328,СВЦЭМ!$B$33:$B$776,E$313)+'СЕТ СН'!$F$13</f>
        <v>0</v>
      </c>
      <c r="F328" s="36">
        <f>SUMIFS(СВЦЭМ!$J$34:$J$777,СВЦЭМ!$A$34:$A$777,$A328,СВЦЭМ!$B$33:$B$776,F$313)+'СЕТ СН'!$F$13</f>
        <v>0</v>
      </c>
      <c r="G328" s="36">
        <f>SUMIFS(СВЦЭМ!$J$34:$J$777,СВЦЭМ!$A$34:$A$777,$A328,СВЦЭМ!$B$33:$B$776,G$313)+'СЕТ СН'!$F$13</f>
        <v>0</v>
      </c>
      <c r="H328" s="36">
        <f>SUMIFS(СВЦЭМ!$J$34:$J$777,СВЦЭМ!$A$34:$A$777,$A328,СВЦЭМ!$B$33:$B$776,H$313)+'СЕТ СН'!$F$13</f>
        <v>0</v>
      </c>
      <c r="I328" s="36">
        <f>SUMIFS(СВЦЭМ!$J$34:$J$777,СВЦЭМ!$A$34:$A$777,$A328,СВЦЭМ!$B$33:$B$776,I$313)+'СЕТ СН'!$F$13</f>
        <v>0</v>
      </c>
      <c r="J328" s="36">
        <f>SUMIFS(СВЦЭМ!$J$34:$J$777,СВЦЭМ!$A$34:$A$777,$A328,СВЦЭМ!$B$33:$B$776,J$313)+'СЕТ СН'!$F$13</f>
        <v>0</v>
      </c>
      <c r="K328" s="36">
        <f>SUMIFS(СВЦЭМ!$J$34:$J$777,СВЦЭМ!$A$34:$A$777,$A328,СВЦЭМ!$B$33:$B$776,K$313)+'СЕТ СН'!$F$13</f>
        <v>0</v>
      </c>
      <c r="L328" s="36">
        <f>SUMIFS(СВЦЭМ!$J$34:$J$777,СВЦЭМ!$A$34:$A$777,$A328,СВЦЭМ!$B$33:$B$776,L$313)+'СЕТ СН'!$F$13</f>
        <v>0</v>
      </c>
      <c r="M328" s="36">
        <f>SUMIFS(СВЦЭМ!$J$34:$J$777,СВЦЭМ!$A$34:$A$777,$A328,СВЦЭМ!$B$33:$B$776,M$313)+'СЕТ СН'!$F$13</f>
        <v>0</v>
      </c>
      <c r="N328" s="36">
        <f>SUMIFS(СВЦЭМ!$J$34:$J$777,СВЦЭМ!$A$34:$A$777,$A328,СВЦЭМ!$B$33:$B$776,N$313)+'СЕТ СН'!$F$13</f>
        <v>0</v>
      </c>
      <c r="O328" s="36">
        <f>SUMIFS(СВЦЭМ!$J$34:$J$777,СВЦЭМ!$A$34:$A$777,$A328,СВЦЭМ!$B$33:$B$776,O$313)+'СЕТ СН'!$F$13</f>
        <v>0</v>
      </c>
      <c r="P328" s="36">
        <f>SUMIFS(СВЦЭМ!$J$34:$J$777,СВЦЭМ!$A$34:$A$777,$A328,СВЦЭМ!$B$33:$B$776,P$313)+'СЕТ СН'!$F$13</f>
        <v>0</v>
      </c>
      <c r="Q328" s="36">
        <f>SUMIFS(СВЦЭМ!$J$34:$J$777,СВЦЭМ!$A$34:$A$777,$A328,СВЦЭМ!$B$33:$B$776,Q$313)+'СЕТ СН'!$F$13</f>
        <v>0</v>
      </c>
      <c r="R328" s="36">
        <f>SUMIFS(СВЦЭМ!$J$34:$J$777,СВЦЭМ!$A$34:$A$777,$A328,СВЦЭМ!$B$33:$B$776,R$313)+'СЕТ СН'!$F$13</f>
        <v>0</v>
      </c>
      <c r="S328" s="36">
        <f>SUMIFS(СВЦЭМ!$J$34:$J$777,СВЦЭМ!$A$34:$A$777,$A328,СВЦЭМ!$B$33:$B$776,S$313)+'СЕТ СН'!$F$13</f>
        <v>0</v>
      </c>
      <c r="T328" s="36">
        <f>SUMIFS(СВЦЭМ!$J$34:$J$777,СВЦЭМ!$A$34:$A$777,$A328,СВЦЭМ!$B$33:$B$776,T$313)+'СЕТ СН'!$F$13</f>
        <v>0</v>
      </c>
      <c r="U328" s="36">
        <f>SUMIFS(СВЦЭМ!$J$34:$J$777,СВЦЭМ!$A$34:$A$777,$A328,СВЦЭМ!$B$33:$B$776,U$313)+'СЕТ СН'!$F$13</f>
        <v>0</v>
      </c>
      <c r="V328" s="36">
        <f>SUMIFS(СВЦЭМ!$J$34:$J$777,СВЦЭМ!$A$34:$A$777,$A328,СВЦЭМ!$B$33:$B$776,V$313)+'СЕТ СН'!$F$13</f>
        <v>0</v>
      </c>
      <c r="W328" s="36">
        <f>SUMIFS(СВЦЭМ!$J$34:$J$777,СВЦЭМ!$A$34:$A$777,$A328,СВЦЭМ!$B$33:$B$776,W$313)+'СЕТ СН'!$F$13</f>
        <v>0</v>
      </c>
      <c r="X328" s="36">
        <f>SUMIFS(СВЦЭМ!$J$34:$J$777,СВЦЭМ!$A$34:$A$777,$A328,СВЦЭМ!$B$33:$B$776,X$313)+'СЕТ СН'!$F$13</f>
        <v>0</v>
      </c>
      <c r="Y328" s="36">
        <f>SUMIFS(СВЦЭМ!$J$34:$J$777,СВЦЭМ!$A$34:$A$777,$A328,СВЦЭМ!$B$33:$B$776,Y$313)+'СЕТ СН'!$F$13</f>
        <v>0</v>
      </c>
    </row>
    <row r="329" spans="1:25" ht="15.75" hidden="1" x14ac:dyDescent="0.2">
      <c r="A329" s="35">
        <f t="shared" si="9"/>
        <v>44243</v>
      </c>
      <c r="B329" s="36">
        <f>SUMIFS(СВЦЭМ!$J$34:$J$777,СВЦЭМ!$A$34:$A$777,$A329,СВЦЭМ!$B$33:$B$776,B$313)+'СЕТ СН'!$F$13</f>
        <v>0</v>
      </c>
      <c r="C329" s="36">
        <f>SUMIFS(СВЦЭМ!$J$34:$J$777,СВЦЭМ!$A$34:$A$777,$A329,СВЦЭМ!$B$33:$B$776,C$313)+'СЕТ СН'!$F$13</f>
        <v>0</v>
      </c>
      <c r="D329" s="36">
        <f>SUMIFS(СВЦЭМ!$J$34:$J$777,СВЦЭМ!$A$34:$A$777,$A329,СВЦЭМ!$B$33:$B$776,D$313)+'СЕТ СН'!$F$13</f>
        <v>0</v>
      </c>
      <c r="E329" s="36">
        <f>SUMIFS(СВЦЭМ!$J$34:$J$777,СВЦЭМ!$A$34:$A$777,$A329,СВЦЭМ!$B$33:$B$776,E$313)+'СЕТ СН'!$F$13</f>
        <v>0</v>
      </c>
      <c r="F329" s="36">
        <f>SUMIFS(СВЦЭМ!$J$34:$J$777,СВЦЭМ!$A$34:$A$777,$A329,СВЦЭМ!$B$33:$B$776,F$313)+'СЕТ СН'!$F$13</f>
        <v>0</v>
      </c>
      <c r="G329" s="36">
        <f>SUMIFS(СВЦЭМ!$J$34:$J$777,СВЦЭМ!$A$34:$A$777,$A329,СВЦЭМ!$B$33:$B$776,G$313)+'СЕТ СН'!$F$13</f>
        <v>0</v>
      </c>
      <c r="H329" s="36">
        <f>SUMIFS(СВЦЭМ!$J$34:$J$777,СВЦЭМ!$A$34:$A$777,$A329,СВЦЭМ!$B$33:$B$776,H$313)+'СЕТ СН'!$F$13</f>
        <v>0</v>
      </c>
      <c r="I329" s="36">
        <f>SUMIFS(СВЦЭМ!$J$34:$J$777,СВЦЭМ!$A$34:$A$777,$A329,СВЦЭМ!$B$33:$B$776,I$313)+'СЕТ СН'!$F$13</f>
        <v>0</v>
      </c>
      <c r="J329" s="36">
        <f>SUMIFS(СВЦЭМ!$J$34:$J$777,СВЦЭМ!$A$34:$A$777,$A329,СВЦЭМ!$B$33:$B$776,J$313)+'СЕТ СН'!$F$13</f>
        <v>0</v>
      </c>
      <c r="K329" s="36">
        <f>SUMIFS(СВЦЭМ!$J$34:$J$777,СВЦЭМ!$A$34:$A$777,$A329,СВЦЭМ!$B$33:$B$776,K$313)+'СЕТ СН'!$F$13</f>
        <v>0</v>
      </c>
      <c r="L329" s="36">
        <f>SUMIFS(СВЦЭМ!$J$34:$J$777,СВЦЭМ!$A$34:$A$777,$A329,СВЦЭМ!$B$33:$B$776,L$313)+'СЕТ СН'!$F$13</f>
        <v>0</v>
      </c>
      <c r="M329" s="36">
        <f>SUMIFS(СВЦЭМ!$J$34:$J$777,СВЦЭМ!$A$34:$A$777,$A329,СВЦЭМ!$B$33:$B$776,M$313)+'СЕТ СН'!$F$13</f>
        <v>0</v>
      </c>
      <c r="N329" s="36">
        <f>SUMIFS(СВЦЭМ!$J$34:$J$777,СВЦЭМ!$A$34:$A$777,$A329,СВЦЭМ!$B$33:$B$776,N$313)+'СЕТ СН'!$F$13</f>
        <v>0</v>
      </c>
      <c r="O329" s="36">
        <f>SUMIFS(СВЦЭМ!$J$34:$J$777,СВЦЭМ!$A$34:$A$777,$A329,СВЦЭМ!$B$33:$B$776,O$313)+'СЕТ СН'!$F$13</f>
        <v>0</v>
      </c>
      <c r="P329" s="36">
        <f>SUMIFS(СВЦЭМ!$J$34:$J$777,СВЦЭМ!$A$34:$A$777,$A329,СВЦЭМ!$B$33:$B$776,P$313)+'СЕТ СН'!$F$13</f>
        <v>0</v>
      </c>
      <c r="Q329" s="36">
        <f>SUMIFS(СВЦЭМ!$J$34:$J$777,СВЦЭМ!$A$34:$A$777,$A329,СВЦЭМ!$B$33:$B$776,Q$313)+'СЕТ СН'!$F$13</f>
        <v>0</v>
      </c>
      <c r="R329" s="36">
        <f>SUMIFS(СВЦЭМ!$J$34:$J$777,СВЦЭМ!$A$34:$A$777,$A329,СВЦЭМ!$B$33:$B$776,R$313)+'СЕТ СН'!$F$13</f>
        <v>0</v>
      </c>
      <c r="S329" s="36">
        <f>SUMIFS(СВЦЭМ!$J$34:$J$777,СВЦЭМ!$A$34:$A$777,$A329,СВЦЭМ!$B$33:$B$776,S$313)+'СЕТ СН'!$F$13</f>
        <v>0</v>
      </c>
      <c r="T329" s="36">
        <f>SUMIFS(СВЦЭМ!$J$34:$J$777,СВЦЭМ!$A$34:$A$777,$A329,СВЦЭМ!$B$33:$B$776,T$313)+'СЕТ СН'!$F$13</f>
        <v>0</v>
      </c>
      <c r="U329" s="36">
        <f>SUMIFS(СВЦЭМ!$J$34:$J$777,СВЦЭМ!$A$34:$A$777,$A329,СВЦЭМ!$B$33:$B$776,U$313)+'СЕТ СН'!$F$13</f>
        <v>0</v>
      </c>
      <c r="V329" s="36">
        <f>SUMIFS(СВЦЭМ!$J$34:$J$777,СВЦЭМ!$A$34:$A$777,$A329,СВЦЭМ!$B$33:$B$776,V$313)+'СЕТ СН'!$F$13</f>
        <v>0</v>
      </c>
      <c r="W329" s="36">
        <f>SUMIFS(СВЦЭМ!$J$34:$J$777,СВЦЭМ!$A$34:$A$777,$A329,СВЦЭМ!$B$33:$B$776,W$313)+'СЕТ СН'!$F$13</f>
        <v>0</v>
      </c>
      <c r="X329" s="36">
        <f>SUMIFS(СВЦЭМ!$J$34:$J$777,СВЦЭМ!$A$34:$A$777,$A329,СВЦЭМ!$B$33:$B$776,X$313)+'СЕТ СН'!$F$13</f>
        <v>0</v>
      </c>
      <c r="Y329" s="36">
        <f>SUMIFS(СВЦЭМ!$J$34:$J$777,СВЦЭМ!$A$34:$A$777,$A329,СВЦЭМ!$B$33:$B$776,Y$313)+'СЕТ СН'!$F$13</f>
        <v>0</v>
      </c>
    </row>
    <row r="330" spans="1:25" ht="15.75" hidden="1" x14ac:dyDescent="0.2">
      <c r="A330" s="35">
        <f t="shared" si="9"/>
        <v>44244</v>
      </c>
      <c r="B330" s="36">
        <f>SUMIFS(СВЦЭМ!$J$34:$J$777,СВЦЭМ!$A$34:$A$777,$A330,СВЦЭМ!$B$33:$B$776,B$313)+'СЕТ СН'!$F$13</f>
        <v>0</v>
      </c>
      <c r="C330" s="36">
        <f>SUMIFS(СВЦЭМ!$J$34:$J$777,СВЦЭМ!$A$34:$A$777,$A330,СВЦЭМ!$B$33:$B$776,C$313)+'СЕТ СН'!$F$13</f>
        <v>0</v>
      </c>
      <c r="D330" s="36">
        <f>SUMIFS(СВЦЭМ!$J$34:$J$777,СВЦЭМ!$A$34:$A$777,$A330,СВЦЭМ!$B$33:$B$776,D$313)+'СЕТ СН'!$F$13</f>
        <v>0</v>
      </c>
      <c r="E330" s="36">
        <f>SUMIFS(СВЦЭМ!$J$34:$J$777,СВЦЭМ!$A$34:$A$777,$A330,СВЦЭМ!$B$33:$B$776,E$313)+'СЕТ СН'!$F$13</f>
        <v>0</v>
      </c>
      <c r="F330" s="36">
        <f>SUMIFS(СВЦЭМ!$J$34:$J$777,СВЦЭМ!$A$34:$A$777,$A330,СВЦЭМ!$B$33:$B$776,F$313)+'СЕТ СН'!$F$13</f>
        <v>0</v>
      </c>
      <c r="G330" s="36">
        <f>SUMIFS(СВЦЭМ!$J$34:$J$777,СВЦЭМ!$A$34:$A$777,$A330,СВЦЭМ!$B$33:$B$776,G$313)+'СЕТ СН'!$F$13</f>
        <v>0</v>
      </c>
      <c r="H330" s="36">
        <f>SUMIFS(СВЦЭМ!$J$34:$J$777,СВЦЭМ!$A$34:$A$777,$A330,СВЦЭМ!$B$33:$B$776,H$313)+'СЕТ СН'!$F$13</f>
        <v>0</v>
      </c>
      <c r="I330" s="36">
        <f>SUMIFS(СВЦЭМ!$J$34:$J$777,СВЦЭМ!$A$34:$A$777,$A330,СВЦЭМ!$B$33:$B$776,I$313)+'СЕТ СН'!$F$13</f>
        <v>0</v>
      </c>
      <c r="J330" s="36">
        <f>SUMIFS(СВЦЭМ!$J$34:$J$777,СВЦЭМ!$A$34:$A$777,$A330,СВЦЭМ!$B$33:$B$776,J$313)+'СЕТ СН'!$F$13</f>
        <v>0</v>
      </c>
      <c r="K330" s="36">
        <f>SUMIFS(СВЦЭМ!$J$34:$J$777,СВЦЭМ!$A$34:$A$777,$A330,СВЦЭМ!$B$33:$B$776,K$313)+'СЕТ СН'!$F$13</f>
        <v>0</v>
      </c>
      <c r="L330" s="36">
        <f>SUMIFS(СВЦЭМ!$J$34:$J$777,СВЦЭМ!$A$34:$A$777,$A330,СВЦЭМ!$B$33:$B$776,L$313)+'СЕТ СН'!$F$13</f>
        <v>0</v>
      </c>
      <c r="M330" s="36">
        <f>SUMIFS(СВЦЭМ!$J$34:$J$777,СВЦЭМ!$A$34:$A$777,$A330,СВЦЭМ!$B$33:$B$776,M$313)+'СЕТ СН'!$F$13</f>
        <v>0</v>
      </c>
      <c r="N330" s="36">
        <f>SUMIFS(СВЦЭМ!$J$34:$J$777,СВЦЭМ!$A$34:$A$777,$A330,СВЦЭМ!$B$33:$B$776,N$313)+'СЕТ СН'!$F$13</f>
        <v>0</v>
      </c>
      <c r="O330" s="36">
        <f>SUMIFS(СВЦЭМ!$J$34:$J$777,СВЦЭМ!$A$34:$A$777,$A330,СВЦЭМ!$B$33:$B$776,O$313)+'СЕТ СН'!$F$13</f>
        <v>0</v>
      </c>
      <c r="P330" s="36">
        <f>SUMIFS(СВЦЭМ!$J$34:$J$777,СВЦЭМ!$A$34:$A$777,$A330,СВЦЭМ!$B$33:$B$776,P$313)+'СЕТ СН'!$F$13</f>
        <v>0</v>
      </c>
      <c r="Q330" s="36">
        <f>SUMIFS(СВЦЭМ!$J$34:$J$777,СВЦЭМ!$A$34:$A$777,$A330,СВЦЭМ!$B$33:$B$776,Q$313)+'СЕТ СН'!$F$13</f>
        <v>0</v>
      </c>
      <c r="R330" s="36">
        <f>SUMIFS(СВЦЭМ!$J$34:$J$777,СВЦЭМ!$A$34:$A$777,$A330,СВЦЭМ!$B$33:$B$776,R$313)+'СЕТ СН'!$F$13</f>
        <v>0</v>
      </c>
      <c r="S330" s="36">
        <f>SUMIFS(СВЦЭМ!$J$34:$J$777,СВЦЭМ!$A$34:$A$777,$A330,СВЦЭМ!$B$33:$B$776,S$313)+'СЕТ СН'!$F$13</f>
        <v>0</v>
      </c>
      <c r="T330" s="36">
        <f>SUMIFS(СВЦЭМ!$J$34:$J$777,СВЦЭМ!$A$34:$A$777,$A330,СВЦЭМ!$B$33:$B$776,T$313)+'СЕТ СН'!$F$13</f>
        <v>0</v>
      </c>
      <c r="U330" s="36">
        <f>SUMIFS(СВЦЭМ!$J$34:$J$777,СВЦЭМ!$A$34:$A$777,$A330,СВЦЭМ!$B$33:$B$776,U$313)+'СЕТ СН'!$F$13</f>
        <v>0</v>
      </c>
      <c r="V330" s="36">
        <f>SUMIFS(СВЦЭМ!$J$34:$J$777,СВЦЭМ!$A$34:$A$777,$A330,СВЦЭМ!$B$33:$B$776,V$313)+'СЕТ СН'!$F$13</f>
        <v>0</v>
      </c>
      <c r="W330" s="36">
        <f>SUMIFS(СВЦЭМ!$J$34:$J$777,СВЦЭМ!$A$34:$A$777,$A330,СВЦЭМ!$B$33:$B$776,W$313)+'СЕТ СН'!$F$13</f>
        <v>0</v>
      </c>
      <c r="X330" s="36">
        <f>SUMIFS(СВЦЭМ!$J$34:$J$777,СВЦЭМ!$A$34:$A$777,$A330,СВЦЭМ!$B$33:$B$776,X$313)+'СЕТ СН'!$F$13</f>
        <v>0</v>
      </c>
      <c r="Y330" s="36">
        <f>SUMIFS(СВЦЭМ!$J$34:$J$777,СВЦЭМ!$A$34:$A$777,$A330,СВЦЭМ!$B$33:$B$776,Y$313)+'СЕТ СН'!$F$13</f>
        <v>0</v>
      </c>
    </row>
    <row r="331" spans="1:25" ht="15.75" hidden="1" x14ac:dyDescent="0.2">
      <c r="A331" s="35">
        <f t="shared" si="9"/>
        <v>44245</v>
      </c>
      <c r="B331" s="36">
        <f>SUMIFS(СВЦЭМ!$J$34:$J$777,СВЦЭМ!$A$34:$A$777,$A331,СВЦЭМ!$B$33:$B$776,B$313)+'СЕТ СН'!$F$13</f>
        <v>0</v>
      </c>
      <c r="C331" s="36">
        <f>SUMIFS(СВЦЭМ!$J$34:$J$777,СВЦЭМ!$A$34:$A$777,$A331,СВЦЭМ!$B$33:$B$776,C$313)+'СЕТ СН'!$F$13</f>
        <v>0</v>
      </c>
      <c r="D331" s="36">
        <f>SUMIFS(СВЦЭМ!$J$34:$J$777,СВЦЭМ!$A$34:$A$777,$A331,СВЦЭМ!$B$33:$B$776,D$313)+'СЕТ СН'!$F$13</f>
        <v>0</v>
      </c>
      <c r="E331" s="36">
        <f>SUMIFS(СВЦЭМ!$J$34:$J$777,СВЦЭМ!$A$34:$A$777,$A331,СВЦЭМ!$B$33:$B$776,E$313)+'СЕТ СН'!$F$13</f>
        <v>0</v>
      </c>
      <c r="F331" s="36">
        <f>SUMIFS(СВЦЭМ!$J$34:$J$777,СВЦЭМ!$A$34:$A$777,$A331,СВЦЭМ!$B$33:$B$776,F$313)+'СЕТ СН'!$F$13</f>
        <v>0</v>
      </c>
      <c r="G331" s="36">
        <f>SUMIFS(СВЦЭМ!$J$34:$J$777,СВЦЭМ!$A$34:$A$777,$A331,СВЦЭМ!$B$33:$B$776,G$313)+'СЕТ СН'!$F$13</f>
        <v>0</v>
      </c>
      <c r="H331" s="36">
        <f>SUMIFS(СВЦЭМ!$J$34:$J$777,СВЦЭМ!$A$34:$A$777,$A331,СВЦЭМ!$B$33:$B$776,H$313)+'СЕТ СН'!$F$13</f>
        <v>0</v>
      </c>
      <c r="I331" s="36">
        <f>SUMIFS(СВЦЭМ!$J$34:$J$777,СВЦЭМ!$A$34:$A$777,$A331,СВЦЭМ!$B$33:$B$776,I$313)+'СЕТ СН'!$F$13</f>
        <v>0</v>
      </c>
      <c r="J331" s="36">
        <f>SUMIFS(СВЦЭМ!$J$34:$J$777,СВЦЭМ!$A$34:$A$777,$A331,СВЦЭМ!$B$33:$B$776,J$313)+'СЕТ СН'!$F$13</f>
        <v>0</v>
      </c>
      <c r="K331" s="36">
        <f>SUMIFS(СВЦЭМ!$J$34:$J$777,СВЦЭМ!$A$34:$A$777,$A331,СВЦЭМ!$B$33:$B$776,K$313)+'СЕТ СН'!$F$13</f>
        <v>0</v>
      </c>
      <c r="L331" s="36">
        <f>SUMIFS(СВЦЭМ!$J$34:$J$777,СВЦЭМ!$A$34:$A$777,$A331,СВЦЭМ!$B$33:$B$776,L$313)+'СЕТ СН'!$F$13</f>
        <v>0</v>
      </c>
      <c r="M331" s="36">
        <f>SUMIFS(СВЦЭМ!$J$34:$J$777,СВЦЭМ!$A$34:$A$777,$A331,СВЦЭМ!$B$33:$B$776,M$313)+'СЕТ СН'!$F$13</f>
        <v>0</v>
      </c>
      <c r="N331" s="36">
        <f>SUMIFS(СВЦЭМ!$J$34:$J$777,СВЦЭМ!$A$34:$A$777,$A331,СВЦЭМ!$B$33:$B$776,N$313)+'СЕТ СН'!$F$13</f>
        <v>0</v>
      </c>
      <c r="O331" s="36">
        <f>SUMIFS(СВЦЭМ!$J$34:$J$777,СВЦЭМ!$A$34:$A$777,$A331,СВЦЭМ!$B$33:$B$776,O$313)+'СЕТ СН'!$F$13</f>
        <v>0</v>
      </c>
      <c r="P331" s="36">
        <f>SUMIFS(СВЦЭМ!$J$34:$J$777,СВЦЭМ!$A$34:$A$777,$A331,СВЦЭМ!$B$33:$B$776,P$313)+'СЕТ СН'!$F$13</f>
        <v>0</v>
      </c>
      <c r="Q331" s="36">
        <f>SUMIFS(СВЦЭМ!$J$34:$J$777,СВЦЭМ!$A$34:$A$777,$A331,СВЦЭМ!$B$33:$B$776,Q$313)+'СЕТ СН'!$F$13</f>
        <v>0</v>
      </c>
      <c r="R331" s="36">
        <f>SUMIFS(СВЦЭМ!$J$34:$J$777,СВЦЭМ!$A$34:$A$777,$A331,СВЦЭМ!$B$33:$B$776,R$313)+'СЕТ СН'!$F$13</f>
        <v>0</v>
      </c>
      <c r="S331" s="36">
        <f>SUMIFS(СВЦЭМ!$J$34:$J$777,СВЦЭМ!$A$34:$A$777,$A331,СВЦЭМ!$B$33:$B$776,S$313)+'СЕТ СН'!$F$13</f>
        <v>0</v>
      </c>
      <c r="T331" s="36">
        <f>SUMIFS(СВЦЭМ!$J$34:$J$777,СВЦЭМ!$A$34:$A$777,$A331,СВЦЭМ!$B$33:$B$776,T$313)+'СЕТ СН'!$F$13</f>
        <v>0</v>
      </c>
      <c r="U331" s="36">
        <f>SUMIFS(СВЦЭМ!$J$34:$J$777,СВЦЭМ!$A$34:$A$777,$A331,СВЦЭМ!$B$33:$B$776,U$313)+'СЕТ СН'!$F$13</f>
        <v>0</v>
      </c>
      <c r="V331" s="36">
        <f>SUMIFS(СВЦЭМ!$J$34:$J$777,СВЦЭМ!$A$34:$A$777,$A331,СВЦЭМ!$B$33:$B$776,V$313)+'СЕТ СН'!$F$13</f>
        <v>0</v>
      </c>
      <c r="W331" s="36">
        <f>SUMIFS(СВЦЭМ!$J$34:$J$777,СВЦЭМ!$A$34:$A$777,$A331,СВЦЭМ!$B$33:$B$776,W$313)+'СЕТ СН'!$F$13</f>
        <v>0</v>
      </c>
      <c r="X331" s="36">
        <f>SUMIFS(СВЦЭМ!$J$34:$J$777,СВЦЭМ!$A$34:$A$777,$A331,СВЦЭМ!$B$33:$B$776,X$313)+'СЕТ СН'!$F$13</f>
        <v>0</v>
      </c>
      <c r="Y331" s="36">
        <f>SUMIFS(СВЦЭМ!$J$34:$J$777,СВЦЭМ!$A$34:$A$777,$A331,СВЦЭМ!$B$33:$B$776,Y$313)+'СЕТ СН'!$F$13</f>
        <v>0</v>
      </c>
    </row>
    <row r="332" spans="1:25" ht="15.75" hidden="1" x14ac:dyDescent="0.2">
      <c r="A332" s="35">
        <f t="shared" si="9"/>
        <v>44246</v>
      </c>
      <c r="B332" s="36">
        <f>SUMIFS(СВЦЭМ!$J$34:$J$777,СВЦЭМ!$A$34:$A$777,$A332,СВЦЭМ!$B$33:$B$776,B$313)+'СЕТ СН'!$F$13</f>
        <v>0</v>
      </c>
      <c r="C332" s="36">
        <f>SUMIFS(СВЦЭМ!$J$34:$J$777,СВЦЭМ!$A$34:$A$777,$A332,СВЦЭМ!$B$33:$B$776,C$313)+'СЕТ СН'!$F$13</f>
        <v>0</v>
      </c>
      <c r="D332" s="36">
        <f>SUMIFS(СВЦЭМ!$J$34:$J$777,СВЦЭМ!$A$34:$A$777,$A332,СВЦЭМ!$B$33:$B$776,D$313)+'СЕТ СН'!$F$13</f>
        <v>0</v>
      </c>
      <c r="E332" s="36">
        <f>SUMIFS(СВЦЭМ!$J$34:$J$777,СВЦЭМ!$A$34:$A$777,$A332,СВЦЭМ!$B$33:$B$776,E$313)+'СЕТ СН'!$F$13</f>
        <v>0</v>
      </c>
      <c r="F332" s="36">
        <f>SUMIFS(СВЦЭМ!$J$34:$J$777,СВЦЭМ!$A$34:$A$777,$A332,СВЦЭМ!$B$33:$B$776,F$313)+'СЕТ СН'!$F$13</f>
        <v>0</v>
      </c>
      <c r="G332" s="36">
        <f>SUMIFS(СВЦЭМ!$J$34:$J$777,СВЦЭМ!$A$34:$A$777,$A332,СВЦЭМ!$B$33:$B$776,G$313)+'СЕТ СН'!$F$13</f>
        <v>0</v>
      </c>
      <c r="H332" s="36">
        <f>SUMIFS(СВЦЭМ!$J$34:$J$777,СВЦЭМ!$A$34:$A$777,$A332,СВЦЭМ!$B$33:$B$776,H$313)+'СЕТ СН'!$F$13</f>
        <v>0</v>
      </c>
      <c r="I332" s="36">
        <f>SUMIFS(СВЦЭМ!$J$34:$J$777,СВЦЭМ!$A$34:$A$777,$A332,СВЦЭМ!$B$33:$B$776,I$313)+'СЕТ СН'!$F$13</f>
        <v>0</v>
      </c>
      <c r="J332" s="36">
        <f>SUMIFS(СВЦЭМ!$J$34:$J$777,СВЦЭМ!$A$34:$A$777,$A332,СВЦЭМ!$B$33:$B$776,J$313)+'СЕТ СН'!$F$13</f>
        <v>0</v>
      </c>
      <c r="K332" s="36">
        <f>SUMIFS(СВЦЭМ!$J$34:$J$777,СВЦЭМ!$A$34:$A$777,$A332,СВЦЭМ!$B$33:$B$776,K$313)+'СЕТ СН'!$F$13</f>
        <v>0</v>
      </c>
      <c r="L332" s="36">
        <f>SUMIFS(СВЦЭМ!$J$34:$J$777,СВЦЭМ!$A$34:$A$777,$A332,СВЦЭМ!$B$33:$B$776,L$313)+'СЕТ СН'!$F$13</f>
        <v>0</v>
      </c>
      <c r="M332" s="36">
        <f>SUMIFS(СВЦЭМ!$J$34:$J$777,СВЦЭМ!$A$34:$A$777,$A332,СВЦЭМ!$B$33:$B$776,M$313)+'СЕТ СН'!$F$13</f>
        <v>0</v>
      </c>
      <c r="N332" s="36">
        <f>SUMIFS(СВЦЭМ!$J$34:$J$777,СВЦЭМ!$A$34:$A$777,$A332,СВЦЭМ!$B$33:$B$776,N$313)+'СЕТ СН'!$F$13</f>
        <v>0</v>
      </c>
      <c r="O332" s="36">
        <f>SUMIFS(СВЦЭМ!$J$34:$J$777,СВЦЭМ!$A$34:$A$777,$A332,СВЦЭМ!$B$33:$B$776,O$313)+'СЕТ СН'!$F$13</f>
        <v>0</v>
      </c>
      <c r="P332" s="36">
        <f>SUMIFS(СВЦЭМ!$J$34:$J$777,СВЦЭМ!$A$34:$A$777,$A332,СВЦЭМ!$B$33:$B$776,P$313)+'СЕТ СН'!$F$13</f>
        <v>0</v>
      </c>
      <c r="Q332" s="36">
        <f>SUMIFS(СВЦЭМ!$J$34:$J$777,СВЦЭМ!$A$34:$A$777,$A332,СВЦЭМ!$B$33:$B$776,Q$313)+'СЕТ СН'!$F$13</f>
        <v>0</v>
      </c>
      <c r="R332" s="36">
        <f>SUMIFS(СВЦЭМ!$J$34:$J$777,СВЦЭМ!$A$34:$A$777,$A332,СВЦЭМ!$B$33:$B$776,R$313)+'СЕТ СН'!$F$13</f>
        <v>0</v>
      </c>
      <c r="S332" s="36">
        <f>SUMIFS(СВЦЭМ!$J$34:$J$777,СВЦЭМ!$A$34:$A$777,$A332,СВЦЭМ!$B$33:$B$776,S$313)+'СЕТ СН'!$F$13</f>
        <v>0</v>
      </c>
      <c r="T332" s="36">
        <f>SUMIFS(СВЦЭМ!$J$34:$J$777,СВЦЭМ!$A$34:$A$777,$A332,СВЦЭМ!$B$33:$B$776,T$313)+'СЕТ СН'!$F$13</f>
        <v>0</v>
      </c>
      <c r="U332" s="36">
        <f>SUMIFS(СВЦЭМ!$J$34:$J$777,СВЦЭМ!$A$34:$A$777,$A332,СВЦЭМ!$B$33:$B$776,U$313)+'СЕТ СН'!$F$13</f>
        <v>0</v>
      </c>
      <c r="V332" s="36">
        <f>SUMIFS(СВЦЭМ!$J$34:$J$777,СВЦЭМ!$A$34:$A$777,$A332,СВЦЭМ!$B$33:$B$776,V$313)+'СЕТ СН'!$F$13</f>
        <v>0</v>
      </c>
      <c r="W332" s="36">
        <f>SUMIFS(СВЦЭМ!$J$34:$J$777,СВЦЭМ!$A$34:$A$777,$A332,СВЦЭМ!$B$33:$B$776,W$313)+'СЕТ СН'!$F$13</f>
        <v>0</v>
      </c>
      <c r="X332" s="36">
        <f>SUMIFS(СВЦЭМ!$J$34:$J$777,СВЦЭМ!$A$34:$A$777,$A332,СВЦЭМ!$B$33:$B$776,X$313)+'СЕТ СН'!$F$13</f>
        <v>0</v>
      </c>
      <c r="Y332" s="36">
        <f>SUMIFS(СВЦЭМ!$J$34:$J$777,СВЦЭМ!$A$34:$A$777,$A332,СВЦЭМ!$B$33:$B$776,Y$313)+'СЕТ СН'!$F$13</f>
        <v>0</v>
      </c>
    </row>
    <row r="333" spans="1:25" ht="15.75" hidden="1" x14ac:dyDescent="0.2">
      <c r="A333" s="35">
        <f t="shared" si="9"/>
        <v>44247</v>
      </c>
      <c r="B333" s="36">
        <f>SUMIFS(СВЦЭМ!$J$34:$J$777,СВЦЭМ!$A$34:$A$777,$A333,СВЦЭМ!$B$33:$B$776,B$313)+'СЕТ СН'!$F$13</f>
        <v>0</v>
      </c>
      <c r="C333" s="36">
        <f>SUMIFS(СВЦЭМ!$J$34:$J$777,СВЦЭМ!$A$34:$A$777,$A333,СВЦЭМ!$B$33:$B$776,C$313)+'СЕТ СН'!$F$13</f>
        <v>0</v>
      </c>
      <c r="D333" s="36">
        <f>SUMIFS(СВЦЭМ!$J$34:$J$777,СВЦЭМ!$A$34:$A$777,$A333,СВЦЭМ!$B$33:$B$776,D$313)+'СЕТ СН'!$F$13</f>
        <v>0</v>
      </c>
      <c r="E333" s="36">
        <f>SUMIFS(СВЦЭМ!$J$34:$J$777,СВЦЭМ!$A$34:$A$777,$A333,СВЦЭМ!$B$33:$B$776,E$313)+'СЕТ СН'!$F$13</f>
        <v>0</v>
      </c>
      <c r="F333" s="36">
        <f>SUMIFS(СВЦЭМ!$J$34:$J$777,СВЦЭМ!$A$34:$A$777,$A333,СВЦЭМ!$B$33:$B$776,F$313)+'СЕТ СН'!$F$13</f>
        <v>0</v>
      </c>
      <c r="G333" s="36">
        <f>SUMIFS(СВЦЭМ!$J$34:$J$777,СВЦЭМ!$A$34:$A$777,$A333,СВЦЭМ!$B$33:$B$776,G$313)+'СЕТ СН'!$F$13</f>
        <v>0</v>
      </c>
      <c r="H333" s="36">
        <f>SUMIFS(СВЦЭМ!$J$34:$J$777,СВЦЭМ!$A$34:$A$777,$A333,СВЦЭМ!$B$33:$B$776,H$313)+'СЕТ СН'!$F$13</f>
        <v>0</v>
      </c>
      <c r="I333" s="36">
        <f>SUMIFS(СВЦЭМ!$J$34:$J$777,СВЦЭМ!$A$34:$A$777,$A333,СВЦЭМ!$B$33:$B$776,I$313)+'СЕТ СН'!$F$13</f>
        <v>0</v>
      </c>
      <c r="J333" s="36">
        <f>SUMIFS(СВЦЭМ!$J$34:$J$777,СВЦЭМ!$A$34:$A$777,$A333,СВЦЭМ!$B$33:$B$776,J$313)+'СЕТ СН'!$F$13</f>
        <v>0</v>
      </c>
      <c r="K333" s="36">
        <f>SUMIFS(СВЦЭМ!$J$34:$J$777,СВЦЭМ!$A$34:$A$777,$A333,СВЦЭМ!$B$33:$B$776,K$313)+'СЕТ СН'!$F$13</f>
        <v>0</v>
      </c>
      <c r="L333" s="36">
        <f>SUMIFS(СВЦЭМ!$J$34:$J$777,СВЦЭМ!$A$34:$A$777,$A333,СВЦЭМ!$B$33:$B$776,L$313)+'СЕТ СН'!$F$13</f>
        <v>0</v>
      </c>
      <c r="M333" s="36">
        <f>SUMIFS(СВЦЭМ!$J$34:$J$777,СВЦЭМ!$A$34:$A$777,$A333,СВЦЭМ!$B$33:$B$776,M$313)+'СЕТ СН'!$F$13</f>
        <v>0</v>
      </c>
      <c r="N333" s="36">
        <f>SUMIFS(СВЦЭМ!$J$34:$J$777,СВЦЭМ!$A$34:$A$777,$A333,СВЦЭМ!$B$33:$B$776,N$313)+'СЕТ СН'!$F$13</f>
        <v>0</v>
      </c>
      <c r="O333" s="36">
        <f>SUMIFS(СВЦЭМ!$J$34:$J$777,СВЦЭМ!$A$34:$A$777,$A333,СВЦЭМ!$B$33:$B$776,O$313)+'СЕТ СН'!$F$13</f>
        <v>0</v>
      </c>
      <c r="P333" s="36">
        <f>SUMIFS(СВЦЭМ!$J$34:$J$777,СВЦЭМ!$A$34:$A$777,$A333,СВЦЭМ!$B$33:$B$776,P$313)+'СЕТ СН'!$F$13</f>
        <v>0</v>
      </c>
      <c r="Q333" s="36">
        <f>SUMIFS(СВЦЭМ!$J$34:$J$777,СВЦЭМ!$A$34:$A$777,$A333,СВЦЭМ!$B$33:$B$776,Q$313)+'СЕТ СН'!$F$13</f>
        <v>0</v>
      </c>
      <c r="R333" s="36">
        <f>SUMIFS(СВЦЭМ!$J$34:$J$777,СВЦЭМ!$A$34:$A$777,$A333,СВЦЭМ!$B$33:$B$776,R$313)+'СЕТ СН'!$F$13</f>
        <v>0</v>
      </c>
      <c r="S333" s="36">
        <f>SUMIFS(СВЦЭМ!$J$34:$J$777,СВЦЭМ!$A$34:$A$777,$A333,СВЦЭМ!$B$33:$B$776,S$313)+'СЕТ СН'!$F$13</f>
        <v>0</v>
      </c>
      <c r="T333" s="36">
        <f>SUMIFS(СВЦЭМ!$J$34:$J$777,СВЦЭМ!$A$34:$A$777,$A333,СВЦЭМ!$B$33:$B$776,T$313)+'СЕТ СН'!$F$13</f>
        <v>0</v>
      </c>
      <c r="U333" s="36">
        <f>SUMIFS(СВЦЭМ!$J$34:$J$777,СВЦЭМ!$A$34:$A$777,$A333,СВЦЭМ!$B$33:$B$776,U$313)+'СЕТ СН'!$F$13</f>
        <v>0</v>
      </c>
      <c r="V333" s="36">
        <f>SUMIFS(СВЦЭМ!$J$34:$J$777,СВЦЭМ!$A$34:$A$777,$A333,СВЦЭМ!$B$33:$B$776,V$313)+'СЕТ СН'!$F$13</f>
        <v>0</v>
      </c>
      <c r="W333" s="36">
        <f>SUMIFS(СВЦЭМ!$J$34:$J$777,СВЦЭМ!$A$34:$A$777,$A333,СВЦЭМ!$B$33:$B$776,W$313)+'СЕТ СН'!$F$13</f>
        <v>0</v>
      </c>
      <c r="X333" s="36">
        <f>SUMIFS(СВЦЭМ!$J$34:$J$777,СВЦЭМ!$A$34:$A$777,$A333,СВЦЭМ!$B$33:$B$776,X$313)+'СЕТ СН'!$F$13</f>
        <v>0</v>
      </c>
      <c r="Y333" s="36">
        <f>SUMIFS(СВЦЭМ!$J$34:$J$777,СВЦЭМ!$A$34:$A$777,$A333,СВЦЭМ!$B$33:$B$776,Y$313)+'СЕТ СН'!$F$13</f>
        <v>0</v>
      </c>
    </row>
    <row r="334" spans="1:25" ht="15.75" hidden="1" x14ac:dyDescent="0.2">
      <c r="A334" s="35">
        <f t="shared" si="9"/>
        <v>44248</v>
      </c>
      <c r="B334" s="36">
        <f>SUMIFS(СВЦЭМ!$J$34:$J$777,СВЦЭМ!$A$34:$A$777,$A334,СВЦЭМ!$B$33:$B$776,B$313)+'СЕТ СН'!$F$13</f>
        <v>0</v>
      </c>
      <c r="C334" s="36">
        <f>SUMIFS(СВЦЭМ!$J$34:$J$777,СВЦЭМ!$A$34:$A$777,$A334,СВЦЭМ!$B$33:$B$776,C$313)+'СЕТ СН'!$F$13</f>
        <v>0</v>
      </c>
      <c r="D334" s="36">
        <f>SUMIFS(СВЦЭМ!$J$34:$J$777,СВЦЭМ!$A$34:$A$777,$A334,СВЦЭМ!$B$33:$B$776,D$313)+'СЕТ СН'!$F$13</f>
        <v>0</v>
      </c>
      <c r="E334" s="36">
        <f>SUMIFS(СВЦЭМ!$J$34:$J$777,СВЦЭМ!$A$34:$A$777,$A334,СВЦЭМ!$B$33:$B$776,E$313)+'СЕТ СН'!$F$13</f>
        <v>0</v>
      </c>
      <c r="F334" s="36">
        <f>SUMIFS(СВЦЭМ!$J$34:$J$777,СВЦЭМ!$A$34:$A$777,$A334,СВЦЭМ!$B$33:$B$776,F$313)+'СЕТ СН'!$F$13</f>
        <v>0</v>
      </c>
      <c r="G334" s="36">
        <f>SUMIFS(СВЦЭМ!$J$34:$J$777,СВЦЭМ!$A$34:$A$777,$A334,СВЦЭМ!$B$33:$B$776,G$313)+'СЕТ СН'!$F$13</f>
        <v>0</v>
      </c>
      <c r="H334" s="36">
        <f>SUMIFS(СВЦЭМ!$J$34:$J$777,СВЦЭМ!$A$34:$A$777,$A334,СВЦЭМ!$B$33:$B$776,H$313)+'СЕТ СН'!$F$13</f>
        <v>0</v>
      </c>
      <c r="I334" s="36">
        <f>SUMIFS(СВЦЭМ!$J$34:$J$777,СВЦЭМ!$A$34:$A$777,$A334,СВЦЭМ!$B$33:$B$776,I$313)+'СЕТ СН'!$F$13</f>
        <v>0</v>
      </c>
      <c r="J334" s="36">
        <f>SUMIFS(СВЦЭМ!$J$34:$J$777,СВЦЭМ!$A$34:$A$777,$A334,СВЦЭМ!$B$33:$B$776,J$313)+'СЕТ СН'!$F$13</f>
        <v>0</v>
      </c>
      <c r="K334" s="36">
        <f>SUMIFS(СВЦЭМ!$J$34:$J$777,СВЦЭМ!$A$34:$A$777,$A334,СВЦЭМ!$B$33:$B$776,K$313)+'СЕТ СН'!$F$13</f>
        <v>0</v>
      </c>
      <c r="L334" s="36">
        <f>SUMIFS(СВЦЭМ!$J$34:$J$777,СВЦЭМ!$A$34:$A$777,$A334,СВЦЭМ!$B$33:$B$776,L$313)+'СЕТ СН'!$F$13</f>
        <v>0</v>
      </c>
      <c r="M334" s="36">
        <f>SUMIFS(СВЦЭМ!$J$34:$J$777,СВЦЭМ!$A$34:$A$777,$A334,СВЦЭМ!$B$33:$B$776,M$313)+'СЕТ СН'!$F$13</f>
        <v>0</v>
      </c>
      <c r="N334" s="36">
        <f>SUMIFS(СВЦЭМ!$J$34:$J$777,СВЦЭМ!$A$34:$A$777,$A334,СВЦЭМ!$B$33:$B$776,N$313)+'СЕТ СН'!$F$13</f>
        <v>0</v>
      </c>
      <c r="O334" s="36">
        <f>SUMIFS(СВЦЭМ!$J$34:$J$777,СВЦЭМ!$A$34:$A$777,$A334,СВЦЭМ!$B$33:$B$776,O$313)+'СЕТ СН'!$F$13</f>
        <v>0</v>
      </c>
      <c r="P334" s="36">
        <f>SUMIFS(СВЦЭМ!$J$34:$J$777,СВЦЭМ!$A$34:$A$777,$A334,СВЦЭМ!$B$33:$B$776,P$313)+'СЕТ СН'!$F$13</f>
        <v>0</v>
      </c>
      <c r="Q334" s="36">
        <f>SUMIFS(СВЦЭМ!$J$34:$J$777,СВЦЭМ!$A$34:$A$777,$A334,СВЦЭМ!$B$33:$B$776,Q$313)+'СЕТ СН'!$F$13</f>
        <v>0</v>
      </c>
      <c r="R334" s="36">
        <f>SUMIFS(СВЦЭМ!$J$34:$J$777,СВЦЭМ!$A$34:$A$777,$A334,СВЦЭМ!$B$33:$B$776,R$313)+'СЕТ СН'!$F$13</f>
        <v>0</v>
      </c>
      <c r="S334" s="36">
        <f>SUMIFS(СВЦЭМ!$J$34:$J$777,СВЦЭМ!$A$34:$A$777,$A334,СВЦЭМ!$B$33:$B$776,S$313)+'СЕТ СН'!$F$13</f>
        <v>0</v>
      </c>
      <c r="T334" s="36">
        <f>SUMIFS(СВЦЭМ!$J$34:$J$777,СВЦЭМ!$A$34:$A$777,$A334,СВЦЭМ!$B$33:$B$776,T$313)+'СЕТ СН'!$F$13</f>
        <v>0</v>
      </c>
      <c r="U334" s="36">
        <f>SUMIFS(СВЦЭМ!$J$34:$J$777,СВЦЭМ!$A$34:$A$777,$A334,СВЦЭМ!$B$33:$B$776,U$313)+'СЕТ СН'!$F$13</f>
        <v>0</v>
      </c>
      <c r="V334" s="36">
        <f>SUMIFS(СВЦЭМ!$J$34:$J$777,СВЦЭМ!$A$34:$A$777,$A334,СВЦЭМ!$B$33:$B$776,V$313)+'СЕТ СН'!$F$13</f>
        <v>0</v>
      </c>
      <c r="W334" s="36">
        <f>SUMIFS(СВЦЭМ!$J$34:$J$777,СВЦЭМ!$A$34:$A$777,$A334,СВЦЭМ!$B$33:$B$776,W$313)+'СЕТ СН'!$F$13</f>
        <v>0</v>
      </c>
      <c r="X334" s="36">
        <f>SUMIFS(СВЦЭМ!$J$34:$J$777,СВЦЭМ!$A$34:$A$777,$A334,СВЦЭМ!$B$33:$B$776,X$313)+'СЕТ СН'!$F$13</f>
        <v>0</v>
      </c>
      <c r="Y334" s="36">
        <f>SUMIFS(СВЦЭМ!$J$34:$J$777,СВЦЭМ!$A$34:$A$777,$A334,СВЦЭМ!$B$33:$B$776,Y$313)+'СЕТ СН'!$F$13</f>
        <v>0</v>
      </c>
    </row>
    <row r="335" spans="1:25" ht="15.75" hidden="1" x14ac:dyDescent="0.2">
      <c r="A335" s="35">
        <f t="shared" si="9"/>
        <v>44249</v>
      </c>
      <c r="B335" s="36">
        <f>SUMIFS(СВЦЭМ!$J$34:$J$777,СВЦЭМ!$A$34:$A$777,$A335,СВЦЭМ!$B$33:$B$776,B$313)+'СЕТ СН'!$F$13</f>
        <v>0</v>
      </c>
      <c r="C335" s="36">
        <f>SUMIFS(СВЦЭМ!$J$34:$J$777,СВЦЭМ!$A$34:$A$777,$A335,СВЦЭМ!$B$33:$B$776,C$313)+'СЕТ СН'!$F$13</f>
        <v>0</v>
      </c>
      <c r="D335" s="36">
        <f>SUMIFS(СВЦЭМ!$J$34:$J$777,СВЦЭМ!$A$34:$A$777,$A335,СВЦЭМ!$B$33:$B$776,D$313)+'СЕТ СН'!$F$13</f>
        <v>0</v>
      </c>
      <c r="E335" s="36">
        <f>SUMIFS(СВЦЭМ!$J$34:$J$777,СВЦЭМ!$A$34:$A$777,$A335,СВЦЭМ!$B$33:$B$776,E$313)+'СЕТ СН'!$F$13</f>
        <v>0</v>
      </c>
      <c r="F335" s="36">
        <f>SUMIFS(СВЦЭМ!$J$34:$J$777,СВЦЭМ!$A$34:$A$777,$A335,СВЦЭМ!$B$33:$B$776,F$313)+'СЕТ СН'!$F$13</f>
        <v>0</v>
      </c>
      <c r="G335" s="36">
        <f>SUMIFS(СВЦЭМ!$J$34:$J$777,СВЦЭМ!$A$34:$A$777,$A335,СВЦЭМ!$B$33:$B$776,G$313)+'СЕТ СН'!$F$13</f>
        <v>0</v>
      </c>
      <c r="H335" s="36">
        <f>SUMIFS(СВЦЭМ!$J$34:$J$777,СВЦЭМ!$A$34:$A$777,$A335,СВЦЭМ!$B$33:$B$776,H$313)+'СЕТ СН'!$F$13</f>
        <v>0</v>
      </c>
      <c r="I335" s="36">
        <f>SUMIFS(СВЦЭМ!$J$34:$J$777,СВЦЭМ!$A$34:$A$777,$A335,СВЦЭМ!$B$33:$B$776,I$313)+'СЕТ СН'!$F$13</f>
        <v>0</v>
      </c>
      <c r="J335" s="36">
        <f>SUMIFS(СВЦЭМ!$J$34:$J$777,СВЦЭМ!$A$34:$A$777,$A335,СВЦЭМ!$B$33:$B$776,J$313)+'СЕТ СН'!$F$13</f>
        <v>0</v>
      </c>
      <c r="K335" s="36">
        <f>SUMIFS(СВЦЭМ!$J$34:$J$777,СВЦЭМ!$A$34:$A$777,$A335,СВЦЭМ!$B$33:$B$776,K$313)+'СЕТ СН'!$F$13</f>
        <v>0</v>
      </c>
      <c r="L335" s="36">
        <f>SUMIFS(СВЦЭМ!$J$34:$J$777,СВЦЭМ!$A$34:$A$777,$A335,СВЦЭМ!$B$33:$B$776,L$313)+'СЕТ СН'!$F$13</f>
        <v>0</v>
      </c>
      <c r="M335" s="36">
        <f>SUMIFS(СВЦЭМ!$J$34:$J$777,СВЦЭМ!$A$34:$A$777,$A335,СВЦЭМ!$B$33:$B$776,M$313)+'СЕТ СН'!$F$13</f>
        <v>0</v>
      </c>
      <c r="N335" s="36">
        <f>SUMIFS(СВЦЭМ!$J$34:$J$777,СВЦЭМ!$A$34:$A$777,$A335,СВЦЭМ!$B$33:$B$776,N$313)+'СЕТ СН'!$F$13</f>
        <v>0</v>
      </c>
      <c r="O335" s="36">
        <f>SUMIFS(СВЦЭМ!$J$34:$J$777,СВЦЭМ!$A$34:$A$777,$A335,СВЦЭМ!$B$33:$B$776,O$313)+'СЕТ СН'!$F$13</f>
        <v>0</v>
      </c>
      <c r="P335" s="36">
        <f>SUMIFS(СВЦЭМ!$J$34:$J$777,СВЦЭМ!$A$34:$A$777,$A335,СВЦЭМ!$B$33:$B$776,P$313)+'СЕТ СН'!$F$13</f>
        <v>0</v>
      </c>
      <c r="Q335" s="36">
        <f>SUMIFS(СВЦЭМ!$J$34:$J$777,СВЦЭМ!$A$34:$A$777,$A335,СВЦЭМ!$B$33:$B$776,Q$313)+'СЕТ СН'!$F$13</f>
        <v>0</v>
      </c>
      <c r="R335" s="36">
        <f>SUMIFS(СВЦЭМ!$J$34:$J$777,СВЦЭМ!$A$34:$A$777,$A335,СВЦЭМ!$B$33:$B$776,R$313)+'СЕТ СН'!$F$13</f>
        <v>0</v>
      </c>
      <c r="S335" s="36">
        <f>SUMIFS(СВЦЭМ!$J$34:$J$777,СВЦЭМ!$A$34:$A$777,$A335,СВЦЭМ!$B$33:$B$776,S$313)+'СЕТ СН'!$F$13</f>
        <v>0</v>
      </c>
      <c r="T335" s="36">
        <f>SUMIFS(СВЦЭМ!$J$34:$J$777,СВЦЭМ!$A$34:$A$777,$A335,СВЦЭМ!$B$33:$B$776,T$313)+'СЕТ СН'!$F$13</f>
        <v>0</v>
      </c>
      <c r="U335" s="36">
        <f>SUMIFS(СВЦЭМ!$J$34:$J$777,СВЦЭМ!$A$34:$A$777,$A335,СВЦЭМ!$B$33:$B$776,U$313)+'СЕТ СН'!$F$13</f>
        <v>0</v>
      </c>
      <c r="V335" s="36">
        <f>SUMIFS(СВЦЭМ!$J$34:$J$777,СВЦЭМ!$A$34:$A$777,$A335,СВЦЭМ!$B$33:$B$776,V$313)+'СЕТ СН'!$F$13</f>
        <v>0</v>
      </c>
      <c r="W335" s="36">
        <f>SUMIFS(СВЦЭМ!$J$34:$J$777,СВЦЭМ!$A$34:$A$777,$A335,СВЦЭМ!$B$33:$B$776,W$313)+'СЕТ СН'!$F$13</f>
        <v>0</v>
      </c>
      <c r="X335" s="36">
        <f>SUMIFS(СВЦЭМ!$J$34:$J$777,СВЦЭМ!$A$34:$A$777,$A335,СВЦЭМ!$B$33:$B$776,X$313)+'СЕТ СН'!$F$13</f>
        <v>0</v>
      </c>
      <c r="Y335" s="36">
        <f>SUMIFS(СВЦЭМ!$J$34:$J$777,СВЦЭМ!$A$34:$A$777,$A335,СВЦЭМ!$B$33:$B$776,Y$313)+'СЕТ СН'!$F$13</f>
        <v>0</v>
      </c>
    </row>
    <row r="336" spans="1:25" ht="15.75" hidden="1" x14ac:dyDescent="0.2">
      <c r="A336" s="35">
        <f t="shared" si="9"/>
        <v>44250</v>
      </c>
      <c r="B336" s="36">
        <f>SUMIFS(СВЦЭМ!$J$34:$J$777,СВЦЭМ!$A$34:$A$777,$A336,СВЦЭМ!$B$33:$B$776,B$313)+'СЕТ СН'!$F$13</f>
        <v>0</v>
      </c>
      <c r="C336" s="36">
        <f>SUMIFS(СВЦЭМ!$J$34:$J$777,СВЦЭМ!$A$34:$A$777,$A336,СВЦЭМ!$B$33:$B$776,C$313)+'СЕТ СН'!$F$13</f>
        <v>0</v>
      </c>
      <c r="D336" s="36">
        <f>SUMIFS(СВЦЭМ!$J$34:$J$777,СВЦЭМ!$A$34:$A$777,$A336,СВЦЭМ!$B$33:$B$776,D$313)+'СЕТ СН'!$F$13</f>
        <v>0</v>
      </c>
      <c r="E336" s="36">
        <f>SUMIFS(СВЦЭМ!$J$34:$J$777,СВЦЭМ!$A$34:$A$777,$A336,СВЦЭМ!$B$33:$B$776,E$313)+'СЕТ СН'!$F$13</f>
        <v>0</v>
      </c>
      <c r="F336" s="36">
        <f>SUMIFS(СВЦЭМ!$J$34:$J$777,СВЦЭМ!$A$34:$A$777,$A336,СВЦЭМ!$B$33:$B$776,F$313)+'СЕТ СН'!$F$13</f>
        <v>0</v>
      </c>
      <c r="G336" s="36">
        <f>SUMIFS(СВЦЭМ!$J$34:$J$777,СВЦЭМ!$A$34:$A$777,$A336,СВЦЭМ!$B$33:$B$776,G$313)+'СЕТ СН'!$F$13</f>
        <v>0</v>
      </c>
      <c r="H336" s="36">
        <f>SUMIFS(СВЦЭМ!$J$34:$J$777,СВЦЭМ!$A$34:$A$777,$A336,СВЦЭМ!$B$33:$B$776,H$313)+'СЕТ СН'!$F$13</f>
        <v>0</v>
      </c>
      <c r="I336" s="36">
        <f>SUMIFS(СВЦЭМ!$J$34:$J$777,СВЦЭМ!$A$34:$A$777,$A336,СВЦЭМ!$B$33:$B$776,I$313)+'СЕТ СН'!$F$13</f>
        <v>0</v>
      </c>
      <c r="J336" s="36">
        <f>SUMIFS(СВЦЭМ!$J$34:$J$777,СВЦЭМ!$A$34:$A$777,$A336,СВЦЭМ!$B$33:$B$776,J$313)+'СЕТ СН'!$F$13</f>
        <v>0</v>
      </c>
      <c r="K336" s="36">
        <f>SUMIFS(СВЦЭМ!$J$34:$J$777,СВЦЭМ!$A$34:$A$777,$A336,СВЦЭМ!$B$33:$B$776,K$313)+'СЕТ СН'!$F$13</f>
        <v>0</v>
      </c>
      <c r="L336" s="36">
        <f>SUMIFS(СВЦЭМ!$J$34:$J$777,СВЦЭМ!$A$34:$A$777,$A336,СВЦЭМ!$B$33:$B$776,L$313)+'СЕТ СН'!$F$13</f>
        <v>0</v>
      </c>
      <c r="M336" s="36">
        <f>SUMIFS(СВЦЭМ!$J$34:$J$777,СВЦЭМ!$A$34:$A$777,$A336,СВЦЭМ!$B$33:$B$776,M$313)+'СЕТ СН'!$F$13</f>
        <v>0</v>
      </c>
      <c r="N336" s="36">
        <f>SUMIFS(СВЦЭМ!$J$34:$J$777,СВЦЭМ!$A$34:$A$777,$A336,СВЦЭМ!$B$33:$B$776,N$313)+'СЕТ СН'!$F$13</f>
        <v>0</v>
      </c>
      <c r="O336" s="36">
        <f>SUMIFS(СВЦЭМ!$J$34:$J$777,СВЦЭМ!$A$34:$A$777,$A336,СВЦЭМ!$B$33:$B$776,O$313)+'СЕТ СН'!$F$13</f>
        <v>0</v>
      </c>
      <c r="P336" s="36">
        <f>SUMIFS(СВЦЭМ!$J$34:$J$777,СВЦЭМ!$A$34:$A$777,$A336,СВЦЭМ!$B$33:$B$776,P$313)+'СЕТ СН'!$F$13</f>
        <v>0</v>
      </c>
      <c r="Q336" s="36">
        <f>SUMIFS(СВЦЭМ!$J$34:$J$777,СВЦЭМ!$A$34:$A$777,$A336,СВЦЭМ!$B$33:$B$776,Q$313)+'СЕТ СН'!$F$13</f>
        <v>0</v>
      </c>
      <c r="R336" s="36">
        <f>SUMIFS(СВЦЭМ!$J$34:$J$777,СВЦЭМ!$A$34:$A$777,$A336,СВЦЭМ!$B$33:$B$776,R$313)+'СЕТ СН'!$F$13</f>
        <v>0</v>
      </c>
      <c r="S336" s="36">
        <f>SUMIFS(СВЦЭМ!$J$34:$J$777,СВЦЭМ!$A$34:$A$777,$A336,СВЦЭМ!$B$33:$B$776,S$313)+'СЕТ СН'!$F$13</f>
        <v>0</v>
      </c>
      <c r="T336" s="36">
        <f>SUMIFS(СВЦЭМ!$J$34:$J$777,СВЦЭМ!$A$34:$A$777,$A336,СВЦЭМ!$B$33:$B$776,T$313)+'СЕТ СН'!$F$13</f>
        <v>0</v>
      </c>
      <c r="U336" s="36">
        <f>SUMIFS(СВЦЭМ!$J$34:$J$777,СВЦЭМ!$A$34:$A$777,$A336,СВЦЭМ!$B$33:$B$776,U$313)+'СЕТ СН'!$F$13</f>
        <v>0</v>
      </c>
      <c r="V336" s="36">
        <f>SUMIFS(СВЦЭМ!$J$34:$J$777,СВЦЭМ!$A$34:$A$777,$A336,СВЦЭМ!$B$33:$B$776,V$313)+'СЕТ СН'!$F$13</f>
        <v>0</v>
      </c>
      <c r="W336" s="36">
        <f>SUMIFS(СВЦЭМ!$J$34:$J$777,СВЦЭМ!$A$34:$A$777,$A336,СВЦЭМ!$B$33:$B$776,W$313)+'СЕТ СН'!$F$13</f>
        <v>0</v>
      </c>
      <c r="X336" s="36">
        <f>SUMIFS(СВЦЭМ!$J$34:$J$777,СВЦЭМ!$A$34:$A$777,$A336,СВЦЭМ!$B$33:$B$776,X$313)+'СЕТ СН'!$F$13</f>
        <v>0</v>
      </c>
      <c r="Y336" s="36">
        <f>SUMIFS(СВЦЭМ!$J$34:$J$777,СВЦЭМ!$A$34:$A$777,$A336,СВЦЭМ!$B$33:$B$776,Y$313)+'СЕТ СН'!$F$13</f>
        <v>0</v>
      </c>
    </row>
    <row r="337" spans="1:27" ht="15.75" hidden="1" x14ac:dyDescent="0.2">
      <c r="A337" s="35">
        <f t="shared" si="9"/>
        <v>44251</v>
      </c>
      <c r="B337" s="36">
        <f>SUMIFS(СВЦЭМ!$J$34:$J$777,СВЦЭМ!$A$34:$A$777,$A337,СВЦЭМ!$B$33:$B$776,B$313)+'СЕТ СН'!$F$13</f>
        <v>0</v>
      </c>
      <c r="C337" s="36">
        <f>SUMIFS(СВЦЭМ!$J$34:$J$777,СВЦЭМ!$A$34:$A$777,$A337,СВЦЭМ!$B$33:$B$776,C$313)+'СЕТ СН'!$F$13</f>
        <v>0</v>
      </c>
      <c r="D337" s="36">
        <f>SUMIFS(СВЦЭМ!$J$34:$J$777,СВЦЭМ!$A$34:$A$777,$A337,СВЦЭМ!$B$33:$B$776,D$313)+'СЕТ СН'!$F$13</f>
        <v>0</v>
      </c>
      <c r="E337" s="36">
        <f>SUMIFS(СВЦЭМ!$J$34:$J$777,СВЦЭМ!$A$34:$A$777,$A337,СВЦЭМ!$B$33:$B$776,E$313)+'СЕТ СН'!$F$13</f>
        <v>0</v>
      </c>
      <c r="F337" s="36">
        <f>SUMIFS(СВЦЭМ!$J$34:$J$777,СВЦЭМ!$A$34:$A$777,$A337,СВЦЭМ!$B$33:$B$776,F$313)+'СЕТ СН'!$F$13</f>
        <v>0</v>
      </c>
      <c r="G337" s="36">
        <f>SUMIFS(СВЦЭМ!$J$34:$J$777,СВЦЭМ!$A$34:$A$777,$A337,СВЦЭМ!$B$33:$B$776,G$313)+'СЕТ СН'!$F$13</f>
        <v>0</v>
      </c>
      <c r="H337" s="36">
        <f>SUMIFS(СВЦЭМ!$J$34:$J$777,СВЦЭМ!$A$34:$A$777,$A337,СВЦЭМ!$B$33:$B$776,H$313)+'СЕТ СН'!$F$13</f>
        <v>0</v>
      </c>
      <c r="I337" s="36">
        <f>SUMIFS(СВЦЭМ!$J$34:$J$777,СВЦЭМ!$A$34:$A$777,$A337,СВЦЭМ!$B$33:$B$776,I$313)+'СЕТ СН'!$F$13</f>
        <v>0</v>
      </c>
      <c r="J337" s="36">
        <f>SUMIFS(СВЦЭМ!$J$34:$J$777,СВЦЭМ!$A$34:$A$777,$A337,СВЦЭМ!$B$33:$B$776,J$313)+'СЕТ СН'!$F$13</f>
        <v>0</v>
      </c>
      <c r="K337" s="36">
        <f>SUMIFS(СВЦЭМ!$J$34:$J$777,СВЦЭМ!$A$34:$A$777,$A337,СВЦЭМ!$B$33:$B$776,K$313)+'СЕТ СН'!$F$13</f>
        <v>0</v>
      </c>
      <c r="L337" s="36">
        <f>SUMIFS(СВЦЭМ!$J$34:$J$777,СВЦЭМ!$A$34:$A$777,$A337,СВЦЭМ!$B$33:$B$776,L$313)+'СЕТ СН'!$F$13</f>
        <v>0</v>
      </c>
      <c r="M337" s="36">
        <f>SUMIFS(СВЦЭМ!$J$34:$J$777,СВЦЭМ!$A$34:$A$777,$A337,СВЦЭМ!$B$33:$B$776,M$313)+'СЕТ СН'!$F$13</f>
        <v>0</v>
      </c>
      <c r="N337" s="36">
        <f>SUMIFS(СВЦЭМ!$J$34:$J$777,СВЦЭМ!$A$34:$A$777,$A337,СВЦЭМ!$B$33:$B$776,N$313)+'СЕТ СН'!$F$13</f>
        <v>0</v>
      </c>
      <c r="O337" s="36">
        <f>SUMIFS(СВЦЭМ!$J$34:$J$777,СВЦЭМ!$A$34:$A$777,$A337,СВЦЭМ!$B$33:$B$776,O$313)+'СЕТ СН'!$F$13</f>
        <v>0</v>
      </c>
      <c r="P337" s="36">
        <f>SUMIFS(СВЦЭМ!$J$34:$J$777,СВЦЭМ!$A$34:$A$777,$A337,СВЦЭМ!$B$33:$B$776,P$313)+'СЕТ СН'!$F$13</f>
        <v>0</v>
      </c>
      <c r="Q337" s="36">
        <f>SUMIFS(СВЦЭМ!$J$34:$J$777,СВЦЭМ!$A$34:$A$777,$A337,СВЦЭМ!$B$33:$B$776,Q$313)+'СЕТ СН'!$F$13</f>
        <v>0</v>
      </c>
      <c r="R337" s="36">
        <f>SUMIFS(СВЦЭМ!$J$34:$J$777,СВЦЭМ!$A$34:$A$777,$A337,СВЦЭМ!$B$33:$B$776,R$313)+'СЕТ СН'!$F$13</f>
        <v>0</v>
      </c>
      <c r="S337" s="36">
        <f>SUMIFS(СВЦЭМ!$J$34:$J$777,СВЦЭМ!$A$34:$A$777,$A337,СВЦЭМ!$B$33:$B$776,S$313)+'СЕТ СН'!$F$13</f>
        <v>0</v>
      </c>
      <c r="T337" s="36">
        <f>SUMIFS(СВЦЭМ!$J$34:$J$777,СВЦЭМ!$A$34:$A$777,$A337,СВЦЭМ!$B$33:$B$776,T$313)+'СЕТ СН'!$F$13</f>
        <v>0</v>
      </c>
      <c r="U337" s="36">
        <f>SUMIFS(СВЦЭМ!$J$34:$J$777,СВЦЭМ!$A$34:$A$777,$A337,СВЦЭМ!$B$33:$B$776,U$313)+'СЕТ СН'!$F$13</f>
        <v>0</v>
      </c>
      <c r="V337" s="36">
        <f>SUMIFS(СВЦЭМ!$J$34:$J$777,СВЦЭМ!$A$34:$A$777,$A337,СВЦЭМ!$B$33:$B$776,V$313)+'СЕТ СН'!$F$13</f>
        <v>0</v>
      </c>
      <c r="W337" s="36">
        <f>SUMIFS(СВЦЭМ!$J$34:$J$777,СВЦЭМ!$A$34:$A$777,$A337,СВЦЭМ!$B$33:$B$776,W$313)+'СЕТ СН'!$F$13</f>
        <v>0</v>
      </c>
      <c r="X337" s="36">
        <f>SUMIFS(СВЦЭМ!$J$34:$J$777,СВЦЭМ!$A$34:$A$777,$A337,СВЦЭМ!$B$33:$B$776,X$313)+'СЕТ СН'!$F$13</f>
        <v>0</v>
      </c>
      <c r="Y337" s="36">
        <f>SUMIFS(СВЦЭМ!$J$34:$J$777,СВЦЭМ!$A$34:$A$777,$A337,СВЦЭМ!$B$33:$B$776,Y$313)+'СЕТ СН'!$F$13</f>
        <v>0</v>
      </c>
    </row>
    <row r="338" spans="1:27" ht="15.75" hidden="1" x14ac:dyDescent="0.2">
      <c r="A338" s="35">
        <f t="shared" si="9"/>
        <v>44252</v>
      </c>
      <c r="B338" s="36">
        <f>SUMIFS(СВЦЭМ!$J$34:$J$777,СВЦЭМ!$A$34:$A$777,$A338,СВЦЭМ!$B$33:$B$776,B$313)+'СЕТ СН'!$F$13</f>
        <v>0</v>
      </c>
      <c r="C338" s="36">
        <f>SUMIFS(СВЦЭМ!$J$34:$J$777,СВЦЭМ!$A$34:$A$777,$A338,СВЦЭМ!$B$33:$B$776,C$313)+'СЕТ СН'!$F$13</f>
        <v>0</v>
      </c>
      <c r="D338" s="36">
        <f>SUMIFS(СВЦЭМ!$J$34:$J$777,СВЦЭМ!$A$34:$A$777,$A338,СВЦЭМ!$B$33:$B$776,D$313)+'СЕТ СН'!$F$13</f>
        <v>0</v>
      </c>
      <c r="E338" s="36">
        <f>SUMIFS(СВЦЭМ!$J$34:$J$777,СВЦЭМ!$A$34:$A$777,$A338,СВЦЭМ!$B$33:$B$776,E$313)+'СЕТ СН'!$F$13</f>
        <v>0</v>
      </c>
      <c r="F338" s="36">
        <f>SUMIFS(СВЦЭМ!$J$34:$J$777,СВЦЭМ!$A$34:$A$777,$A338,СВЦЭМ!$B$33:$B$776,F$313)+'СЕТ СН'!$F$13</f>
        <v>0</v>
      </c>
      <c r="G338" s="36">
        <f>SUMIFS(СВЦЭМ!$J$34:$J$777,СВЦЭМ!$A$34:$A$777,$A338,СВЦЭМ!$B$33:$B$776,G$313)+'СЕТ СН'!$F$13</f>
        <v>0</v>
      </c>
      <c r="H338" s="36">
        <f>SUMIFS(СВЦЭМ!$J$34:$J$777,СВЦЭМ!$A$34:$A$777,$A338,СВЦЭМ!$B$33:$B$776,H$313)+'СЕТ СН'!$F$13</f>
        <v>0</v>
      </c>
      <c r="I338" s="36">
        <f>SUMIFS(СВЦЭМ!$J$34:$J$777,СВЦЭМ!$A$34:$A$777,$A338,СВЦЭМ!$B$33:$B$776,I$313)+'СЕТ СН'!$F$13</f>
        <v>0</v>
      </c>
      <c r="J338" s="36">
        <f>SUMIFS(СВЦЭМ!$J$34:$J$777,СВЦЭМ!$A$34:$A$777,$A338,СВЦЭМ!$B$33:$B$776,J$313)+'СЕТ СН'!$F$13</f>
        <v>0</v>
      </c>
      <c r="K338" s="36">
        <f>SUMIFS(СВЦЭМ!$J$34:$J$777,СВЦЭМ!$A$34:$A$777,$A338,СВЦЭМ!$B$33:$B$776,K$313)+'СЕТ СН'!$F$13</f>
        <v>0</v>
      </c>
      <c r="L338" s="36">
        <f>SUMIFS(СВЦЭМ!$J$34:$J$777,СВЦЭМ!$A$34:$A$777,$A338,СВЦЭМ!$B$33:$B$776,L$313)+'СЕТ СН'!$F$13</f>
        <v>0</v>
      </c>
      <c r="M338" s="36">
        <f>SUMIFS(СВЦЭМ!$J$34:$J$777,СВЦЭМ!$A$34:$A$777,$A338,СВЦЭМ!$B$33:$B$776,M$313)+'СЕТ СН'!$F$13</f>
        <v>0</v>
      </c>
      <c r="N338" s="36">
        <f>SUMIFS(СВЦЭМ!$J$34:$J$777,СВЦЭМ!$A$34:$A$777,$A338,СВЦЭМ!$B$33:$B$776,N$313)+'СЕТ СН'!$F$13</f>
        <v>0</v>
      </c>
      <c r="O338" s="36">
        <f>SUMIFS(СВЦЭМ!$J$34:$J$777,СВЦЭМ!$A$34:$A$777,$A338,СВЦЭМ!$B$33:$B$776,O$313)+'СЕТ СН'!$F$13</f>
        <v>0</v>
      </c>
      <c r="P338" s="36">
        <f>SUMIFS(СВЦЭМ!$J$34:$J$777,СВЦЭМ!$A$34:$A$777,$A338,СВЦЭМ!$B$33:$B$776,P$313)+'СЕТ СН'!$F$13</f>
        <v>0</v>
      </c>
      <c r="Q338" s="36">
        <f>SUMIFS(СВЦЭМ!$J$34:$J$777,СВЦЭМ!$A$34:$A$777,$A338,СВЦЭМ!$B$33:$B$776,Q$313)+'СЕТ СН'!$F$13</f>
        <v>0</v>
      </c>
      <c r="R338" s="36">
        <f>SUMIFS(СВЦЭМ!$J$34:$J$777,СВЦЭМ!$A$34:$A$777,$A338,СВЦЭМ!$B$33:$B$776,R$313)+'СЕТ СН'!$F$13</f>
        <v>0</v>
      </c>
      <c r="S338" s="36">
        <f>SUMIFS(СВЦЭМ!$J$34:$J$777,СВЦЭМ!$A$34:$A$777,$A338,СВЦЭМ!$B$33:$B$776,S$313)+'СЕТ СН'!$F$13</f>
        <v>0</v>
      </c>
      <c r="T338" s="36">
        <f>SUMIFS(СВЦЭМ!$J$34:$J$777,СВЦЭМ!$A$34:$A$777,$A338,СВЦЭМ!$B$33:$B$776,T$313)+'СЕТ СН'!$F$13</f>
        <v>0</v>
      </c>
      <c r="U338" s="36">
        <f>SUMIFS(СВЦЭМ!$J$34:$J$777,СВЦЭМ!$A$34:$A$777,$A338,СВЦЭМ!$B$33:$B$776,U$313)+'СЕТ СН'!$F$13</f>
        <v>0</v>
      </c>
      <c r="V338" s="36">
        <f>SUMIFS(СВЦЭМ!$J$34:$J$777,СВЦЭМ!$A$34:$A$777,$A338,СВЦЭМ!$B$33:$B$776,V$313)+'СЕТ СН'!$F$13</f>
        <v>0</v>
      </c>
      <c r="W338" s="36">
        <f>SUMIFS(СВЦЭМ!$J$34:$J$777,СВЦЭМ!$A$34:$A$777,$A338,СВЦЭМ!$B$33:$B$776,W$313)+'СЕТ СН'!$F$13</f>
        <v>0</v>
      </c>
      <c r="X338" s="36">
        <f>SUMIFS(СВЦЭМ!$J$34:$J$777,СВЦЭМ!$A$34:$A$777,$A338,СВЦЭМ!$B$33:$B$776,X$313)+'СЕТ СН'!$F$13</f>
        <v>0</v>
      </c>
      <c r="Y338" s="36">
        <f>SUMIFS(СВЦЭМ!$J$34:$J$777,СВЦЭМ!$A$34:$A$777,$A338,СВЦЭМ!$B$33:$B$776,Y$313)+'СЕТ СН'!$F$13</f>
        <v>0</v>
      </c>
    </row>
    <row r="339" spans="1:27" ht="15.75" hidden="1" x14ac:dyDescent="0.2">
      <c r="A339" s="35">
        <f t="shared" si="9"/>
        <v>44253</v>
      </c>
      <c r="B339" s="36">
        <f>SUMIFS(СВЦЭМ!$J$34:$J$777,СВЦЭМ!$A$34:$A$777,$A339,СВЦЭМ!$B$33:$B$776,B$313)+'СЕТ СН'!$F$13</f>
        <v>0</v>
      </c>
      <c r="C339" s="36">
        <f>SUMIFS(СВЦЭМ!$J$34:$J$777,СВЦЭМ!$A$34:$A$777,$A339,СВЦЭМ!$B$33:$B$776,C$313)+'СЕТ СН'!$F$13</f>
        <v>0</v>
      </c>
      <c r="D339" s="36">
        <f>SUMIFS(СВЦЭМ!$J$34:$J$777,СВЦЭМ!$A$34:$A$777,$A339,СВЦЭМ!$B$33:$B$776,D$313)+'СЕТ СН'!$F$13</f>
        <v>0</v>
      </c>
      <c r="E339" s="36">
        <f>SUMIFS(СВЦЭМ!$J$34:$J$777,СВЦЭМ!$A$34:$A$777,$A339,СВЦЭМ!$B$33:$B$776,E$313)+'СЕТ СН'!$F$13</f>
        <v>0</v>
      </c>
      <c r="F339" s="36">
        <f>SUMIFS(СВЦЭМ!$J$34:$J$777,СВЦЭМ!$A$34:$A$777,$A339,СВЦЭМ!$B$33:$B$776,F$313)+'СЕТ СН'!$F$13</f>
        <v>0</v>
      </c>
      <c r="G339" s="36">
        <f>SUMIFS(СВЦЭМ!$J$34:$J$777,СВЦЭМ!$A$34:$A$777,$A339,СВЦЭМ!$B$33:$B$776,G$313)+'СЕТ СН'!$F$13</f>
        <v>0</v>
      </c>
      <c r="H339" s="36">
        <f>SUMIFS(СВЦЭМ!$J$34:$J$777,СВЦЭМ!$A$34:$A$777,$A339,СВЦЭМ!$B$33:$B$776,H$313)+'СЕТ СН'!$F$13</f>
        <v>0</v>
      </c>
      <c r="I339" s="36">
        <f>SUMIFS(СВЦЭМ!$J$34:$J$777,СВЦЭМ!$A$34:$A$777,$A339,СВЦЭМ!$B$33:$B$776,I$313)+'СЕТ СН'!$F$13</f>
        <v>0</v>
      </c>
      <c r="J339" s="36">
        <f>SUMIFS(СВЦЭМ!$J$34:$J$777,СВЦЭМ!$A$34:$A$777,$A339,СВЦЭМ!$B$33:$B$776,J$313)+'СЕТ СН'!$F$13</f>
        <v>0</v>
      </c>
      <c r="K339" s="36">
        <f>SUMIFS(СВЦЭМ!$J$34:$J$777,СВЦЭМ!$A$34:$A$777,$A339,СВЦЭМ!$B$33:$B$776,K$313)+'СЕТ СН'!$F$13</f>
        <v>0</v>
      </c>
      <c r="L339" s="36">
        <f>SUMIFS(СВЦЭМ!$J$34:$J$777,СВЦЭМ!$A$34:$A$777,$A339,СВЦЭМ!$B$33:$B$776,L$313)+'СЕТ СН'!$F$13</f>
        <v>0</v>
      </c>
      <c r="M339" s="36">
        <f>SUMIFS(СВЦЭМ!$J$34:$J$777,СВЦЭМ!$A$34:$A$777,$A339,СВЦЭМ!$B$33:$B$776,M$313)+'СЕТ СН'!$F$13</f>
        <v>0</v>
      </c>
      <c r="N339" s="36">
        <f>SUMIFS(СВЦЭМ!$J$34:$J$777,СВЦЭМ!$A$34:$A$777,$A339,СВЦЭМ!$B$33:$B$776,N$313)+'СЕТ СН'!$F$13</f>
        <v>0</v>
      </c>
      <c r="O339" s="36">
        <f>SUMIFS(СВЦЭМ!$J$34:$J$777,СВЦЭМ!$A$34:$A$777,$A339,СВЦЭМ!$B$33:$B$776,O$313)+'СЕТ СН'!$F$13</f>
        <v>0</v>
      </c>
      <c r="P339" s="36">
        <f>SUMIFS(СВЦЭМ!$J$34:$J$777,СВЦЭМ!$A$34:$A$777,$A339,СВЦЭМ!$B$33:$B$776,P$313)+'СЕТ СН'!$F$13</f>
        <v>0</v>
      </c>
      <c r="Q339" s="36">
        <f>SUMIFS(СВЦЭМ!$J$34:$J$777,СВЦЭМ!$A$34:$A$777,$A339,СВЦЭМ!$B$33:$B$776,Q$313)+'СЕТ СН'!$F$13</f>
        <v>0</v>
      </c>
      <c r="R339" s="36">
        <f>SUMIFS(СВЦЭМ!$J$34:$J$777,СВЦЭМ!$A$34:$A$777,$A339,СВЦЭМ!$B$33:$B$776,R$313)+'СЕТ СН'!$F$13</f>
        <v>0</v>
      </c>
      <c r="S339" s="36">
        <f>SUMIFS(СВЦЭМ!$J$34:$J$777,СВЦЭМ!$A$34:$A$777,$A339,СВЦЭМ!$B$33:$B$776,S$313)+'СЕТ СН'!$F$13</f>
        <v>0</v>
      </c>
      <c r="T339" s="36">
        <f>SUMIFS(СВЦЭМ!$J$34:$J$777,СВЦЭМ!$A$34:$A$777,$A339,СВЦЭМ!$B$33:$B$776,T$313)+'СЕТ СН'!$F$13</f>
        <v>0</v>
      </c>
      <c r="U339" s="36">
        <f>SUMIFS(СВЦЭМ!$J$34:$J$777,СВЦЭМ!$A$34:$A$777,$A339,СВЦЭМ!$B$33:$B$776,U$313)+'СЕТ СН'!$F$13</f>
        <v>0</v>
      </c>
      <c r="V339" s="36">
        <f>SUMIFS(СВЦЭМ!$J$34:$J$777,СВЦЭМ!$A$34:$A$777,$A339,СВЦЭМ!$B$33:$B$776,V$313)+'СЕТ СН'!$F$13</f>
        <v>0</v>
      </c>
      <c r="W339" s="36">
        <f>SUMIFS(СВЦЭМ!$J$34:$J$777,СВЦЭМ!$A$34:$A$777,$A339,СВЦЭМ!$B$33:$B$776,W$313)+'СЕТ СН'!$F$13</f>
        <v>0</v>
      </c>
      <c r="X339" s="36">
        <f>SUMIFS(СВЦЭМ!$J$34:$J$777,СВЦЭМ!$A$34:$A$777,$A339,СВЦЭМ!$B$33:$B$776,X$313)+'СЕТ СН'!$F$13</f>
        <v>0</v>
      </c>
      <c r="Y339" s="36">
        <f>SUMIFS(СВЦЭМ!$J$34:$J$777,СВЦЭМ!$A$34:$A$777,$A339,СВЦЭМ!$B$33:$B$776,Y$313)+'СЕТ СН'!$F$13</f>
        <v>0</v>
      </c>
    </row>
    <row r="340" spans="1:27" ht="15.75" hidden="1" x14ac:dyDescent="0.2">
      <c r="A340" s="35">
        <f t="shared" si="9"/>
        <v>44254</v>
      </c>
      <c r="B340" s="36">
        <f>SUMIFS(СВЦЭМ!$J$34:$J$777,СВЦЭМ!$A$34:$A$777,$A340,СВЦЭМ!$B$33:$B$776,B$313)+'СЕТ СН'!$F$13</f>
        <v>0</v>
      </c>
      <c r="C340" s="36">
        <f>SUMIFS(СВЦЭМ!$J$34:$J$777,СВЦЭМ!$A$34:$A$777,$A340,СВЦЭМ!$B$33:$B$776,C$313)+'СЕТ СН'!$F$13</f>
        <v>0</v>
      </c>
      <c r="D340" s="36">
        <f>SUMIFS(СВЦЭМ!$J$34:$J$777,СВЦЭМ!$A$34:$A$777,$A340,СВЦЭМ!$B$33:$B$776,D$313)+'СЕТ СН'!$F$13</f>
        <v>0</v>
      </c>
      <c r="E340" s="36">
        <f>SUMIFS(СВЦЭМ!$J$34:$J$777,СВЦЭМ!$A$34:$A$777,$A340,СВЦЭМ!$B$33:$B$776,E$313)+'СЕТ СН'!$F$13</f>
        <v>0</v>
      </c>
      <c r="F340" s="36">
        <f>SUMIFS(СВЦЭМ!$J$34:$J$777,СВЦЭМ!$A$34:$A$777,$A340,СВЦЭМ!$B$33:$B$776,F$313)+'СЕТ СН'!$F$13</f>
        <v>0</v>
      </c>
      <c r="G340" s="36">
        <f>SUMIFS(СВЦЭМ!$J$34:$J$777,СВЦЭМ!$A$34:$A$777,$A340,СВЦЭМ!$B$33:$B$776,G$313)+'СЕТ СН'!$F$13</f>
        <v>0</v>
      </c>
      <c r="H340" s="36">
        <f>SUMIFS(СВЦЭМ!$J$34:$J$777,СВЦЭМ!$A$34:$A$777,$A340,СВЦЭМ!$B$33:$B$776,H$313)+'СЕТ СН'!$F$13</f>
        <v>0</v>
      </c>
      <c r="I340" s="36">
        <f>SUMIFS(СВЦЭМ!$J$34:$J$777,СВЦЭМ!$A$34:$A$777,$A340,СВЦЭМ!$B$33:$B$776,I$313)+'СЕТ СН'!$F$13</f>
        <v>0</v>
      </c>
      <c r="J340" s="36">
        <f>SUMIFS(СВЦЭМ!$J$34:$J$777,СВЦЭМ!$A$34:$A$777,$A340,СВЦЭМ!$B$33:$B$776,J$313)+'СЕТ СН'!$F$13</f>
        <v>0</v>
      </c>
      <c r="K340" s="36">
        <f>SUMIFS(СВЦЭМ!$J$34:$J$777,СВЦЭМ!$A$34:$A$777,$A340,СВЦЭМ!$B$33:$B$776,K$313)+'СЕТ СН'!$F$13</f>
        <v>0</v>
      </c>
      <c r="L340" s="36">
        <f>SUMIFS(СВЦЭМ!$J$34:$J$777,СВЦЭМ!$A$34:$A$777,$A340,СВЦЭМ!$B$33:$B$776,L$313)+'СЕТ СН'!$F$13</f>
        <v>0</v>
      </c>
      <c r="M340" s="36">
        <f>SUMIFS(СВЦЭМ!$J$34:$J$777,СВЦЭМ!$A$34:$A$777,$A340,СВЦЭМ!$B$33:$B$776,M$313)+'СЕТ СН'!$F$13</f>
        <v>0</v>
      </c>
      <c r="N340" s="36">
        <f>SUMIFS(СВЦЭМ!$J$34:$J$777,СВЦЭМ!$A$34:$A$777,$A340,СВЦЭМ!$B$33:$B$776,N$313)+'СЕТ СН'!$F$13</f>
        <v>0</v>
      </c>
      <c r="O340" s="36">
        <f>SUMIFS(СВЦЭМ!$J$34:$J$777,СВЦЭМ!$A$34:$A$777,$A340,СВЦЭМ!$B$33:$B$776,O$313)+'СЕТ СН'!$F$13</f>
        <v>0</v>
      </c>
      <c r="P340" s="36">
        <f>SUMIFS(СВЦЭМ!$J$34:$J$777,СВЦЭМ!$A$34:$A$777,$A340,СВЦЭМ!$B$33:$B$776,P$313)+'СЕТ СН'!$F$13</f>
        <v>0</v>
      </c>
      <c r="Q340" s="36">
        <f>SUMIFS(СВЦЭМ!$J$34:$J$777,СВЦЭМ!$A$34:$A$777,$A340,СВЦЭМ!$B$33:$B$776,Q$313)+'СЕТ СН'!$F$13</f>
        <v>0</v>
      </c>
      <c r="R340" s="36">
        <f>SUMIFS(СВЦЭМ!$J$34:$J$777,СВЦЭМ!$A$34:$A$777,$A340,СВЦЭМ!$B$33:$B$776,R$313)+'СЕТ СН'!$F$13</f>
        <v>0</v>
      </c>
      <c r="S340" s="36">
        <f>SUMIFS(СВЦЭМ!$J$34:$J$777,СВЦЭМ!$A$34:$A$777,$A340,СВЦЭМ!$B$33:$B$776,S$313)+'СЕТ СН'!$F$13</f>
        <v>0</v>
      </c>
      <c r="T340" s="36">
        <f>SUMIFS(СВЦЭМ!$J$34:$J$777,СВЦЭМ!$A$34:$A$777,$A340,СВЦЭМ!$B$33:$B$776,T$313)+'СЕТ СН'!$F$13</f>
        <v>0</v>
      </c>
      <c r="U340" s="36">
        <f>SUMIFS(СВЦЭМ!$J$34:$J$777,СВЦЭМ!$A$34:$A$777,$A340,СВЦЭМ!$B$33:$B$776,U$313)+'СЕТ СН'!$F$13</f>
        <v>0</v>
      </c>
      <c r="V340" s="36">
        <f>SUMIFS(СВЦЭМ!$J$34:$J$777,СВЦЭМ!$A$34:$A$777,$A340,СВЦЭМ!$B$33:$B$776,V$313)+'СЕТ СН'!$F$13</f>
        <v>0</v>
      </c>
      <c r="W340" s="36">
        <f>SUMIFS(СВЦЭМ!$J$34:$J$777,СВЦЭМ!$A$34:$A$777,$A340,СВЦЭМ!$B$33:$B$776,W$313)+'СЕТ СН'!$F$13</f>
        <v>0</v>
      </c>
      <c r="X340" s="36">
        <f>SUMIFS(СВЦЭМ!$J$34:$J$777,СВЦЭМ!$A$34:$A$777,$A340,СВЦЭМ!$B$33:$B$776,X$313)+'СЕТ СН'!$F$13</f>
        <v>0</v>
      </c>
      <c r="Y340" s="36">
        <f>SUMIFS(СВЦЭМ!$J$34:$J$777,СВЦЭМ!$A$34:$A$777,$A340,СВЦЭМ!$B$33:$B$776,Y$313)+'СЕТ СН'!$F$13</f>
        <v>0</v>
      </c>
    </row>
    <row r="341" spans="1:27" ht="15.75" hidden="1" x14ac:dyDescent="0.2">
      <c r="A341" s="35">
        <f t="shared" si="9"/>
        <v>44255</v>
      </c>
      <c r="B341" s="36">
        <f>SUMIFS(СВЦЭМ!$J$34:$J$777,СВЦЭМ!$A$34:$A$777,$A341,СВЦЭМ!$B$33:$B$776,B$313)+'СЕТ СН'!$F$13</f>
        <v>0</v>
      </c>
      <c r="C341" s="36">
        <f>SUMIFS(СВЦЭМ!$J$34:$J$777,СВЦЭМ!$A$34:$A$777,$A341,СВЦЭМ!$B$33:$B$776,C$313)+'СЕТ СН'!$F$13</f>
        <v>0</v>
      </c>
      <c r="D341" s="36">
        <f>SUMIFS(СВЦЭМ!$J$34:$J$777,СВЦЭМ!$A$34:$A$777,$A341,СВЦЭМ!$B$33:$B$776,D$313)+'СЕТ СН'!$F$13</f>
        <v>0</v>
      </c>
      <c r="E341" s="36">
        <f>SUMIFS(СВЦЭМ!$J$34:$J$777,СВЦЭМ!$A$34:$A$777,$A341,СВЦЭМ!$B$33:$B$776,E$313)+'СЕТ СН'!$F$13</f>
        <v>0</v>
      </c>
      <c r="F341" s="36">
        <f>SUMIFS(СВЦЭМ!$J$34:$J$777,СВЦЭМ!$A$34:$A$777,$A341,СВЦЭМ!$B$33:$B$776,F$313)+'СЕТ СН'!$F$13</f>
        <v>0</v>
      </c>
      <c r="G341" s="36">
        <f>SUMIFS(СВЦЭМ!$J$34:$J$777,СВЦЭМ!$A$34:$A$777,$A341,СВЦЭМ!$B$33:$B$776,G$313)+'СЕТ СН'!$F$13</f>
        <v>0</v>
      </c>
      <c r="H341" s="36">
        <f>SUMIFS(СВЦЭМ!$J$34:$J$777,СВЦЭМ!$A$34:$A$777,$A341,СВЦЭМ!$B$33:$B$776,H$313)+'СЕТ СН'!$F$13</f>
        <v>0</v>
      </c>
      <c r="I341" s="36">
        <f>SUMIFS(СВЦЭМ!$J$34:$J$777,СВЦЭМ!$A$34:$A$777,$A341,СВЦЭМ!$B$33:$B$776,I$313)+'СЕТ СН'!$F$13</f>
        <v>0</v>
      </c>
      <c r="J341" s="36">
        <f>SUMIFS(СВЦЭМ!$J$34:$J$777,СВЦЭМ!$A$34:$A$777,$A341,СВЦЭМ!$B$33:$B$776,J$313)+'СЕТ СН'!$F$13</f>
        <v>0</v>
      </c>
      <c r="K341" s="36">
        <f>SUMIFS(СВЦЭМ!$J$34:$J$777,СВЦЭМ!$A$34:$A$777,$A341,СВЦЭМ!$B$33:$B$776,K$313)+'СЕТ СН'!$F$13</f>
        <v>0</v>
      </c>
      <c r="L341" s="36">
        <f>SUMIFS(СВЦЭМ!$J$34:$J$777,СВЦЭМ!$A$34:$A$777,$A341,СВЦЭМ!$B$33:$B$776,L$313)+'СЕТ СН'!$F$13</f>
        <v>0</v>
      </c>
      <c r="M341" s="36">
        <f>SUMIFS(СВЦЭМ!$J$34:$J$777,СВЦЭМ!$A$34:$A$777,$A341,СВЦЭМ!$B$33:$B$776,M$313)+'СЕТ СН'!$F$13</f>
        <v>0</v>
      </c>
      <c r="N341" s="36">
        <f>SUMIFS(СВЦЭМ!$J$34:$J$777,СВЦЭМ!$A$34:$A$777,$A341,СВЦЭМ!$B$33:$B$776,N$313)+'СЕТ СН'!$F$13</f>
        <v>0</v>
      </c>
      <c r="O341" s="36">
        <f>SUMIFS(СВЦЭМ!$J$34:$J$777,СВЦЭМ!$A$34:$A$777,$A341,СВЦЭМ!$B$33:$B$776,O$313)+'СЕТ СН'!$F$13</f>
        <v>0</v>
      </c>
      <c r="P341" s="36">
        <f>SUMIFS(СВЦЭМ!$J$34:$J$777,СВЦЭМ!$A$34:$A$777,$A341,СВЦЭМ!$B$33:$B$776,P$313)+'СЕТ СН'!$F$13</f>
        <v>0</v>
      </c>
      <c r="Q341" s="36">
        <f>SUMIFS(СВЦЭМ!$J$34:$J$777,СВЦЭМ!$A$34:$A$777,$A341,СВЦЭМ!$B$33:$B$776,Q$313)+'СЕТ СН'!$F$13</f>
        <v>0</v>
      </c>
      <c r="R341" s="36">
        <f>SUMIFS(СВЦЭМ!$J$34:$J$777,СВЦЭМ!$A$34:$A$777,$A341,СВЦЭМ!$B$33:$B$776,R$313)+'СЕТ СН'!$F$13</f>
        <v>0</v>
      </c>
      <c r="S341" s="36">
        <f>SUMIFS(СВЦЭМ!$J$34:$J$777,СВЦЭМ!$A$34:$A$777,$A341,СВЦЭМ!$B$33:$B$776,S$313)+'СЕТ СН'!$F$13</f>
        <v>0</v>
      </c>
      <c r="T341" s="36">
        <f>SUMIFS(СВЦЭМ!$J$34:$J$777,СВЦЭМ!$A$34:$A$777,$A341,СВЦЭМ!$B$33:$B$776,T$313)+'СЕТ СН'!$F$13</f>
        <v>0</v>
      </c>
      <c r="U341" s="36">
        <f>SUMIFS(СВЦЭМ!$J$34:$J$777,СВЦЭМ!$A$34:$A$777,$A341,СВЦЭМ!$B$33:$B$776,U$313)+'СЕТ СН'!$F$13</f>
        <v>0</v>
      </c>
      <c r="V341" s="36">
        <f>SUMIFS(СВЦЭМ!$J$34:$J$777,СВЦЭМ!$A$34:$A$777,$A341,СВЦЭМ!$B$33:$B$776,V$313)+'СЕТ СН'!$F$13</f>
        <v>0</v>
      </c>
      <c r="W341" s="36">
        <f>SUMIFS(СВЦЭМ!$J$34:$J$777,СВЦЭМ!$A$34:$A$777,$A341,СВЦЭМ!$B$33:$B$776,W$313)+'СЕТ СН'!$F$13</f>
        <v>0</v>
      </c>
      <c r="X341" s="36">
        <f>SUMIFS(СВЦЭМ!$J$34:$J$777,СВЦЭМ!$A$34:$A$777,$A341,СВЦЭМ!$B$33:$B$776,X$313)+'СЕТ СН'!$F$13</f>
        <v>0</v>
      </c>
      <c r="Y341" s="36">
        <f>SUMIFS(СВЦЭМ!$J$34:$J$777,СВЦЭМ!$A$34:$A$777,$A341,СВЦЭМ!$B$33:$B$776,Y$313)+'СЕТ СН'!$F$13</f>
        <v>0</v>
      </c>
    </row>
    <row r="342" spans="1:27" ht="15.75" hidden="1" x14ac:dyDescent="0.2">
      <c r="A342" s="35">
        <f t="shared" si="9"/>
        <v>44256</v>
      </c>
      <c r="B342" s="36">
        <f>SUMIFS(СВЦЭМ!$J$34:$J$777,СВЦЭМ!$A$34:$A$777,$A342,СВЦЭМ!$B$33:$B$776,B$313)+'СЕТ СН'!$F$13</f>
        <v>0</v>
      </c>
      <c r="C342" s="36">
        <f>SUMIFS(СВЦЭМ!$J$34:$J$777,СВЦЭМ!$A$34:$A$777,$A342,СВЦЭМ!$B$33:$B$776,C$313)+'СЕТ СН'!$F$13</f>
        <v>0</v>
      </c>
      <c r="D342" s="36">
        <f>SUMIFS(СВЦЭМ!$J$34:$J$777,СВЦЭМ!$A$34:$A$777,$A342,СВЦЭМ!$B$33:$B$776,D$313)+'СЕТ СН'!$F$13</f>
        <v>0</v>
      </c>
      <c r="E342" s="36">
        <f>SUMIFS(СВЦЭМ!$J$34:$J$777,СВЦЭМ!$A$34:$A$777,$A342,СВЦЭМ!$B$33:$B$776,E$313)+'СЕТ СН'!$F$13</f>
        <v>0</v>
      </c>
      <c r="F342" s="36">
        <f>SUMIFS(СВЦЭМ!$J$34:$J$777,СВЦЭМ!$A$34:$A$777,$A342,СВЦЭМ!$B$33:$B$776,F$313)+'СЕТ СН'!$F$13</f>
        <v>0</v>
      </c>
      <c r="G342" s="36">
        <f>SUMIFS(СВЦЭМ!$J$34:$J$777,СВЦЭМ!$A$34:$A$777,$A342,СВЦЭМ!$B$33:$B$776,G$313)+'СЕТ СН'!$F$13</f>
        <v>0</v>
      </c>
      <c r="H342" s="36">
        <f>SUMIFS(СВЦЭМ!$J$34:$J$777,СВЦЭМ!$A$34:$A$777,$A342,СВЦЭМ!$B$33:$B$776,H$313)+'СЕТ СН'!$F$13</f>
        <v>0</v>
      </c>
      <c r="I342" s="36">
        <f>SUMIFS(СВЦЭМ!$J$34:$J$777,СВЦЭМ!$A$34:$A$777,$A342,СВЦЭМ!$B$33:$B$776,I$313)+'СЕТ СН'!$F$13</f>
        <v>0</v>
      </c>
      <c r="J342" s="36">
        <f>SUMIFS(СВЦЭМ!$J$34:$J$777,СВЦЭМ!$A$34:$A$777,$A342,СВЦЭМ!$B$33:$B$776,J$313)+'СЕТ СН'!$F$13</f>
        <v>0</v>
      </c>
      <c r="K342" s="36">
        <f>SUMIFS(СВЦЭМ!$J$34:$J$777,СВЦЭМ!$A$34:$A$777,$A342,СВЦЭМ!$B$33:$B$776,K$313)+'СЕТ СН'!$F$13</f>
        <v>0</v>
      </c>
      <c r="L342" s="36">
        <f>SUMIFS(СВЦЭМ!$J$34:$J$777,СВЦЭМ!$A$34:$A$777,$A342,СВЦЭМ!$B$33:$B$776,L$313)+'СЕТ СН'!$F$13</f>
        <v>0</v>
      </c>
      <c r="M342" s="36">
        <f>SUMIFS(СВЦЭМ!$J$34:$J$777,СВЦЭМ!$A$34:$A$777,$A342,СВЦЭМ!$B$33:$B$776,M$313)+'СЕТ СН'!$F$13</f>
        <v>0</v>
      </c>
      <c r="N342" s="36">
        <f>SUMIFS(СВЦЭМ!$J$34:$J$777,СВЦЭМ!$A$34:$A$777,$A342,СВЦЭМ!$B$33:$B$776,N$313)+'СЕТ СН'!$F$13</f>
        <v>0</v>
      </c>
      <c r="O342" s="36">
        <f>SUMIFS(СВЦЭМ!$J$34:$J$777,СВЦЭМ!$A$34:$A$777,$A342,СВЦЭМ!$B$33:$B$776,O$313)+'СЕТ СН'!$F$13</f>
        <v>0</v>
      </c>
      <c r="P342" s="36">
        <f>SUMIFS(СВЦЭМ!$J$34:$J$777,СВЦЭМ!$A$34:$A$777,$A342,СВЦЭМ!$B$33:$B$776,P$313)+'СЕТ СН'!$F$13</f>
        <v>0</v>
      </c>
      <c r="Q342" s="36">
        <f>SUMIFS(СВЦЭМ!$J$34:$J$777,СВЦЭМ!$A$34:$A$777,$A342,СВЦЭМ!$B$33:$B$776,Q$313)+'СЕТ СН'!$F$13</f>
        <v>0</v>
      </c>
      <c r="R342" s="36">
        <f>SUMIFS(СВЦЭМ!$J$34:$J$777,СВЦЭМ!$A$34:$A$777,$A342,СВЦЭМ!$B$33:$B$776,R$313)+'СЕТ СН'!$F$13</f>
        <v>0</v>
      </c>
      <c r="S342" s="36">
        <f>SUMIFS(СВЦЭМ!$J$34:$J$777,СВЦЭМ!$A$34:$A$777,$A342,СВЦЭМ!$B$33:$B$776,S$313)+'СЕТ СН'!$F$13</f>
        <v>0</v>
      </c>
      <c r="T342" s="36">
        <f>SUMIFS(СВЦЭМ!$J$34:$J$777,СВЦЭМ!$A$34:$A$777,$A342,СВЦЭМ!$B$33:$B$776,T$313)+'СЕТ СН'!$F$13</f>
        <v>0</v>
      </c>
      <c r="U342" s="36">
        <f>SUMIFS(СВЦЭМ!$J$34:$J$777,СВЦЭМ!$A$34:$A$777,$A342,СВЦЭМ!$B$33:$B$776,U$313)+'СЕТ СН'!$F$13</f>
        <v>0</v>
      </c>
      <c r="V342" s="36">
        <f>SUMIFS(СВЦЭМ!$J$34:$J$777,СВЦЭМ!$A$34:$A$777,$A342,СВЦЭМ!$B$33:$B$776,V$313)+'СЕТ СН'!$F$13</f>
        <v>0</v>
      </c>
      <c r="W342" s="36">
        <f>SUMIFS(СВЦЭМ!$J$34:$J$777,СВЦЭМ!$A$34:$A$777,$A342,СВЦЭМ!$B$33:$B$776,W$313)+'СЕТ СН'!$F$13</f>
        <v>0</v>
      </c>
      <c r="X342" s="36">
        <f>SUMIFS(СВЦЭМ!$J$34:$J$777,СВЦЭМ!$A$34:$A$777,$A342,СВЦЭМ!$B$33:$B$776,X$313)+'СЕТ СН'!$F$13</f>
        <v>0</v>
      </c>
      <c r="Y342" s="36">
        <f>SUMIFS(СВЦЭМ!$J$34:$J$777,СВЦЭМ!$A$34:$A$777,$A342,СВЦЭМ!$B$33:$B$776,Y$313)+'СЕТ СН'!$F$13</f>
        <v>0</v>
      </c>
    </row>
    <row r="343" spans="1:27" ht="15.75" hidden="1" x14ac:dyDescent="0.2">
      <c r="A343" s="35">
        <f t="shared" si="9"/>
        <v>44257</v>
      </c>
      <c r="B343" s="36">
        <f>SUMIFS(СВЦЭМ!$J$34:$J$777,СВЦЭМ!$A$34:$A$777,$A343,СВЦЭМ!$B$33:$B$776,B$313)+'СЕТ СН'!$F$13</f>
        <v>0</v>
      </c>
      <c r="C343" s="36">
        <f>SUMIFS(СВЦЭМ!$J$34:$J$777,СВЦЭМ!$A$34:$A$777,$A343,СВЦЭМ!$B$33:$B$776,C$313)+'СЕТ СН'!$F$13</f>
        <v>0</v>
      </c>
      <c r="D343" s="36">
        <f>SUMIFS(СВЦЭМ!$J$34:$J$777,СВЦЭМ!$A$34:$A$777,$A343,СВЦЭМ!$B$33:$B$776,D$313)+'СЕТ СН'!$F$13</f>
        <v>0</v>
      </c>
      <c r="E343" s="36">
        <f>SUMIFS(СВЦЭМ!$J$34:$J$777,СВЦЭМ!$A$34:$A$777,$A343,СВЦЭМ!$B$33:$B$776,E$313)+'СЕТ СН'!$F$13</f>
        <v>0</v>
      </c>
      <c r="F343" s="36">
        <f>SUMIFS(СВЦЭМ!$J$34:$J$777,СВЦЭМ!$A$34:$A$777,$A343,СВЦЭМ!$B$33:$B$776,F$313)+'СЕТ СН'!$F$13</f>
        <v>0</v>
      </c>
      <c r="G343" s="36">
        <f>SUMIFS(СВЦЭМ!$J$34:$J$777,СВЦЭМ!$A$34:$A$777,$A343,СВЦЭМ!$B$33:$B$776,G$313)+'СЕТ СН'!$F$13</f>
        <v>0</v>
      </c>
      <c r="H343" s="36">
        <f>SUMIFS(СВЦЭМ!$J$34:$J$777,СВЦЭМ!$A$34:$A$777,$A343,СВЦЭМ!$B$33:$B$776,H$313)+'СЕТ СН'!$F$13</f>
        <v>0</v>
      </c>
      <c r="I343" s="36">
        <f>SUMIFS(СВЦЭМ!$J$34:$J$777,СВЦЭМ!$A$34:$A$777,$A343,СВЦЭМ!$B$33:$B$776,I$313)+'СЕТ СН'!$F$13</f>
        <v>0</v>
      </c>
      <c r="J343" s="36">
        <f>SUMIFS(СВЦЭМ!$J$34:$J$777,СВЦЭМ!$A$34:$A$777,$A343,СВЦЭМ!$B$33:$B$776,J$313)+'СЕТ СН'!$F$13</f>
        <v>0</v>
      </c>
      <c r="K343" s="36">
        <f>SUMIFS(СВЦЭМ!$J$34:$J$777,СВЦЭМ!$A$34:$A$777,$A343,СВЦЭМ!$B$33:$B$776,K$313)+'СЕТ СН'!$F$13</f>
        <v>0</v>
      </c>
      <c r="L343" s="36">
        <f>SUMIFS(СВЦЭМ!$J$34:$J$777,СВЦЭМ!$A$34:$A$777,$A343,СВЦЭМ!$B$33:$B$776,L$313)+'СЕТ СН'!$F$13</f>
        <v>0</v>
      </c>
      <c r="M343" s="36">
        <f>SUMIFS(СВЦЭМ!$J$34:$J$777,СВЦЭМ!$A$34:$A$777,$A343,СВЦЭМ!$B$33:$B$776,M$313)+'СЕТ СН'!$F$13</f>
        <v>0</v>
      </c>
      <c r="N343" s="36">
        <f>SUMIFS(СВЦЭМ!$J$34:$J$777,СВЦЭМ!$A$34:$A$777,$A343,СВЦЭМ!$B$33:$B$776,N$313)+'СЕТ СН'!$F$13</f>
        <v>0</v>
      </c>
      <c r="O343" s="36">
        <f>SUMIFS(СВЦЭМ!$J$34:$J$777,СВЦЭМ!$A$34:$A$777,$A343,СВЦЭМ!$B$33:$B$776,O$313)+'СЕТ СН'!$F$13</f>
        <v>0</v>
      </c>
      <c r="P343" s="36">
        <f>SUMIFS(СВЦЭМ!$J$34:$J$777,СВЦЭМ!$A$34:$A$777,$A343,СВЦЭМ!$B$33:$B$776,P$313)+'СЕТ СН'!$F$13</f>
        <v>0</v>
      </c>
      <c r="Q343" s="36">
        <f>SUMIFS(СВЦЭМ!$J$34:$J$777,СВЦЭМ!$A$34:$A$777,$A343,СВЦЭМ!$B$33:$B$776,Q$313)+'СЕТ СН'!$F$13</f>
        <v>0</v>
      </c>
      <c r="R343" s="36">
        <f>SUMIFS(СВЦЭМ!$J$34:$J$777,СВЦЭМ!$A$34:$A$777,$A343,СВЦЭМ!$B$33:$B$776,R$313)+'СЕТ СН'!$F$13</f>
        <v>0</v>
      </c>
      <c r="S343" s="36">
        <f>SUMIFS(СВЦЭМ!$J$34:$J$777,СВЦЭМ!$A$34:$A$777,$A343,СВЦЭМ!$B$33:$B$776,S$313)+'СЕТ СН'!$F$13</f>
        <v>0</v>
      </c>
      <c r="T343" s="36">
        <f>SUMIFS(СВЦЭМ!$J$34:$J$777,СВЦЭМ!$A$34:$A$777,$A343,СВЦЭМ!$B$33:$B$776,T$313)+'СЕТ СН'!$F$13</f>
        <v>0</v>
      </c>
      <c r="U343" s="36">
        <f>SUMIFS(СВЦЭМ!$J$34:$J$777,СВЦЭМ!$A$34:$A$777,$A343,СВЦЭМ!$B$33:$B$776,U$313)+'СЕТ СН'!$F$13</f>
        <v>0</v>
      </c>
      <c r="V343" s="36">
        <f>SUMIFS(СВЦЭМ!$J$34:$J$777,СВЦЭМ!$A$34:$A$777,$A343,СВЦЭМ!$B$33:$B$776,V$313)+'СЕТ СН'!$F$13</f>
        <v>0</v>
      </c>
      <c r="W343" s="36">
        <f>SUMIFS(СВЦЭМ!$J$34:$J$777,СВЦЭМ!$A$34:$A$777,$A343,СВЦЭМ!$B$33:$B$776,W$313)+'СЕТ СН'!$F$13</f>
        <v>0</v>
      </c>
      <c r="X343" s="36">
        <f>SUMIFS(СВЦЭМ!$J$34:$J$777,СВЦЭМ!$A$34:$A$777,$A343,СВЦЭМ!$B$33:$B$776,X$313)+'СЕТ СН'!$F$13</f>
        <v>0</v>
      </c>
      <c r="Y343" s="36">
        <f>SUMIFS(СВЦЭМ!$J$34:$J$777,СВЦЭМ!$A$34:$A$777,$A343,СВЦЭМ!$B$33:$B$776,Y$313)+'СЕТ СН'!$F$13</f>
        <v>0</v>
      </c>
    </row>
    <row r="344" spans="1:27" ht="15.75" hidden="1" x14ac:dyDescent="0.2">
      <c r="A344" s="35">
        <f t="shared" si="9"/>
        <v>44258</v>
      </c>
      <c r="B344" s="36">
        <f>SUMIFS(СВЦЭМ!$J$34:$J$777,СВЦЭМ!$A$34:$A$777,$A344,СВЦЭМ!$B$33:$B$776,B$313)+'СЕТ СН'!$F$13</f>
        <v>0</v>
      </c>
      <c r="C344" s="36">
        <f>SUMIFS(СВЦЭМ!$J$34:$J$777,СВЦЭМ!$A$34:$A$777,$A344,СВЦЭМ!$B$33:$B$776,C$313)+'СЕТ СН'!$F$13</f>
        <v>0</v>
      </c>
      <c r="D344" s="36">
        <f>SUMIFS(СВЦЭМ!$J$34:$J$777,СВЦЭМ!$A$34:$A$777,$A344,СВЦЭМ!$B$33:$B$776,D$313)+'СЕТ СН'!$F$13</f>
        <v>0</v>
      </c>
      <c r="E344" s="36">
        <f>SUMIFS(СВЦЭМ!$J$34:$J$777,СВЦЭМ!$A$34:$A$777,$A344,СВЦЭМ!$B$33:$B$776,E$313)+'СЕТ СН'!$F$13</f>
        <v>0</v>
      </c>
      <c r="F344" s="36">
        <f>SUMIFS(СВЦЭМ!$J$34:$J$777,СВЦЭМ!$A$34:$A$777,$A344,СВЦЭМ!$B$33:$B$776,F$313)+'СЕТ СН'!$F$13</f>
        <v>0</v>
      </c>
      <c r="G344" s="36">
        <f>SUMIFS(СВЦЭМ!$J$34:$J$777,СВЦЭМ!$A$34:$A$777,$A344,СВЦЭМ!$B$33:$B$776,G$313)+'СЕТ СН'!$F$13</f>
        <v>0</v>
      </c>
      <c r="H344" s="36">
        <f>SUMIFS(СВЦЭМ!$J$34:$J$777,СВЦЭМ!$A$34:$A$777,$A344,СВЦЭМ!$B$33:$B$776,H$313)+'СЕТ СН'!$F$13</f>
        <v>0</v>
      </c>
      <c r="I344" s="36">
        <f>SUMIFS(СВЦЭМ!$J$34:$J$777,СВЦЭМ!$A$34:$A$777,$A344,СВЦЭМ!$B$33:$B$776,I$313)+'СЕТ СН'!$F$13</f>
        <v>0</v>
      </c>
      <c r="J344" s="36">
        <f>SUMIFS(СВЦЭМ!$J$34:$J$777,СВЦЭМ!$A$34:$A$777,$A344,СВЦЭМ!$B$33:$B$776,J$313)+'СЕТ СН'!$F$13</f>
        <v>0</v>
      </c>
      <c r="K344" s="36">
        <f>SUMIFS(СВЦЭМ!$J$34:$J$777,СВЦЭМ!$A$34:$A$777,$A344,СВЦЭМ!$B$33:$B$776,K$313)+'СЕТ СН'!$F$13</f>
        <v>0</v>
      </c>
      <c r="L344" s="36">
        <f>SUMIFS(СВЦЭМ!$J$34:$J$777,СВЦЭМ!$A$34:$A$777,$A344,СВЦЭМ!$B$33:$B$776,L$313)+'СЕТ СН'!$F$13</f>
        <v>0</v>
      </c>
      <c r="M344" s="36">
        <f>SUMIFS(СВЦЭМ!$J$34:$J$777,СВЦЭМ!$A$34:$A$777,$A344,СВЦЭМ!$B$33:$B$776,M$313)+'СЕТ СН'!$F$13</f>
        <v>0</v>
      </c>
      <c r="N344" s="36">
        <f>SUMIFS(СВЦЭМ!$J$34:$J$777,СВЦЭМ!$A$34:$A$777,$A344,СВЦЭМ!$B$33:$B$776,N$313)+'СЕТ СН'!$F$13</f>
        <v>0</v>
      </c>
      <c r="O344" s="36">
        <f>SUMIFS(СВЦЭМ!$J$34:$J$777,СВЦЭМ!$A$34:$A$777,$A344,СВЦЭМ!$B$33:$B$776,O$313)+'СЕТ СН'!$F$13</f>
        <v>0</v>
      </c>
      <c r="P344" s="36">
        <f>SUMIFS(СВЦЭМ!$J$34:$J$777,СВЦЭМ!$A$34:$A$777,$A344,СВЦЭМ!$B$33:$B$776,P$313)+'СЕТ СН'!$F$13</f>
        <v>0</v>
      </c>
      <c r="Q344" s="36">
        <f>SUMIFS(СВЦЭМ!$J$34:$J$777,СВЦЭМ!$A$34:$A$777,$A344,СВЦЭМ!$B$33:$B$776,Q$313)+'СЕТ СН'!$F$13</f>
        <v>0</v>
      </c>
      <c r="R344" s="36">
        <f>SUMIFS(СВЦЭМ!$J$34:$J$777,СВЦЭМ!$A$34:$A$777,$A344,СВЦЭМ!$B$33:$B$776,R$313)+'СЕТ СН'!$F$13</f>
        <v>0</v>
      </c>
      <c r="S344" s="36">
        <f>SUMIFS(СВЦЭМ!$J$34:$J$777,СВЦЭМ!$A$34:$A$777,$A344,СВЦЭМ!$B$33:$B$776,S$313)+'СЕТ СН'!$F$13</f>
        <v>0</v>
      </c>
      <c r="T344" s="36">
        <f>SUMIFS(СВЦЭМ!$J$34:$J$777,СВЦЭМ!$A$34:$A$777,$A344,СВЦЭМ!$B$33:$B$776,T$313)+'СЕТ СН'!$F$13</f>
        <v>0</v>
      </c>
      <c r="U344" s="36">
        <f>SUMIFS(СВЦЭМ!$J$34:$J$777,СВЦЭМ!$A$34:$A$777,$A344,СВЦЭМ!$B$33:$B$776,U$313)+'СЕТ СН'!$F$13</f>
        <v>0</v>
      </c>
      <c r="V344" s="36">
        <f>SUMIFS(СВЦЭМ!$J$34:$J$777,СВЦЭМ!$A$34:$A$777,$A344,СВЦЭМ!$B$33:$B$776,V$313)+'СЕТ СН'!$F$13</f>
        <v>0</v>
      </c>
      <c r="W344" s="36">
        <f>SUMIFS(СВЦЭМ!$J$34:$J$777,СВЦЭМ!$A$34:$A$777,$A344,СВЦЭМ!$B$33:$B$776,W$313)+'СЕТ СН'!$F$13</f>
        <v>0</v>
      </c>
      <c r="X344" s="36">
        <f>SUMIFS(СВЦЭМ!$J$34:$J$777,СВЦЭМ!$A$34:$A$777,$A344,СВЦЭМ!$B$33:$B$776,X$313)+'СЕТ СН'!$F$13</f>
        <v>0</v>
      </c>
      <c r="Y344" s="36">
        <f>SUMIFS(СВЦЭМ!$J$34:$J$777,СВЦЭМ!$A$34:$A$777,$A344,СВЦЭМ!$B$33:$B$776,Y$313)+'СЕТ СН'!$F$13</f>
        <v>0</v>
      </c>
    </row>
    <row r="345" spans="1:27" ht="15.75" hidden="1" x14ac:dyDescent="0.2">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7" ht="12.75" hidden="1" customHeight="1" x14ac:dyDescent="0.2">
      <c r="A346" s="121" t="s">
        <v>7</v>
      </c>
      <c r="B346" s="124" t="s">
        <v>124</v>
      </c>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6"/>
    </row>
    <row r="347" spans="1:27" ht="12.75" hidden="1" customHeight="1" x14ac:dyDescent="0.2">
      <c r="A347" s="122"/>
      <c r="B347" s="127"/>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9"/>
    </row>
    <row r="348" spans="1:27" s="46" customFormat="1" ht="12.75" hidden="1" customHeight="1" x14ac:dyDescent="0.2">
      <c r="A348" s="123"/>
      <c r="B348" s="34">
        <v>1</v>
      </c>
      <c r="C348" s="34">
        <v>2</v>
      </c>
      <c r="D348" s="34">
        <v>3</v>
      </c>
      <c r="E348" s="34">
        <v>4</v>
      </c>
      <c r="F348" s="34">
        <v>5</v>
      </c>
      <c r="G348" s="34">
        <v>6</v>
      </c>
      <c r="H348" s="34">
        <v>7</v>
      </c>
      <c r="I348" s="34">
        <v>8</v>
      </c>
      <c r="J348" s="34">
        <v>9</v>
      </c>
      <c r="K348" s="34">
        <v>10</v>
      </c>
      <c r="L348" s="34">
        <v>11</v>
      </c>
      <c r="M348" s="34">
        <v>12</v>
      </c>
      <c r="N348" s="34">
        <v>13</v>
      </c>
      <c r="O348" s="34">
        <v>14</v>
      </c>
      <c r="P348" s="34">
        <v>15</v>
      </c>
      <c r="Q348" s="34">
        <v>16</v>
      </c>
      <c r="R348" s="34">
        <v>17</v>
      </c>
      <c r="S348" s="34">
        <v>18</v>
      </c>
      <c r="T348" s="34">
        <v>19</v>
      </c>
      <c r="U348" s="34">
        <v>20</v>
      </c>
      <c r="V348" s="34">
        <v>21</v>
      </c>
      <c r="W348" s="34">
        <v>22</v>
      </c>
      <c r="X348" s="34">
        <v>23</v>
      </c>
      <c r="Y348" s="34">
        <v>24</v>
      </c>
    </row>
    <row r="349" spans="1:27" ht="15.75" hidden="1" customHeight="1" x14ac:dyDescent="0.2">
      <c r="A349" s="35" t="str">
        <f>A314</f>
        <v>01.02.2021</v>
      </c>
      <c r="B349" s="36">
        <f>SUMIFS(СВЦЭМ!$K$34:$K$777,СВЦЭМ!$A$34:$A$777,$A349,СВЦЭМ!$B$33:$B$776,B$348)+'СЕТ СН'!$F$13</f>
        <v>0</v>
      </c>
      <c r="C349" s="36">
        <f>SUMIFS(СВЦЭМ!$K$34:$K$777,СВЦЭМ!$A$34:$A$777,$A349,СВЦЭМ!$B$33:$B$776,C$348)+'СЕТ СН'!$F$13</f>
        <v>0</v>
      </c>
      <c r="D349" s="36">
        <f>SUMIFS(СВЦЭМ!$K$34:$K$777,СВЦЭМ!$A$34:$A$777,$A349,СВЦЭМ!$B$33:$B$776,D$348)+'СЕТ СН'!$F$13</f>
        <v>0</v>
      </c>
      <c r="E349" s="36">
        <f>SUMIFS(СВЦЭМ!$K$34:$K$777,СВЦЭМ!$A$34:$A$777,$A349,СВЦЭМ!$B$33:$B$776,E$348)+'СЕТ СН'!$F$13</f>
        <v>0</v>
      </c>
      <c r="F349" s="36">
        <f>SUMIFS(СВЦЭМ!$K$34:$K$777,СВЦЭМ!$A$34:$A$777,$A349,СВЦЭМ!$B$33:$B$776,F$348)+'СЕТ СН'!$F$13</f>
        <v>0</v>
      </c>
      <c r="G349" s="36">
        <f>SUMIFS(СВЦЭМ!$K$34:$K$777,СВЦЭМ!$A$34:$A$777,$A349,СВЦЭМ!$B$33:$B$776,G$348)+'СЕТ СН'!$F$13</f>
        <v>0</v>
      </c>
      <c r="H349" s="36">
        <f>SUMIFS(СВЦЭМ!$K$34:$K$777,СВЦЭМ!$A$34:$A$777,$A349,СВЦЭМ!$B$33:$B$776,H$348)+'СЕТ СН'!$F$13</f>
        <v>0</v>
      </c>
      <c r="I349" s="36">
        <f>SUMIFS(СВЦЭМ!$K$34:$K$777,СВЦЭМ!$A$34:$A$777,$A349,СВЦЭМ!$B$33:$B$776,I$348)+'СЕТ СН'!$F$13</f>
        <v>0</v>
      </c>
      <c r="J349" s="36">
        <f>SUMIFS(СВЦЭМ!$K$34:$K$777,СВЦЭМ!$A$34:$A$777,$A349,СВЦЭМ!$B$33:$B$776,J$348)+'СЕТ СН'!$F$13</f>
        <v>0</v>
      </c>
      <c r="K349" s="36">
        <f>SUMIFS(СВЦЭМ!$K$34:$K$777,СВЦЭМ!$A$34:$A$777,$A349,СВЦЭМ!$B$33:$B$776,K$348)+'СЕТ СН'!$F$13</f>
        <v>0</v>
      </c>
      <c r="L349" s="36">
        <f>SUMIFS(СВЦЭМ!$K$34:$K$777,СВЦЭМ!$A$34:$A$777,$A349,СВЦЭМ!$B$33:$B$776,L$348)+'СЕТ СН'!$F$13</f>
        <v>0</v>
      </c>
      <c r="M349" s="36">
        <f>SUMIFS(СВЦЭМ!$K$34:$K$777,СВЦЭМ!$A$34:$A$777,$A349,СВЦЭМ!$B$33:$B$776,M$348)+'СЕТ СН'!$F$13</f>
        <v>0</v>
      </c>
      <c r="N349" s="36">
        <f>SUMIFS(СВЦЭМ!$K$34:$K$777,СВЦЭМ!$A$34:$A$777,$A349,СВЦЭМ!$B$33:$B$776,N$348)+'СЕТ СН'!$F$13</f>
        <v>0</v>
      </c>
      <c r="O349" s="36">
        <f>SUMIFS(СВЦЭМ!$K$34:$K$777,СВЦЭМ!$A$34:$A$777,$A349,СВЦЭМ!$B$33:$B$776,O$348)+'СЕТ СН'!$F$13</f>
        <v>0</v>
      </c>
      <c r="P349" s="36">
        <f>SUMIFS(СВЦЭМ!$K$34:$K$777,СВЦЭМ!$A$34:$A$777,$A349,СВЦЭМ!$B$33:$B$776,P$348)+'СЕТ СН'!$F$13</f>
        <v>0</v>
      </c>
      <c r="Q349" s="36">
        <f>SUMIFS(СВЦЭМ!$K$34:$K$777,СВЦЭМ!$A$34:$A$777,$A349,СВЦЭМ!$B$33:$B$776,Q$348)+'СЕТ СН'!$F$13</f>
        <v>0</v>
      </c>
      <c r="R349" s="36">
        <f>SUMIFS(СВЦЭМ!$K$34:$K$777,СВЦЭМ!$A$34:$A$777,$A349,СВЦЭМ!$B$33:$B$776,R$348)+'СЕТ СН'!$F$13</f>
        <v>0</v>
      </c>
      <c r="S349" s="36">
        <f>SUMIFS(СВЦЭМ!$K$34:$K$777,СВЦЭМ!$A$34:$A$777,$A349,СВЦЭМ!$B$33:$B$776,S$348)+'СЕТ СН'!$F$13</f>
        <v>0</v>
      </c>
      <c r="T349" s="36">
        <f>SUMIFS(СВЦЭМ!$K$34:$K$777,СВЦЭМ!$A$34:$A$777,$A349,СВЦЭМ!$B$33:$B$776,T$348)+'СЕТ СН'!$F$13</f>
        <v>0</v>
      </c>
      <c r="U349" s="36">
        <f>SUMIFS(СВЦЭМ!$K$34:$K$777,СВЦЭМ!$A$34:$A$777,$A349,СВЦЭМ!$B$33:$B$776,U$348)+'СЕТ СН'!$F$13</f>
        <v>0</v>
      </c>
      <c r="V349" s="36">
        <f>SUMIFS(СВЦЭМ!$K$34:$K$777,СВЦЭМ!$A$34:$A$777,$A349,СВЦЭМ!$B$33:$B$776,V$348)+'СЕТ СН'!$F$13</f>
        <v>0</v>
      </c>
      <c r="W349" s="36">
        <f>SUMIFS(СВЦЭМ!$K$34:$K$777,СВЦЭМ!$A$34:$A$777,$A349,СВЦЭМ!$B$33:$B$776,W$348)+'СЕТ СН'!$F$13</f>
        <v>0</v>
      </c>
      <c r="X349" s="36">
        <f>SUMIFS(СВЦЭМ!$K$34:$K$777,СВЦЭМ!$A$34:$A$777,$A349,СВЦЭМ!$B$33:$B$776,X$348)+'СЕТ СН'!$F$13</f>
        <v>0</v>
      </c>
      <c r="Y349" s="36">
        <f>SUMIFS(СВЦЭМ!$K$34:$K$777,СВЦЭМ!$A$34:$A$777,$A349,СВЦЭМ!$B$33:$B$776,Y$348)+'СЕТ СН'!$F$13</f>
        <v>0</v>
      </c>
      <c r="AA349" s="45"/>
    </row>
    <row r="350" spans="1:27" ht="15.75" hidden="1" x14ac:dyDescent="0.2">
      <c r="A350" s="35">
        <f>A349+1</f>
        <v>44229</v>
      </c>
      <c r="B350" s="36">
        <f>SUMIFS(СВЦЭМ!$K$34:$K$777,СВЦЭМ!$A$34:$A$777,$A350,СВЦЭМ!$B$33:$B$776,B$348)+'СЕТ СН'!$F$13</f>
        <v>0</v>
      </c>
      <c r="C350" s="36">
        <f>SUMIFS(СВЦЭМ!$K$34:$K$777,СВЦЭМ!$A$34:$A$777,$A350,СВЦЭМ!$B$33:$B$776,C$348)+'СЕТ СН'!$F$13</f>
        <v>0</v>
      </c>
      <c r="D350" s="36">
        <f>SUMIFS(СВЦЭМ!$K$34:$K$777,СВЦЭМ!$A$34:$A$777,$A350,СВЦЭМ!$B$33:$B$776,D$348)+'СЕТ СН'!$F$13</f>
        <v>0</v>
      </c>
      <c r="E350" s="36">
        <f>SUMIFS(СВЦЭМ!$K$34:$K$777,СВЦЭМ!$A$34:$A$777,$A350,СВЦЭМ!$B$33:$B$776,E$348)+'СЕТ СН'!$F$13</f>
        <v>0</v>
      </c>
      <c r="F350" s="36">
        <f>SUMIFS(СВЦЭМ!$K$34:$K$777,СВЦЭМ!$A$34:$A$777,$A350,СВЦЭМ!$B$33:$B$776,F$348)+'СЕТ СН'!$F$13</f>
        <v>0</v>
      </c>
      <c r="G350" s="36">
        <f>SUMIFS(СВЦЭМ!$K$34:$K$777,СВЦЭМ!$A$34:$A$777,$A350,СВЦЭМ!$B$33:$B$776,G$348)+'СЕТ СН'!$F$13</f>
        <v>0</v>
      </c>
      <c r="H350" s="36">
        <f>SUMIFS(СВЦЭМ!$K$34:$K$777,СВЦЭМ!$A$34:$A$777,$A350,СВЦЭМ!$B$33:$B$776,H$348)+'СЕТ СН'!$F$13</f>
        <v>0</v>
      </c>
      <c r="I350" s="36">
        <f>SUMIFS(СВЦЭМ!$K$34:$K$777,СВЦЭМ!$A$34:$A$777,$A350,СВЦЭМ!$B$33:$B$776,I$348)+'СЕТ СН'!$F$13</f>
        <v>0</v>
      </c>
      <c r="J350" s="36">
        <f>SUMIFS(СВЦЭМ!$K$34:$K$777,СВЦЭМ!$A$34:$A$777,$A350,СВЦЭМ!$B$33:$B$776,J$348)+'СЕТ СН'!$F$13</f>
        <v>0</v>
      </c>
      <c r="K350" s="36">
        <f>SUMIFS(СВЦЭМ!$K$34:$K$777,СВЦЭМ!$A$34:$A$777,$A350,СВЦЭМ!$B$33:$B$776,K$348)+'СЕТ СН'!$F$13</f>
        <v>0</v>
      </c>
      <c r="L350" s="36">
        <f>SUMIFS(СВЦЭМ!$K$34:$K$777,СВЦЭМ!$A$34:$A$777,$A350,СВЦЭМ!$B$33:$B$776,L$348)+'СЕТ СН'!$F$13</f>
        <v>0</v>
      </c>
      <c r="M350" s="36">
        <f>SUMIFS(СВЦЭМ!$K$34:$K$777,СВЦЭМ!$A$34:$A$777,$A350,СВЦЭМ!$B$33:$B$776,M$348)+'СЕТ СН'!$F$13</f>
        <v>0</v>
      </c>
      <c r="N350" s="36">
        <f>SUMIFS(СВЦЭМ!$K$34:$K$777,СВЦЭМ!$A$34:$A$777,$A350,СВЦЭМ!$B$33:$B$776,N$348)+'СЕТ СН'!$F$13</f>
        <v>0</v>
      </c>
      <c r="O350" s="36">
        <f>SUMIFS(СВЦЭМ!$K$34:$K$777,СВЦЭМ!$A$34:$A$777,$A350,СВЦЭМ!$B$33:$B$776,O$348)+'СЕТ СН'!$F$13</f>
        <v>0</v>
      </c>
      <c r="P350" s="36">
        <f>SUMIFS(СВЦЭМ!$K$34:$K$777,СВЦЭМ!$A$34:$A$777,$A350,СВЦЭМ!$B$33:$B$776,P$348)+'СЕТ СН'!$F$13</f>
        <v>0</v>
      </c>
      <c r="Q350" s="36">
        <f>SUMIFS(СВЦЭМ!$K$34:$K$777,СВЦЭМ!$A$34:$A$777,$A350,СВЦЭМ!$B$33:$B$776,Q$348)+'СЕТ СН'!$F$13</f>
        <v>0</v>
      </c>
      <c r="R350" s="36">
        <f>SUMIFS(СВЦЭМ!$K$34:$K$777,СВЦЭМ!$A$34:$A$777,$A350,СВЦЭМ!$B$33:$B$776,R$348)+'СЕТ СН'!$F$13</f>
        <v>0</v>
      </c>
      <c r="S350" s="36">
        <f>SUMIFS(СВЦЭМ!$K$34:$K$777,СВЦЭМ!$A$34:$A$777,$A350,СВЦЭМ!$B$33:$B$776,S$348)+'СЕТ СН'!$F$13</f>
        <v>0</v>
      </c>
      <c r="T350" s="36">
        <f>SUMIFS(СВЦЭМ!$K$34:$K$777,СВЦЭМ!$A$34:$A$777,$A350,СВЦЭМ!$B$33:$B$776,T$348)+'СЕТ СН'!$F$13</f>
        <v>0</v>
      </c>
      <c r="U350" s="36">
        <f>SUMIFS(СВЦЭМ!$K$34:$K$777,СВЦЭМ!$A$34:$A$777,$A350,СВЦЭМ!$B$33:$B$776,U$348)+'СЕТ СН'!$F$13</f>
        <v>0</v>
      </c>
      <c r="V350" s="36">
        <f>SUMIFS(СВЦЭМ!$K$34:$K$777,СВЦЭМ!$A$34:$A$777,$A350,СВЦЭМ!$B$33:$B$776,V$348)+'СЕТ СН'!$F$13</f>
        <v>0</v>
      </c>
      <c r="W350" s="36">
        <f>SUMIFS(СВЦЭМ!$K$34:$K$777,СВЦЭМ!$A$34:$A$777,$A350,СВЦЭМ!$B$33:$B$776,W$348)+'СЕТ СН'!$F$13</f>
        <v>0</v>
      </c>
      <c r="X350" s="36">
        <f>SUMIFS(СВЦЭМ!$K$34:$K$777,СВЦЭМ!$A$34:$A$777,$A350,СВЦЭМ!$B$33:$B$776,X$348)+'СЕТ СН'!$F$13</f>
        <v>0</v>
      </c>
      <c r="Y350" s="36">
        <f>SUMIFS(СВЦЭМ!$K$34:$K$777,СВЦЭМ!$A$34:$A$777,$A350,СВЦЭМ!$B$33:$B$776,Y$348)+'СЕТ СН'!$F$13</f>
        <v>0</v>
      </c>
    </row>
    <row r="351" spans="1:27" ht="15.75" hidden="1" x14ac:dyDescent="0.2">
      <c r="A351" s="35">
        <f t="shared" ref="A351:A379" si="10">A350+1</f>
        <v>44230</v>
      </c>
      <c r="B351" s="36">
        <f>SUMIFS(СВЦЭМ!$K$34:$K$777,СВЦЭМ!$A$34:$A$777,$A351,СВЦЭМ!$B$33:$B$776,B$348)+'СЕТ СН'!$F$13</f>
        <v>0</v>
      </c>
      <c r="C351" s="36">
        <f>SUMIFS(СВЦЭМ!$K$34:$K$777,СВЦЭМ!$A$34:$A$777,$A351,СВЦЭМ!$B$33:$B$776,C$348)+'СЕТ СН'!$F$13</f>
        <v>0</v>
      </c>
      <c r="D351" s="36">
        <f>SUMIFS(СВЦЭМ!$K$34:$K$777,СВЦЭМ!$A$34:$A$777,$A351,СВЦЭМ!$B$33:$B$776,D$348)+'СЕТ СН'!$F$13</f>
        <v>0</v>
      </c>
      <c r="E351" s="36">
        <f>SUMIFS(СВЦЭМ!$K$34:$K$777,СВЦЭМ!$A$34:$A$777,$A351,СВЦЭМ!$B$33:$B$776,E$348)+'СЕТ СН'!$F$13</f>
        <v>0</v>
      </c>
      <c r="F351" s="36">
        <f>SUMIFS(СВЦЭМ!$K$34:$K$777,СВЦЭМ!$A$34:$A$777,$A351,СВЦЭМ!$B$33:$B$776,F$348)+'СЕТ СН'!$F$13</f>
        <v>0</v>
      </c>
      <c r="G351" s="36">
        <f>SUMIFS(СВЦЭМ!$K$34:$K$777,СВЦЭМ!$A$34:$A$777,$A351,СВЦЭМ!$B$33:$B$776,G$348)+'СЕТ СН'!$F$13</f>
        <v>0</v>
      </c>
      <c r="H351" s="36">
        <f>SUMIFS(СВЦЭМ!$K$34:$K$777,СВЦЭМ!$A$34:$A$777,$A351,СВЦЭМ!$B$33:$B$776,H$348)+'СЕТ СН'!$F$13</f>
        <v>0</v>
      </c>
      <c r="I351" s="36">
        <f>SUMIFS(СВЦЭМ!$K$34:$K$777,СВЦЭМ!$A$34:$A$777,$A351,СВЦЭМ!$B$33:$B$776,I$348)+'СЕТ СН'!$F$13</f>
        <v>0</v>
      </c>
      <c r="J351" s="36">
        <f>SUMIFS(СВЦЭМ!$K$34:$K$777,СВЦЭМ!$A$34:$A$777,$A351,СВЦЭМ!$B$33:$B$776,J$348)+'СЕТ СН'!$F$13</f>
        <v>0</v>
      </c>
      <c r="K351" s="36">
        <f>SUMIFS(СВЦЭМ!$K$34:$K$777,СВЦЭМ!$A$34:$A$777,$A351,СВЦЭМ!$B$33:$B$776,K$348)+'СЕТ СН'!$F$13</f>
        <v>0</v>
      </c>
      <c r="L351" s="36">
        <f>SUMIFS(СВЦЭМ!$K$34:$K$777,СВЦЭМ!$A$34:$A$777,$A351,СВЦЭМ!$B$33:$B$776,L$348)+'СЕТ СН'!$F$13</f>
        <v>0</v>
      </c>
      <c r="M351" s="36">
        <f>SUMIFS(СВЦЭМ!$K$34:$K$777,СВЦЭМ!$A$34:$A$777,$A351,СВЦЭМ!$B$33:$B$776,M$348)+'СЕТ СН'!$F$13</f>
        <v>0</v>
      </c>
      <c r="N351" s="36">
        <f>SUMIFS(СВЦЭМ!$K$34:$K$777,СВЦЭМ!$A$34:$A$777,$A351,СВЦЭМ!$B$33:$B$776,N$348)+'СЕТ СН'!$F$13</f>
        <v>0</v>
      </c>
      <c r="O351" s="36">
        <f>SUMIFS(СВЦЭМ!$K$34:$K$777,СВЦЭМ!$A$34:$A$777,$A351,СВЦЭМ!$B$33:$B$776,O$348)+'СЕТ СН'!$F$13</f>
        <v>0</v>
      </c>
      <c r="P351" s="36">
        <f>SUMIFS(СВЦЭМ!$K$34:$K$777,СВЦЭМ!$A$34:$A$777,$A351,СВЦЭМ!$B$33:$B$776,P$348)+'СЕТ СН'!$F$13</f>
        <v>0</v>
      </c>
      <c r="Q351" s="36">
        <f>SUMIFS(СВЦЭМ!$K$34:$K$777,СВЦЭМ!$A$34:$A$777,$A351,СВЦЭМ!$B$33:$B$776,Q$348)+'СЕТ СН'!$F$13</f>
        <v>0</v>
      </c>
      <c r="R351" s="36">
        <f>SUMIFS(СВЦЭМ!$K$34:$K$777,СВЦЭМ!$A$34:$A$777,$A351,СВЦЭМ!$B$33:$B$776,R$348)+'СЕТ СН'!$F$13</f>
        <v>0</v>
      </c>
      <c r="S351" s="36">
        <f>SUMIFS(СВЦЭМ!$K$34:$K$777,СВЦЭМ!$A$34:$A$777,$A351,СВЦЭМ!$B$33:$B$776,S$348)+'СЕТ СН'!$F$13</f>
        <v>0</v>
      </c>
      <c r="T351" s="36">
        <f>SUMIFS(СВЦЭМ!$K$34:$K$777,СВЦЭМ!$A$34:$A$777,$A351,СВЦЭМ!$B$33:$B$776,T$348)+'СЕТ СН'!$F$13</f>
        <v>0</v>
      </c>
      <c r="U351" s="36">
        <f>SUMIFS(СВЦЭМ!$K$34:$K$777,СВЦЭМ!$A$34:$A$777,$A351,СВЦЭМ!$B$33:$B$776,U$348)+'СЕТ СН'!$F$13</f>
        <v>0</v>
      </c>
      <c r="V351" s="36">
        <f>SUMIFS(СВЦЭМ!$K$34:$K$777,СВЦЭМ!$A$34:$A$777,$A351,СВЦЭМ!$B$33:$B$776,V$348)+'СЕТ СН'!$F$13</f>
        <v>0</v>
      </c>
      <c r="W351" s="36">
        <f>SUMIFS(СВЦЭМ!$K$34:$K$777,СВЦЭМ!$A$34:$A$777,$A351,СВЦЭМ!$B$33:$B$776,W$348)+'СЕТ СН'!$F$13</f>
        <v>0</v>
      </c>
      <c r="X351" s="36">
        <f>SUMIFS(СВЦЭМ!$K$34:$K$777,СВЦЭМ!$A$34:$A$777,$A351,СВЦЭМ!$B$33:$B$776,X$348)+'СЕТ СН'!$F$13</f>
        <v>0</v>
      </c>
      <c r="Y351" s="36">
        <f>SUMIFS(СВЦЭМ!$K$34:$K$777,СВЦЭМ!$A$34:$A$777,$A351,СВЦЭМ!$B$33:$B$776,Y$348)+'СЕТ СН'!$F$13</f>
        <v>0</v>
      </c>
    </row>
    <row r="352" spans="1:27" ht="15.75" hidden="1" x14ac:dyDescent="0.2">
      <c r="A352" s="35">
        <f t="shared" si="10"/>
        <v>44231</v>
      </c>
      <c r="B352" s="36">
        <f>SUMIFS(СВЦЭМ!$K$34:$K$777,СВЦЭМ!$A$34:$A$777,$A352,СВЦЭМ!$B$33:$B$776,B$348)+'СЕТ СН'!$F$13</f>
        <v>0</v>
      </c>
      <c r="C352" s="36">
        <f>SUMIFS(СВЦЭМ!$K$34:$K$777,СВЦЭМ!$A$34:$A$777,$A352,СВЦЭМ!$B$33:$B$776,C$348)+'СЕТ СН'!$F$13</f>
        <v>0</v>
      </c>
      <c r="D352" s="36">
        <f>SUMIFS(СВЦЭМ!$K$34:$K$777,СВЦЭМ!$A$34:$A$777,$A352,СВЦЭМ!$B$33:$B$776,D$348)+'СЕТ СН'!$F$13</f>
        <v>0</v>
      </c>
      <c r="E352" s="36">
        <f>SUMIFS(СВЦЭМ!$K$34:$K$777,СВЦЭМ!$A$34:$A$777,$A352,СВЦЭМ!$B$33:$B$776,E$348)+'СЕТ СН'!$F$13</f>
        <v>0</v>
      </c>
      <c r="F352" s="36">
        <f>SUMIFS(СВЦЭМ!$K$34:$K$777,СВЦЭМ!$A$34:$A$777,$A352,СВЦЭМ!$B$33:$B$776,F$348)+'СЕТ СН'!$F$13</f>
        <v>0</v>
      </c>
      <c r="G352" s="36">
        <f>SUMIFS(СВЦЭМ!$K$34:$K$777,СВЦЭМ!$A$34:$A$777,$A352,СВЦЭМ!$B$33:$B$776,G$348)+'СЕТ СН'!$F$13</f>
        <v>0</v>
      </c>
      <c r="H352" s="36">
        <f>SUMIFS(СВЦЭМ!$K$34:$K$777,СВЦЭМ!$A$34:$A$777,$A352,СВЦЭМ!$B$33:$B$776,H$348)+'СЕТ СН'!$F$13</f>
        <v>0</v>
      </c>
      <c r="I352" s="36">
        <f>SUMIFS(СВЦЭМ!$K$34:$K$777,СВЦЭМ!$A$34:$A$777,$A352,СВЦЭМ!$B$33:$B$776,I$348)+'СЕТ СН'!$F$13</f>
        <v>0</v>
      </c>
      <c r="J352" s="36">
        <f>SUMIFS(СВЦЭМ!$K$34:$K$777,СВЦЭМ!$A$34:$A$777,$A352,СВЦЭМ!$B$33:$B$776,J$348)+'СЕТ СН'!$F$13</f>
        <v>0</v>
      </c>
      <c r="K352" s="36">
        <f>SUMIFS(СВЦЭМ!$K$34:$K$777,СВЦЭМ!$A$34:$A$777,$A352,СВЦЭМ!$B$33:$B$776,K$348)+'СЕТ СН'!$F$13</f>
        <v>0</v>
      </c>
      <c r="L352" s="36">
        <f>SUMIFS(СВЦЭМ!$K$34:$K$777,СВЦЭМ!$A$34:$A$777,$A352,СВЦЭМ!$B$33:$B$776,L$348)+'СЕТ СН'!$F$13</f>
        <v>0</v>
      </c>
      <c r="M352" s="36">
        <f>SUMIFS(СВЦЭМ!$K$34:$K$777,СВЦЭМ!$A$34:$A$777,$A352,СВЦЭМ!$B$33:$B$776,M$348)+'СЕТ СН'!$F$13</f>
        <v>0</v>
      </c>
      <c r="N352" s="36">
        <f>SUMIFS(СВЦЭМ!$K$34:$K$777,СВЦЭМ!$A$34:$A$777,$A352,СВЦЭМ!$B$33:$B$776,N$348)+'СЕТ СН'!$F$13</f>
        <v>0</v>
      </c>
      <c r="O352" s="36">
        <f>SUMIFS(СВЦЭМ!$K$34:$K$777,СВЦЭМ!$A$34:$A$777,$A352,СВЦЭМ!$B$33:$B$776,O$348)+'СЕТ СН'!$F$13</f>
        <v>0</v>
      </c>
      <c r="P352" s="36">
        <f>SUMIFS(СВЦЭМ!$K$34:$K$777,СВЦЭМ!$A$34:$A$777,$A352,СВЦЭМ!$B$33:$B$776,P$348)+'СЕТ СН'!$F$13</f>
        <v>0</v>
      </c>
      <c r="Q352" s="36">
        <f>SUMIFS(СВЦЭМ!$K$34:$K$777,СВЦЭМ!$A$34:$A$777,$A352,СВЦЭМ!$B$33:$B$776,Q$348)+'СЕТ СН'!$F$13</f>
        <v>0</v>
      </c>
      <c r="R352" s="36">
        <f>SUMIFS(СВЦЭМ!$K$34:$K$777,СВЦЭМ!$A$34:$A$777,$A352,СВЦЭМ!$B$33:$B$776,R$348)+'СЕТ СН'!$F$13</f>
        <v>0</v>
      </c>
      <c r="S352" s="36">
        <f>SUMIFS(СВЦЭМ!$K$34:$K$777,СВЦЭМ!$A$34:$A$777,$A352,СВЦЭМ!$B$33:$B$776,S$348)+'СЕТ СН'!$F$13</f>
        <v>0</v>
      </c>
      <c r="T352" s="36">
        <f>SUMIFS(СВЦЭМ!$K$34:$K$777,СВЦЭМ!$A$34:$A$777,$A352,СВЦЭМ!$B$33:$B$776,T$348)+'СЕТ СН'!$F$13</f>
        <v>0</v>
      </c>
      <c r="U352" s="36">
        <f>SUMIFS(СВЦЭМ!$K$34:$K$777,СВЦЭМ!$A$34:$A$777,$A352,СВЦЭМ!$B$33:$B$776,U$348)+'СЕТ СН'!$F$13</f>
        <v>0</v>
      </c>
      <c r="V352" s="36">
        <f>SUMIFS(СВЦЭМ!$K$34:$K$777,СВЦЭМ!$A$34:$A$777,$A352,СВЦЭМ!$B$33:$B$776,V$348)+'СЕТ СН'!$F$13</f>
        <v>0</v>
      </c>
      <c r="W352" s="36">
        <f>SUMIFS(СВЦЭМ!$K$34:$K$777,СВЦЭМ!$A$34:$A$777,$A352,СВЦЭМ!$B$33:$B$776,W$348)+'СЕТ СН'!$F$13</f>
        <v>0</v>
      </c>
      <c r="X352" s="36">
        <f>SUMIFS(СВЦЭМ!$K$34:$K$777,СВЦЭМ!$A$34:$A$777,$A352,СВЦЭМ!$B$33:$B$776,X$348)+'СЕТ СН'!$F$13</f>
        <v>0</v>
      </c>
      <c r="Y352" s="36">
        <f>SUMIFS(СВЦЭМ!$K$34:$K$777,СВЦЭМ!$A$34:$A$777,$A352,СВЦЭМ!$B$33:$B$776,Y$348)+'СЕТ СН'!$F$13</f>
        <v>0</v>
      </c>
    </row>
    <row r="353" spans="1:25" ht="15.75" hidden="1" x14ac:dyDescent="0.2">
      <c r="A353" s="35">
        <f t="shared" si="10"/>
        <v>44232</v>
      </c>
      <c r="B353" s="36">
        <f>SUMIFS(СВЦЭМ!$K$34:$K$777,СВЦЭМ!$A$34:$A$777,$A353,СВЦЭМ!$B$33:$B$776,B$348)+'СЕТ СН'!$F$13</f>
        <v>0</v>
      </c>
      <c r="C353" s="36">
        <f>SUMIFS(СВЦЭМ!$K$34:$K$777,СВЦЭМ!$A$34:$A$777,$A353,СВЦЭМ!$B$33:$B$776,C$348)+'СЕТ СН'!$F$13</f>
        <v>0</v>
      </c>
      <c r="D353" s="36">
        <f>SUMIFS(СВЦЭМ!$K$34:$K$777,СВЦЭМ!$A$34:$A$777,$A353,СВЦЭМ!$B$33:$B$776,D$348)+'СЕТ СН'!$F$13</f>
        <v>0</v>
      </c>
      <c r="E353" s="36">
        <f>SUMIFS(СВЦЭМ!$K$34:$K$777,СВЦЭМ!$A$34:$A$777,$A353,СВЦЭМ!$B$33:$B$776,E$348)+'СЕТ СН'!$F$13</f>
        <v>0</v>
      </c>
      <c r="F353" s="36">
        <f>SUMIFS(СВЦЭМ!$K$34:$K$777,СВЦЭМ!$A$34:$A$777,$A353,СВЦЭМ!$B$33:$B$776,F$348)+'СЕТ СН'!$F$13</f>
        <v>0</v>
      </c>
      <c r="G353" s="36">
        <f>SUMIFS(СВЦЭМ!$K$34:$K$777,СВЦЭМ!$A$34:$A$777,$A353,СВЦЭМ!$B$33:$B$776,G$348)+'СЕТ СН'!$F$13</f>
        <v>0</v>
      </c>
      <c r="H353" s="36">
        <f>SUMIFS(СВЦЭМ!$K$34:$K$777,СВЦЭМ!$A$34:$A$777,$A353,СВЦЭМ!$B$33:$B$776,H$348)+'СЕТ СН'!$F$13</f>
        <v>0</v>
      </c>
      <c r="I353" s="36">
        <f>SUMIFS(СВЦЭМ!$K$34:$K$777,СВЦЭМ!$A$34:$A$777,$A353,СВЦЭМ!$B$33:$B$776,I$348)+'СЕТ СН'!$F$13</f>
        <v>0</v>
      </c>
      <c r="J353" s="36">
        <f>SUMIFS(СВЦЭМ!$K$34:$K$777,СВЦЭМ!$A$34:$A$777,$A353,СВЦЭМ!$B$33:$B$776,J$348)+'СЕТ СН'!$F$13</f>
        <v>0</v>
      </c>
      <c r="K353" s="36">
        <f>SUMIFS(СВЦЭМ!$K$34:$K$777,СВЦЭМ!$A$34:$A$777,$A353,СВЦЭМ!$B$33:$B$776,K$348)+'СЕТ СН'!$F$13</f>
        <v>0</v>
      </c>
      <c r="L353" s="36">
        <f>SUMIFS(СВЦЭМ!$K$34:$K$777,СВЦЭМ!$A$34:$A$777,$A353,СВЦЭМ!$B$33:$B$776,L$348)+'СЕТ СН'!$F$13</f>
        <v>0</v>
      </c>
      <c r="M353" s="36">
        <f>SUMIFS(СВЦЭМ!$K$34:$K$777,СВЦЭМ!$A$34:$A$777,$A353,СВЦЭМ!$B$33:$B$776,M$348)+'СЕТ СН'!$F$13</f>
        <v>0</v>
      </c>
      <c r="N353" s="36">
        <f>SUMIFS(СВЦЭМ!$K$34:$K$777,СВЦЭМ!$A$34:$A$777,$A353,СВЦЭМ!$B$33:$B$776,N$348)+'СЕТ СН'!$F$13</f>
        <v>0</v>
      </c>
      <c r="O353" s="36">
        <f>SUMIFS(СВЦЭМ!$K$34:$K$777,СВЦЭМ!$A$34:$A$777,$A353,СВЦЭМ!$B$33:$B$776,O$348)+'СЕТ СН'!$F$13</f>
        <v>0</v>
      </c>
      <c r="P353" s="36">
        <f>SUMIFS(СВЦЭМ!$K$34:$K$777,СВЦЭМ!$A$34:$A$777,$A353,СВЦЭМ!$B$33:$B$776,P$348)+'СЕТ СН'!$F$13</f>
        <v>0</v>
      </c>
      <c r="Q353" s="36">
        <f>SUMIFS(СВЦЭМ!$K$34:$K$777,СВЦЭМ!$A$34:$A$777,$A353,СВЦЭМ!$B$33:$B$776,Q$348)+'СЕТ СН'!$F$13</f>
        <v>0</v>
      </c>
      <c r="R353" s="36">
        <f>SUMIFS(СВЦЭМ!$K$34:$K$777,СВЦЭМ!$A$34:$A$777,$A353,СВЦЭМ!$B$33:$B$776,R$348)+'СЕТ СН'!$F$13</f>
        <v>0</v>
      </c>
      <c r="S353" s="36">
        <f>SUMIFS(СВЦЭМ!$K$34:$K$777,СВЦЭМ!$A$34:$A$777,$A353,СВЦЭМ!$B$33:$B$776,S$348)+'СЕТ СН'!$F$13</f>
        <v>0</v>
      </c>
      <c r="T353" s="36">
        <f>SUMIFS(СВЦЭМ!$K$34:$K$777,СВЦЭМ!$A$34:$A$777,$A353,СВЦЭМ!$B$33:$B$776,T$348)+'СЕТ СН'!$F$13</f>
        <v>0</v>
      </c>
      <c r="U353" s="36">
        <f>SUMIFS(СВЦЭМ!$K$34:$K$777,СВЦЭМ!$A$34:$A$777,$A353,СВЦЭМ!$B$33:$B$776,U$348)+'СЕТ СН'!$F$13</f>
        <v>0</v>
      </c>
      <c r="V353" s="36">
        <f>SUMIFS(СВЦЭМ!$K$34:$K$777,СВЦЭМ!$A$34:$A$777,$A353,СВЦЭМ!$B$33:$B$776,V$348)+'СЕТ СН'!$F$13</f>
        <v>0</v>
      </c>
      <c r="W353" s="36">
        <f>SUMIFS(СВЦЭМ!$K$34:$K$777,СВЦЭМ!$A$34:$A$777,$A353,СВЦЭМ!$B$33:$B$776,W$348)+'СЕТ СН'!$F$13</f>
        <v>0</v>
      </c>
      <c r="X353" s="36">
        <f>SUMIFS(СВЦЭМ!$K$34:$K$777,СВЦЭМ!$A$34:$A$777,$A353,СВЦЭМ!$B$33:$B$776,X$348)+'СЕТ СН'!$F$13</f>
        <v>0</v>
      </c>
      <c r="Y353" s="36">
        <f>SUMIFS(СВЦЭМ!$K$34:$K$777,СВЦЭМ!$A$34:$A$777,$A353,СВЦЭМ!$B$33:$B$776,Y$348)+'СЕТ СН'!$F$13</f>
        <v>0</v>
      </c>
    </row>
    <row r="354" spans="1:25" ht="15.75" hidden="1" x14ac:dyDescent="0.2">
      <c r="A354" s="35">
        <f t="shared" si="10"/>
        <v>44233</v>
      </c>
      <c r="B354" s="36">
        <f>SUMIFS(СВЦЭМ!$K$34:$K$777,СВЦЭМ!$A$34:$A$777,$A354,СВЦЭМ!$B$33:$B$776,B$348)+'СЕТ СН'!$F$13</f>
        <v>0</v>
      </c>
      <c r="C354" s="36">
        <f>SUMIFS(СВЦЭМ!$K$34:$K$777,СВЦЭМ!$A$34:$A$777,$A354,СВЦЭМ!$B$33:$B$776,C$348)+'СЕТ СН'!$F$13</f>
        <v>0</v>
      </c>
      <c r="D354" s="36">
        <f>SUMIFS(СВЦЭМ!$K$34:$K$777,СВЦЭМ!$A$34:$A$777,$A354,СВЦЭМ!$B$33:$B$776,D$348)+'СЕТ СН'!$F$13</f>
        <v>0</v>
      </c>
      <c r="E354" s="36">
        <f>SUMIFS(СВЦЭМ!$K$34:$K$777,СВЦЭМ!$A$34:$A$777,$A354,СВЦЭМ!$B$33:$B$776,E$348)+'СЕТ СН'!$F$13</f>
        <v>0</v>
      </c>
      <c r="F354" s="36">
        <f>SUMIFS(СВЦЭМ!$K$34:$K$777,СВЦЭМ!$A$34:$A$777,$A354,СВЦЭМ!$B$33:$B$776,F$348)+'СЕТ СН'!$F$13</f>
        <v>0</v>
      </c>
      <c r="G354" s="36">
        <f>SUMIFS(СВЦЭМ!$K$34:$K$777,СВЦЭМ!$A$34:$A$777,$A354,СВЦЭМ!$B$33:$B$776,G$348)+'СЕТ СН'!$F$13</f>
        <v>0</v>
      </c>
      <c r="H354" s="36">
        <f>SUMIFS(СВЦЭМ!$K$34:$K$777,СВЦЭМ!$A$34:$A$777,$A354,СВЦЭМ!$B$33:$B$776,H$348)+'СЕТ СН'!$F$13</f>
        <v>0</v>
      </c>
      <c r="I354" s="36">
        <f>SUMIFS(СВЦЭМ!$K$34:$K$777,СВЦЭМ!$A$34:$A$777,$A354,СВЦЭМ!$B$33:$B$776,I$348)+'СЕТ СН'!$F$13</f>
        <v>0</v>
      </c>
      <c r="J354" s="36">
        <f>SUMIFS(СВЦЭМ!$K$34:$K$777,СВЦЭМ!$A$34:$A$777,$A354,СВЦЭМ!$B$33:$B$776,J$348)+'СЕТ СН'!$F$13</f>
        <v>0</v>
      </c>
      <c r="K354" s="36">
        <f>SUMIFS(СВЦЭМ!$K$34:$K$777,СВЦЭМ!$A$34:$A$777,$A354,СВЦЭМ!$B$33:$B$776,K$348)+'СЕТ СН'!$F$13</f>
        <v>0</v>
      </c>
      <c r="L354" s="36">
        <f>SUMIFS(СВЦЭМ!$K$34:$K$777,СВЦЭМ!$A$34:$A$777,$A354,СВЦЭМ!$B$33:$B$776,L$348)+'СЕТ СН'!$F$13</f>
        <v>0</v>
      </c>
      <c r="M354" s="36">
        <f>SUMIFS(СВЦЭМ!$K$34:$K$777,СВЦЭМ!$A$34:$A$777,$A354,СВЦЭМ!$B$33:$B$776,M$348)+'СЕТ СН'!$F$13</f>
        <v>0</v>
      </c>
      <c r="N354" s="36">
        <f>SUMIFS(СВЦЭМ!$K$34:$K$777,СВЦЭМ!$A$34:$A$777,$A354,СВЦЭМ!$B$33:$B$776,N$348)+'СЕТ СН'!$F$13</f>
        <v>0</v>
      </c>
      <c r="O354" s="36">
        <f>SUMIFS(СВЦЭМ!$K$34:$K$777,СВЦЭМ!$A$34:$A$777,$A354,СВЦЭМ!$B$33:$B$776,O$348)+'СЕТ СН'!$F$13</f>
        <v>0</v>
      </c>
      <c r="P354" s="36">
        <f>SUMIFS(СВЦЭМ!$K$34:$K$777,СВЦЭМ!$A$34:$A$777,$A354,СВЦЭМ!$B$33:$B$776,P$348)+'СЕТ СН'!$F$13</f>
        <v>0</v>
      </c>
      <c r="Q354" s="36">
        <f>SUMIFS(СВЦЭМ!$K$34:$K$777,СВЦЭМ!$A$34:$A$777,$A354,СВЦЭМ!$B$33:$B$776,Q$348)+'СЕТ СН'!$F$13</f>
        <v>0</v>
      </c>
      <c r="R354" s="36">
        <f>SUMIFS(СВЦЭМ!$K$34:$K$777,СВЦЭМ!$A$34:$A$777,$A354,СВЦЭМ!$B$33:$B$776,R$348)+'СЕТ СН'!$F$13</f>
        <v>0</v>
      </c>
      <c r="S354" s="36">
        <f>SUMIFS(СВЦЭМ!$K$34:$K$777,СВЦЭМ!$A$34:$A$777,$A354,СВЦЭМ!$B$33:$B$776,S$348)+'СЕТ СН'!$F$13</f>
        <v>0</v>
      </c>
      <c r="T354" s="36">
        <f>SUMIFS(СВЦЭМ!$K$34:$K$777,СВЦЭМ!$A$34:$A$777,$A354,СВЦЭМ!$B$33:$B$776,T$348)+'СЕТ СН'!$F$13</f>
        <v>0</v>
      </c>
      <c r="U354" s="36">
        <f>SUMIFS(СВЦЭМ!$K$34:$K$777,СВЦЭМ!$A$34:$A$777,$A354,СВЦЭМ!$B$33:$B$776,U$348)+'СЕТ СН'!$F$13</f>
        <v>0</v>
      </c>
      <c r="V354" s="36">
        <f>SUMIFS(СВЦЭМ!$K$34:$K$777,СВЦЭМ!$A$34:$A$777,$A354,СВЦЭМ!$B$33:$B$776,V$348)+'СЕТ СН'!$F$13</f>
        <v>0</v>
      </c>
      <c r="W354" s="36">
        <f>SUMIFS(СВЦЭМ!$K$34:$K$777,СВЦЭМ!$A$34:$A$777,$A354,СВЦЭМ!$B$33:$B$776,W$348)+'СЕТ СН'!$F$13</f>
        <v>0</v>
      </c>
      <c r="X354" s="36">
        <f>SUMIFS(СВЦЭМ!$K$34:$K$777,СВЦЭМ!$A$34:$A$777,$A354,СВЦЭМ!$B$33:$B$776,X$348)+'СЕТ СН'!$F$13</f>
        <v>0</v>
      </c>
      <c r="Y354" s="36">
        <f>SUMIFS(СВЦЭМ!$K$34:$K$777,СВЦЭМ!$A$34:$A$777,$A354,СВЦЭМ!$B$33:$B$776,Y$348)+'СЕТ СН'!$F$13</f>
        <v>0</v>
      </c>
    </row>
    <row r="355" spans="1:25" ht="15.75" hidden="1" x14ac:dyDescent="0.2">
      <c r="A355" s="35">
        <f t="shared" si="10"/>
        <v>44234</v>
      </c>
      <c r="B355" s="36">
        <f>SUMIFS(СВЦЭМ!$K$34:$K$777,СВЦЭМ!$A$34:$A$777,$A355,СВЦЭМ!$B$33:$B$776,B$348)+'СЕТ СН'!$F$13</f>
        <v>0</v>
      </c>
      <c r="C355" s="36">
        <f>SUMIFS(СВЦЭМ!$K$34:$K$777,СВЦЭМ!$A$34:$A$777,$A355,СВЦЭМ!$B$33:$B$776,C$348)+'СЕТ СН'!$F$13</f>
        <v>0</v>
      </c>
      <c r="D355" s="36">
        <f>SUMIFS(СВЦЭМ!$K$34:$K$777,СВЦЭМ!$A$34:$A$777,$A355,СВЦЭМ!$B$33:$B$776,D$348)+'СЕТ СН'!$F$13</f>
        <v>0</v>
      </c>
      <c r="E355" s="36">
        <f>SUMIFS(СВЦЭМ!$K$34:$K$777,СВЦЭМ!$A$34:$A$777,$A355,СВЦЭМ!$B$33:$B$776,E$348)+'СЕТ СН'!$F$13</f>
        <v>0</v>
      </c>
      <c r="F355" s="36">
        <f>SUMIFS(СВЦЭМ!$K$34:$K$777,СВЦЭМ!$A$34:$A$777,$A355,СВЦЭМ!$B$33:$B$776,F$348)+'СЕТ СН'!$F$13</f>
        <v>0</v>
      </c>
      <c r="G355" s="36">
        <f>SUMIFS(СВЦЭМ!$K$34:$K$777,СВЦЭМ!$A$34:$A$777,$A355,СВЦЭМ!$B$33:$B$776,G$348)+'СЕТ СН'!$F$13</f>
        <v>0</v>
      </c>
      <c r="H355" s="36">
        <f>SUMIFS(СВЦЭМ!$K$34:$K$777,СВЦЭМ!$A$34:$A$777,$A355,СВЦЭМ!$B$33:$B$776,H$348)+'СЕТ СН'!$F$13</f>
        <v>0</v>
      </c>
      <c r="I355" s="36">
        <f>SUMIFS(СВЦЭМ!$K$34:$K$777,СВЦЭМ!$A$34:$A$777,$A355,СВЦЭМ!$B$33:$B$776,I$348)+'СЕТ СН'!$F$13</f>
        <v>0</v>
      </c>
      <c r="J355" s="36">
        <f>SUMIFS(СВЦЭМ!$K$34:$K$777,СВЦЭМ!$A$34:$A$777,$A355,СВЦЭМ!$B$33:$B$776,J$348)+'СЕТ СН'!$F$13</f>
        <v>0</v>
      </c>
      <c r="K355" s="36">
        <f>SUMIFS(СВЦЭМ!$K$34:$K$777,СВЦЭМ!$A$34:$A$777,$A355,СВЦЭМ!$B$33:$B$776,K$348)+'СЕТ СН'!$F$13</f>
        <v>0</v>
      </c>
      <c r="L355" s="36">
        <f>SUMIFS(СВЦЭМ!$K$34:$K$777,СВЦЭМ!$A$34:$A$777,$A355,СВЦЭМ!$B$33:$B$776,L$348)+'СЕТ СН'!$F$13</f>
        <v>0</v>
      </c>
      <c r="M355" s="36">
        <f>SUMIFS(СВЦЭМ!$K$34:$K$777,СВЦЭМ!$A$34:$A$777,$A355,СВЦЭМ!$B$33:$B$776,M$348)+'СЕТ СН'!$F$13</f>
        <v>0</v>
      </c>
      <c r="N355" s="36">
        <f>SUMIFS(СВЦЭМ!$K$34:$K$777,СВЦЭМ!$A$34:$A$777,$A355,СВЦЭМ!$B$33:$B$776,N$348)+'СЕТ СН'!$F$13</f>
        <v>0</v>
      </c>
      <c r="O355" s="36">
        <f>SUMIFS(СВЦЭМ!$K$34:$K$777,СВЦЭМ!$A$34:$A$777,$A355,СВЦЭМ!$B$33:$B$776,O$348)+'СЕТ СН'!$F$13</f>
        <v>0</v>
      </c>
      <c r="P355" s="36">
        <f>SUMIFS(СВЦЭМ!$K$34:$K$777,СВЦЭМ!$A$34:$A$777,$A355,СВЦЭМ!$B$33:$B$776,P$348)+'СЕТ СН'!$F$13</f>
        <v>0</v>
      </c>
      <c r="Q355" s="36">
        <f>SUMIFS(СВЦЭМ!$K$34:$K$777,СВЦЭМ!$A$34:$A$777,$A355,СВЦЭМ!$B$33:$B$776,Q$348)+'СЕТ СН'!$F$13</f>
        <v>0</v>
      </c>
      <c r="R355" s="36">
        <f>SUMIFS(СВЦЭМ!$K$34:$K$777,СВЦЭМ!$A$34:$A$777,$A355,СВЦЭМ!$B$33:$B$776,R$348)+'СЕТ СН'!$F$13</f>
        <v>0</v>
      </c>
      <c r="S355" s="36">
        <f>SUMIFS(СВЦЭМ!$K$34:$K$777,СВЦЭМ!$A$34:$A$777,$A355,СВЦЭМ!$B$33:$B$776,S$348)+'СЕТ СН'!$F$13</f>
        <v>0</v>
      </c>
      <c r="T355" s="36">
        <f>SUMIFS(СВЦЭМ!$K$34:$K$777,СВЦЭМ!$A$34:$A$777,$A355,СВЦЭМ!$B$33:$B$776,T$348)+'СЕТ СН'!$F$13</f>
        <v>0</v>
      </c>
      <c r="U355" s="36">
        <f>SUMIFS(СВЦЭМ!$K$34:$K$777,СВЦЭМ!$A$34:$A$777,$A355,СВЦЭМ!$B$33:$B$776,U$348)+'СЕТ СН'!$F$13</f>
        <v>0</v>
      </c>
      <c r="V355" s="36">
        <f>SUMIFS(СВЦЭМ!$K$34:$K$777,СВЦЭМ!$A$34:$A$777,$A355,СВЦЭМ!$B$33:$B$776,V$348)+'СЕТ СН'!$F$13</f>
        <v>0</v>
      </c>
      <c r="W355" s="36">
        <f>SUMIFS(СВЦЭМ!$K$34:$K$777,СВЦЭМ!$A$34:$A$777,$A355,СВЦЭМ!$B$33:$B$776,W$348)+'СЕТ СН'!$F$13</f>
        <v>0</v>
      </c>
      <c r="X355" s="36">
        <f>SUMIFS(СВЦЭМ!$K$34:$K$777,СВЦЭМ!$A$34:$A$777,$A355,СВЦЭМ!$B$33:$B$776,X$348)+'СЕТ СН'!$F$13</f>
        <v>0</v>
      </c>
      <c r="Y355" s="36">
        <f>SUMIFS(СВЦЭМ!$K$34:$K$777,СВЦЭМ!$A$34:$A$777,$A355,СВЦЭМ!$B$33:$B$776,Y$348)+'СЕТ СН'!$F$13</f>
        <v>0</v>
      </c>
    </row>
    <row r="356" spans="1:25" ht="15.75" hidden="1" x14ac:dyDescent="0.2">
      <c r="A356" s="35">
        <f t="shared" si="10"/>
        <v>44235</v>
      </c>
      <c r="B356" s="36">
        <f>SUMIFS(СВЦЭМ!$K$34:$K$777,СВЦЭМ!$A$34:$A$777,$A356,СВЦЭМ!$B$33:$B$776,B$348)+'СЕТ СН'!$F$13</f>
        <v>0</v>
      </c>
      <c r="C356" s="36">
        <f>SUMIFS(СВЦЭМ!$K$34:$K$777,СВЦЭМ!$A$34:$A$777,$A356,СВЦЭМ!$B$33:$B$776,C$348)+'СЕТ СН'!$F$13</f>
        <v>0</v>
      </c>
      <c r="D356" s="36">
        <f>SUMIFS(СВЦЭМ!$K$34:$K$777,СВЦЭМ!$A$34:$A$777,$A356,СВЦЭМ!$B$33:$B$776,D$348)+'СЕТ СН'!$F$13</f>
        <v>0</v>
      </c>
      <c r="E356" s="36">
        <f>SUMIFS(СВЦЭМ!$K$34:$K$777,СВЦЭМ!$A$34:$A$777,$A356,СВЦЭМ!$B$33:$B$776,E$348)+'СЕТ СН'!$F$13</f>
        <v>0</v>
      </c>
      <c r="F356" s="36">
        <f>SUMIFS(СВЦЭМ!$K$34:$K$777,СВЦЭМ!$A$34:$A$777,$A356,СВЦЭМ!$B$33:$B$776,F$348)+'СЕТ СН'!$F$13</f>
        <v>0</v>
      </c>
      <c r="G356" s="36">
        <f>SUMIFS(СВЦЭМ!$K$34:$K$777,СВЦЭМ!$A$34:$A$777,$A356,СВЦЭМ!$B$33:$B$776,G$348)+'СЕТ СН'!$F$13</f>
        <v>0</v>
      </c>
      <c r="H356" s="36">
        <f>SUMIFS(СВЦЭМ!$K$34:$K$777,СВЦЭМ!$A$34:$A$777,$A356,СВЦЭМ!$B$33:$B$776,H$348)+'СЕТ СН'!$F$13</f>
        <v>0</v>
      </c>
      <c r="I356" s="36">
        <f>SUMIFS(СВЦЭМ!$K$34:$K$777,СВЦЭМ!$A$34:$A$777,$A356,СВЦЭМ!$B$33:$B$776,I$348)+'СЕТ СН'!$F$13</f>
        <v>0</v>
      </c>
      <c r="J356" s="36">
        <f>SUMIFS(СВЦЭМ!$K$34:$K$777,СВЦЭМ!$A$34:$A$777,$A356,СВЦЭМ!$B$33:$B$776,J$348)+'СЕТ СН'!$F$13</f>
        <v>0</v>
      </c>
      <c r="K356" s="36">
        <f>SUMIFS(СВЦЭМ!$K$34:$K$777,СВЦЭМ!$A$34:$A$777,$A356,СВЦЭМ!$B$33:$B$776,K$348)+'СЕТ СН'!$F$13</f>
        <v>0</v>
      </c>
      <c r="L356" s="36">
        <f>SUMIFS(СВЦЭМ!$K$34:$K$777,СВЦЭМ!$A$34:$A$777,$A356,СВЦЭМ!$B$33:$B$776,L$348)+'СЕТ СН'!$F$13</f>
        <v>0</v>
      </c>
      <c r="M356" s="36">
        <f>SUMIFS(СВЦЭМ!$K$34:$K$777,СВЦЭМ!$A$34:$A$777,$A356,СВЦЭМ!$B$33:$B$776,M$348)+'СЕТ СН'!$F$13</f>
        <v>0</v>
      </c>
      <c r="N356" s="36">
        <f>SUMIFS(СВЦЭМ!$K$34:$K$777,СВЦЭМ!$A$34:$A$777,$A356,СВЦЭМ!$B$33:$B$776,N$348)+'СЕТ СН'!$F$13</f>
        <v>0</v>
      </c>
      <c r="O356" s="36">
        <f>SUMIFS(СВЦЭМ!$K$34:$K$777,СВЦЭМ!$A$34:$A$777,$A356,СВЦЭМ!$B$33:$B$776,O$348)+'СЕТ СН'!$F$13</f>
        <v>0</v>
      </c>
      <c r="P356" s="36">
        <f>SUMIFS(СВЦЭМ!$K$34:$K$777,СВЦЭМ!$A$34:$A$777,$A356,СВЦЭМ!$B$33:$B$776,P$348)+'СЕТ СН'!$F$13</f>
        <v>0</v>
      </c>
      <c r="Q356" s="36">
        <f>SUMIFS(СВЦЭМ!$K$34:$K$777,СВЦЭМ!$A$34:$A$777,$A356,СВЦЭМ!$B$33:$B$776,Q$348)+'СЕТ СН'!$F$13</f>
        <v>0</v>
      </c>
      <c r="R356" s="36">
        <f>SUMIFS(СВЦЭМ!$K$34:$K$777,СВЦЭМ!$A$34:$A$777,$A356,СВЦЭМ!$B$33:$B$776,R$348)+'СЕТ СН'!$F$13</f>
        <v>0</v>
      </c>
      <c r="S356" s="36">
        <f>SUMIFS(СВЦЭМ!$K$34:$K$777,СВЦЭМ!$A$34:$A$777,$A356,СВЦЭМ!$B$33:$B$776,S$348)+'СЕТ СН'!$F$13</f>
        <v>0</v>
      </c>
      <c r="T356" s="36">
        <f>SUMIFS(СВЦЭМ!$K$34:$K$777,СВЦЭМ!$A$34:$A$777,$A356,СВЦЭМ!$B$33:$B$776,T$348)+'СЕТ СН'!$F$13</f>
        <v>0</v>
      </c>
      <c r="U356" s="36">
        <f>SUMIFS(СВЦЭМ!$K$34:$K$777,СВЦЭМ!$A$34:$A$777,$A356,СВЦЭМ!$B$33:$B$776,U$348)+'СЕТ СН'!$F$13</f>
        <v>0</v>
      </c>
      <c r="V356" s="36">
        <f>SUMIFS(СВЦЭМ!$K$34:$K$777,СВЦЭМ!$A$34:$A$777,$A356,СВЦЭМ!$B$33:$B$776,V$348)+'СЕТ СН'!$F$13</f>
        <v>0</v>
      </c>
      <c r="W356" s="36">
        <f>SUMIFS(СВЦЭМ!$K$34:$K$777,СВЦЭМ!$A$34:$A$777,$A356,СВЦЭМ!$B$33:$B$776,W$348)+'СЕТ СН'!$F$13</f>
        <v>0</v>
      </c>
      <c r="X356" s="36">
        <f>SUMIFS(СВЦЭМ!$K$34:$K$777,СВЦЭМ!$A$34:$A$777,$A356,СВЦЭМ!$B$33:$B$776,X$348)+'СЕТ СН'!$F$13</f>
        <v>0</v>
      </c>
      <c r="Y356" s="36">
        <f>SUMIFS(СВЦЭМ!$K$34:$K$777,СВЦЭМ!$A$34:$A$777,$A356,СВЦЭМ!$B$33:$B$776,Y$348)+'СЕТ СН'!$F$13</f>
        <v>0</v>
      </c>
    </row>
    <row r="357" spans="1:25" ht="15.75" hidden="1" x14ac:dyDescent="0.2">
      <c r="A357" s="35">
        <f t="shared" si="10"/>
        <v>44236</v>
      </c>
      <c r="B357" s="36">
        <f>SUMIFS(СВЦЭМ!$K$34:$K$777,СВЦЭМ!$A$34:$A$777,$A357,СВЦЭМ!$B$33:$B$776,B$348)+'СЕТ СН'!$F$13</f>
        <v>0</v>
      </c>
      <c r="C357" s="36">
        <f>SUMIFS(СВЦЭМ!$K$34:$K$777,СВЦЭМ!$A$34:$A$777,$A357,СВЦЭМ!$B$33:$B$776,C$348)+'СЕТ СН'!$F$13</f>
        <v>0</v>
      </c>
      <c r="D357" s="36">
        <f>SUMIFS(СВЦЭМ!$K$34:$K$777,СВЦЭМ!$A$34:$A$777,$A357,СВЦЭМ!$B$33:$B$776,D$348)+'СЕТ СН'!$F$13</f>
        <v>0</v>
      </c>
      <c r="E357" s="36">
        <f>SUMIFS(СВЦЭМ!$K$34:$K$777,СВЦЭМ!$A$34:$A$777,$A357,СВЦЭМ!$B$33:$B$776,E$348)+'СЕТ СН'!$F$13</f>
        <v>0</v>
      </c>
      <c r="F357" s="36">
        <f>SUMIFS(СВЦЭМ!$K$34:$K$777,СВЦЭМ!$A$34:$A$777,$A357,СВЦЭМ!$B$33:$B$776,F$348)+'СЕТ СН'!$F$13</f>
        <v>0</v>
      </c>
      <c r="G357" s="36">
        <f>SUMIFS(СВЦЭМ!$K$34:$K$777,СВЦЭМ!$A$34:$A$777,$A357,СВЦЭМ!$B$33:$B$776,G$348)+'СЕТ СН'!$F$13</f>
        <v>0</v>
      </c>
      <c r="H357" s="36">
        <f>SUMIFS(СВЦЭМ!$K$34:$K$777,СВЦЭМ!$A$34:$A$777,$A357,СВЦЭМ!$B$33:$B$776,H$348)+'СЕТ СН'!$F$13</f>
        <v>0</v>
      </c>
      <c r="I357" s="36">
        <f>SUMIFS(СВЦЭМ!$K$34:$K$777,СВЦЭМ!$A$34:$A$777,$A357,СВЦЭМ!$B$33:$B$776,I$348)+'СЕТ СН'!$F$13</f>
        <v>0</v>
      </c>
      <c r="J357" s="36">
        <f>SUMIFS(СВЦЭМ!$K$34:$K$777,СВЦЭМ!$A$34:$A$777,$A357,СВЦЭМ!$B$33:$B$776,J$348)+'СЕТ СН'!$F$13</f>
        <v>0</v>
      </c>
      <c r="K357" s="36">
        <f>SUMIFS(СВЦЭМ!$K$34:$K$777,СВЦЭМ!$A$34:$A$777,$A357,СВЦЭМ!$B$33:$B$776,K$348)+'СЕТ СН'!$F$13</f>
        <v>0</v>
      </c>
      <c r="L357" s="36">
        <f>SUMIFS(СВЦЭМ!$K$34:$K$777,СВЦЭМ!$A$34:$A$777,$A357,СВЦЭМ!$B$33:$B$776,L$348)+'СЕТ СН'!$F$13</f>
        <v>0</v>
      </c>
      <c r="M357" s="36">
        <f>SUMIFS(СВЦЭМ!$K$34:$K$777,СВЦЭМ!$A$34:$A$777,$A357,СВЦЭМ!$B$33:$B$776,M$348)+'СЕТ СН'!$F$13</f>
        <v>0</v>
      </c>
      <c r="N357" s="36">
        <f>SUMIFS(СВЦЭМ!$K$34:$K$777,СВЦЭМ!$A$34:$A$777,$A357,СВЦЭМ!$B$33:$B$776,N$348)+'СЕТ СН'!$F$13</f>
        <v>0</v>
      </c>
      <c r="O357" s="36">
        <f>SUMIFS(СВЦЭМ!$K$34:$K$777,СВЦЭМ!$A$34:$A$777,$A357,СВЦЭМ!$B$33:$B$776,O$348)+'СЕТ СН'!$F$13</f>
        <v>0</v>
      </c>
      <c r="P357" s="36">
        <f>SUMIFS(СВЦЭМ!$K$34:$K$777,СВЦЭМ!$A$34:$A$777,$A357,СВЦЭМ!$B$33:$B$776,P$348)+'СЕТ СН'!$F$13</f>
        <v>0</v>
      </c>
      <c r="Q357" s="36">
        <f>SUMIFS(СВЦЭМ!$K$34:$K$777,СВЦЭМ!$A$34:$A$777,$A357,СВЦЭМ!$B$33:$B$776,Q$348)+'СЕТ СН'!$F$13</f>
        <v>0</v>
      </c>
      <c r="R357" s="36">
        <f>SUMIFS(СВЦЭМ!$K$34:$K$777,СВЦЭМ!$A$34:$A$777,$A357,СВЦЭМ!$B$33:$B$776,R$348)+'СЕТ СН'!$F$13</f>
        <v>0</v>
      </c>
      <c r="S357" s="36">
        <f>SUMIFS(СВЦЭМ!$K$34:$K$777,СВЦЭМ!$A$34:$A$777,$A357,СВЦЭМ!$B$33:$B$776,S$348)+'СЕТ СН'!$F$13</f>
        <v>0</v>
      </c>
      <c r="T357" s="36">
        <f>SUMIFS(СВЦЭМ!$K$34:$K$777,СВЦЭМ!$A$34:$A$777,$A357,СВЦЭМ!$B$33:$B$776,T$348)+'СЕТ СН'!$F$13</f>
        <v>0</v>
      </c>
      <c r="U357" s="36">
        <f>SUMIFS(СВЦЭМ!$K$34:$K$777,СВЦЭМ!$A$34:$A$777,$A357,СВЦЭМ!$B$33:$B$776,U$348)+'СЕТ СН'!$F$13</f>
        <v>0</v>
      </c>
      <c r="V357" s="36">
        <f>SUMIFS(СВЦЭМ!$K$34:$K$777,СВЦЭМ!$A$34:$A$777,$A357,СВЦЭМ!$B$33:$B$776,V$348)+'СЕТ СН'!$F$13</f>
        <v>0</v>
      </c>
      <c r="W357" s="36">
        <f>SUMIFS(СВЦЭМ!$K$34:$K$777,СВЦЭМ!$A$34:$A$777,$A357,СВЦЭМ!$B$33:$B$776,W$348)+'СЕТ СН'!$F$13</f>
        <v>0</v>
      </c>
      <c r="X357" s="36">
        <f>SUMIFS(СВЦЭМ!$K$34:$K$777,СВЦЭМ!$A$34:$A$777,$A357,СВЦЭМ!$B$33:$B$776,X$348)+'СЕТ СН'!$F$13</f>
        <v>0</v>
      </c>
      <c r="Y357" s="36">
        <f>SUMIFS(СВЦЭМ!$K$34:$K$777,СВЦЭМ!$A$34:$A$777,$A357,СВЦЭМ!$B$33:$B$776,Y$348)+'СЕТ СН'!$F$13</f>
        <v>0</v>
      </c>
    </row>
    <row r="358" spans="1:25" ht="15.75" hidden="1" x14ac:dyDescent="0.2">
      <c r="A358" s="35">
        <f t="shared" si="10"/>
        <v>44237</v>
      </c>
      <c r="B358" s="36">
        <f>SUMIFS(СВЦЭМ!$K$34:$K$777,СВЦЭМ!$A$34:$A$777,$A358,СВЦЭМ!$B$33:$B$776,B$348)+'СЕТ СН'!$F$13</f>
        <v>0</v>
      </c>
      <c r="C358" s="36">
        <f>SUMIFS(СВЦЭМ!$K$34:$K$777,СВЦЭМ!$A$34:$A$777,$A358,СВЦЭМ!$B$33:$B$776,C$348)+'СЕТ СН'!$F$13</f>
        <v>0</v>
      </c>
      <c r="D358" s="36">
        <f>SUMIFS(СВЦЭМ!$K$34:$K$777,СВЦЭМ!$A$34:$A$777,$A358,СВЦЭМ!$B$33:$B$776,D$348)+'СЕТ СН'!$F$13</f>
        <v>0</v>
      </c>
      <c r="E358" s="36">
        <f>SUMIFS(СВЦЭМ!$K$34:$K$777,СВЦЭМ!$A$34:$A$777,$A358,СВЦЭМ!$B$33:$B$776,E$348)+'СЕТ СН'!$F$13</f>
        <v>0</v>
      </c>
      <c r="F358" s="36">
        <f>SUMIFS(СВЦЭМ!$K$34:$K$777,СВЦЭМ!$A$34:$A$777,$A358,СВЦЭМ!$B$33:$B$776,F$348)+'СЕТ СН'!$F$13</f>
        <v>0</v>
      </c>
      <c r="G358" s="36">
        <f>SUMIFS(СВЦЭМ!$K$34:$K$777,СВЦЭМ!$A$34:$A$777,$A358,СВЦЭМ!$B$33:$B$776,G$348)+'СЕТ СН'!$F$13</f>
        <v>0</v>
      </c>
      <c r="H358" s="36">
        <f>SUMIFS(СВЦЭМ!$K$34:$K$777,СВЦЭМ!$A$34:$A$777,$A358,СВЦЭМ!$B$33:$B$776,H$348)+'СЕТ СН'!$F$13</f>
        <v>0</v>
      </c>
      <c r="I358" s="36">
        <f>SUMIFS(СВЦЭМ!$K$34:$K$777,СВЦЭМ!$A$34:$A$777,$A358,СВЦЭМ!$B$33:$B$776,I$348)+'СЕТ СН'!$F$13</f>
        <v>0</v>
      </c>
      <c r="J358" s="36">
        <f>SUMIFS(СВЦЭМ!$K$34:$K$777,СВЦЭМ!$A$34:$A$777,$A358,СВЦЭМ!$B$33:$B$776,J$348)+'СЕТ СН'!$F$13</f>
        <v>0</v>
      </c>
      <c r="K358" s="36">
        <f>SUMIFS(СВЦЭМ!$K$34:$K$777,СВЦЭМ!$A$34:$A$777,$A358,СВЦЭМ!$B$33:$B$776,K$348)+'СЕТ СН'!$F$13</f>
        <v>0</v>
      </c>
      <c r="L358" s="36">
        <f>SUMIFS(СВЦЭМ!$K$34:$K$777,СВЦЭМ!$A$34:$A$777,$A358,СВЦЭМ!$B$33:$B$776,L$348)+'СЕТ СН'!$F$13</f>
        <v>0</v>
      </c>
      <c r="M358" s="36">
        <f>SUMIFS(СВЦЭМ!$K$34:$K$777,СВЦЭМ!$A$34:$A$777,$A358,СВЦЭМ!$B$33:$B$776,M$348)+'СЕТ СН'!$F$13</f>
        <v>0</v>
      </c>
      <c r="N358" s="36">
        <f>SUMIFS(СВЦЭМ!$K$34:$K$777,СВЦЭМ!$A$34:$A$777,$A358,СВЦЭМ!$B$33:$B$776,N$348)+'СЕТ СН'!$F$13</f>
        <v>0</v>
      </c>
      <c r="O358" s="36">
        <f>SUMIFS(СВЦЭМ!$K$34:$K$777,СВЦЭМ!$A$34:$A$777,$A358,СВЦЭМ!$B$33:$B$776,O$348)+'СЕТ СН'!$F$13</f>
        <v>0</v>
      </c>
      <c r="P358" s="36">
        <f>SUMIFS(СВЦЭМ!$K$34:$K$777,СВЦЭМ!$A$34:$A$777,$A358,СВЦЭМ!$B$33:$B$776,P$348)+'СЕТ СН'!$F$13</f>
        <v>0</v>
      </c>
      <c r="Q358" s="36">
        <f>SUMIFS(СВЦЭМ!$K$34:$K$777,СВЦЭМ!$A$34:$A$777,$A358,СВЦЭМ!$B$33:$B$776,Q$348)+'СЕТ СН'!$F$13</f>
        <v>0</v>
      </c>
      <c r="R358" s="36">
        <f>SUMIFS(СВЦЭМ!$K$34:$K$777,СВЦЭМ!$A$34:$A$777,$A358,СВЦЭМ!$B$33:$B$776,R$348)+'СЕТ СН'!$F$13</f>
        <v>0</v>
      </c>
      <c r="S358" s="36">
        <f>SUMIFS(СВЦЭМ!$K$34:$K$777,СВЦЭМ!$A$34:$A$777,$A358,СВЦЭМ!$B$33:$B$776,S$348)+'СЕТ СН'!$F$13</f>
        <v>0</v>
      </c>
      <c r="T358" s="36">
        <f>SUMIFS(СВЦЭМ!$K$34:$K$777,СВЦЭМ!$A$34:$A$777,$A358,СВЦЭМ!$B$33:$B$776,T$348)+'СЕТ СН'!$F$13</f>
        <v>0</v>
      </c>
      <c r="U358" s="36">
        <f>SUMIFS(СВЦЭМ!$K$34:$K$777,СВЦЭМ!$A$34:$A$777,$A358,СВЦЭМ!$B$33:$B$776,U$348)+'СЕТ СН'!$F$13</f>
        <v>0</v>
      </c>
      <c r="V358" s="36">
        <f>SUMIFS(СВЦЭМ!$K$34:$K$777,СВЦЭМ!$A$34:$A$777,$A358,СВЦЭМ!$B$33:$B$776,V$348)+'СЕТ СН'!$F$13</f>
        <v>0</v>
      </c>
      <c r="W358" s="36">
        <f>SUMIFS(СВЦЭМ!$K$34:$K$777,СВЦЭМ!$A$34:$A$777,$A358,СВЦЭМ!$B$33:$B$776,W$348)+'СЕТ СН'!$F$13</f>
        <v>0</v>
      </c>
      <c r="X358" s="36">
        <f>SUMIFS(СВЦЭМ!$K$34:$K$777,СВЦЭМ!$A$34:$A$777,$A358,СВЦЭМ!$B$33:$B$776,X$348)+'СЕТ СН'!$F$13</f>
        <v>0</v>
      </c>
      <c r="Y358" s="36">
        <f>SUMIFS(СВЦЭМ!$K$34:$K$777,СВЦЭМ!$A$34:$A$777,$A358,СВЦЭМ!$B$33:$B$776,Y$348)+'СЕТ СН'!$F$13</f>
        <v>0</v>
      </c>
    </row>
    <row r="359" spans="1:25" ht="15.75" hidden="1" x14ac:dyDescent="0.2">
      <c r="A359" s="35">
        <f t="shared" si="10"/>
        <v>44238</v>
      </c>
      <c r="B359" s="36">
        <f>SUMIFS(СВЦЭМ!$K$34:$K$777,СВЦЭМ!$A$34:$A$777,$A359,СВЦЭМ!$B$33:$B$776,B$348)+'СЕТ СН'!$F$13</f>
        <v>0</v>
      </c>
      <c r="C359" s="36">
        <f>SUMIFS(СВЦЭМ!$K$34:$K$777,СВЦЭМ!$A$34:$A$777,$A359,СВЦЭМ!$B$33:$B$776,C$348)+'СЕТ СН'!$F$13</f>
        <v>0</v>
      </c>
      <c r="D359" s="36">
        <f>SUMIFS(СВЦЭМ!$K$34:$K$777,СВЦЭМ!$A$34:$A$777,$A359,СВЦЭМ!$B$33:$B$776,D$348)+'СЕТ СН'!$F$13</f>
        <v>0</v>
      </c>
      <c r="E359" s="36">
        <f>SUMIFS(СВЦЭМ!$K$34:$K$777,СВЦЭМ!$A$34:$A$777,$A359,СВЦЭМ!$B$33:$B$776,E$348)+'СЕТ СН'!$F$13</f>
        <v>0</v>
      </c>
      <c r="F359" s="36">
        <f>SUMIFS(СВЦЭМ!$K$34:$K$777,СВЦЭМ!$A$34:$A$777,$A359,СВЦЭМ!$B$33:$B$776,F$348)+'СЕТ СН'!$F$13</f>
        <v>0</v>
      </c>
      <c r="G359" s="36">
        <f>SUMIFS(СВЦЭМ!$K$34:$K$777,СВЦЭМ!$A$34:$A$777,$A359,СВЦЭМ!$B$33:$B$776,G$348)+'СЕТ СН'!$F$13</f>
        <v>0</v>
      </c>
      <c r="H359" s="36">
        <f>SUMIFS(СВЦЭМ!$K$34:$K$777,СВЦЭМ!$A$34:$A$777,$A359,СВЦЭМ!$B$33:$B$776,H$348)+'СЕТ СН'!$F$13</f>
        <v>0</v>
      </c>
      <c r="I359" s="36">
        <f>SUMIFS(СВЦЭМ!$K$34:$K$777,СВЦЭМ!$A$34:$A$777,$A359,СВЦЭМ!$B$33:$B$776,I$348)+'СЕТ СН'!$F$13</f>
        <v>0</v>
      </c>
      <c r="J359" s="36">
        <f>SUMIFS(СВЦЭМ!$K$34:$K$777,СВЦЭМ!$A$34:$A$777,$A359,СВЦЭМ!$B$33:$B$776,J$348)+'СЕТ СН'!$F$13</f>
        <v>0</v>
      </c>
      <c r="K359" s="36">
        <f>SUMIFS(СВЦЭМ!$K$34:$K$777,СВЦЭМ!$A$34:$A$777,$A359,СВЦЭМ!$B$33:$B$776,K$348)+'СЕТ СН'!$F$13</f>
        <v>0</v>
      </c>
      <c r="L359" s="36">
        <f>SUMIFS(СВЦЭМ!$K$34:$K$777,СВЦЭМ!$A$34:$A$777,$A359,СВЦЭМ!$B$33:$B$776,L$348)+'СЕТ СН'!$F$13</f>
        <v>0</v>
      </c>
      <c r="M359" s="36">
        <f>SUMIFS(СВЦЭМ!$K$34:$K$777,СВЦЭМ!$A$34:$A$777,$A359,СВЦЭМ!$B$33:$B$776,M$348)+'СЕТ СН'!$F$13</f>
        <v>0</v>
      </c>
      <c r="N359" s="36">
        <f>SUMIFS(СВЦЭМ!$K$34:$K$777,СВЦЭМ!$A$34:$A$777,$A359,СВЦЭМ!$B$33:$B$776,N$348)+'СЕТ СН'!$F$13</f>
        <v>0</v>
      </c>
      <c r="O359" s="36">
        <f>SUMIFS(СВЦЭМ!$K$34:$K$777,СВЦЭМ!$A$34:$A$777,$A359,СВЦЭМ!$B$33:$B$776,O$348)+'СЕТ СН'!$F$13</f>
        <v>0</v>
      </c>
      <c r="P359" s="36">
        <f>SUMIFS(СВЦЭМ!$K$34:$K$777,СВЦЭМ!$A$34:$A$777,$A359,СВЦЭМ!$B$33:$B$776,P$348)+'СЕТ СН'!$F$13</f>
        <v>0</v>
      </c>
      <c r="Q359" s="36">
        <f>SUMIFS(СВЦЭМ!$K$34:$K$777,СВЦЭМ!$A$34:$A$777,$A359,СВЦЭМ!$B$33:$B$776,Q$348)+'СЕТ СН'!$F$13</f>
        <v>0</v>
      </c>
      <c r="R359" s="36">
        <f>SUMIFS(СВЦЭМ!$K$34:$K$777,СВЦЭМ!$A$34:$A$777,$A359,СВЦЭМ!$B$33:$B$776,R$348)+'СЕТ СН'!$F$13</f>
        <v>0</v>
      </c>
      <c r="S359" s="36">
        <f>SUMIFS(СВЦЭМ!$K$34:$K$777,СВЦЭМ!$A$34:$A$777,$A359,СВЦЭМ!$B$33:$B$776,S$348)+'СЕТ СН'!$F$13</f>
        <v>0</v>
      </c>
      <c r="T359" s="36">
        <f>SUMIFS(СВЦЭМ!$K$34:$K$777,СВЦЭМ!$A$34:$A$777,$A359,СВЦЭМ!$B$33:$B$776,T$348)+'СЕТ СН'!$F$13</f>
        <v>0</v>
      </c>
      <c r="U359" s="36">
        <f>SUMIFS(СВЦЭМ!$K$34:$K$777,СВЦЭМ!$A$34:$A$777,$A359,СВЦЭМ!$B$33:$B$776,U$348)+'СЕТ СН'!$F$13</f>
        <v>0</v>
      </c>
      <c r="V359" s="36">
        <f>SUMIFS(СВЦЭМ!$K$34:$K$777,СВЦЭМ!$A$34:$A$777,$A359,СВЦЭМ!$B$33:$B$776,V$348)+'СЕТ СН'!$F$13</f>
        <v>0</v>
      </c>
      <c r="W359" s="36">
        <f>SUMIFS(СВЦЭМ!$K$34:$K$777,СВЦЭМ!$A$34:$A$777,$A359,СВЦЭМ!$B$33:$B$776,W$348)+'СЕТ СН'!$F$13</f>
        <v>0</v>
      </c>
      <c r="X359" s="36">
        <f>SUMIFS(СВЦЭМ!$K$34:$K$777,СВЦЭМ!$A$34:$A$777,$A359,СВЦЭМ!$B$33:$B$776,X$348)+'СЕТ СН'!$F$13</f>
        <v>0</v>
      </c>
      <c r="Y359" s="36">
        <f>SUMIFS(СВЦЭМ!$K$34:$K$777,СВЦЭМ!$A$34:$A$777,$A359,СВЦЭМ!$B$33:$B$776,Y$348)+'СЕТ СН'!$F$13</f>
        <v>0</v>
      </c>
    </row>
    <row r="360" spans="1:25" ht="15.75" hidden="1" x14ac:dyDescent="0.2">
      <c r="A360" s="35">
        <f t="shared" si="10"/>
        <v>44239</v>
      </c>
      <c r="B360" s="36">
        <f>SUMIFS(СВЦЭМ!$K$34:$K$777,СВЦЭМ!$A$34:$A$777,$A360,СВЦЭМ!$B$33:$B$776,B$348)+'СЕТ СН'!$F$13</f>
        <v>0</v>
      </c>
      <c r="C360" s="36">
        <f>SUMIFS(СВЦЭМ!$K$34:$K$777,СВЦЭМ!$A$34:$A$777,$A360,СВЦЭМ!$B$33:$B$776,C$348)+'СЕТ СН'!$F$13</f>
        <v>0</v>
      </c>
      <c r="D360" s="36">
        <f>SUMIFS(СВЦЭМ!$K$34:$K$777,СВЦЭМ!$A$34:$A$777,$A360,СВЦЭМ!$B$33:$B$776,D$348)+'СЕТ СН'!$F$13</f>
        <v>0</v>
      </c>
      <c r="E360" s="36">
        <f>SUMIFS(СВЦЭМ!$K$34:$K$777,СВЦЭМ!$A$34:$A$777,$A360,СВЦЭМ!$B$33:$B$776,E$348)+'СЕТ СН'!$F$13</f>
        <v>0</v>
      </c>
      <c r="F360" s="36">
        <f>SUMIFS(СВЦЭМ!$K$34:$K$777,СВЦЭМ!$A$34:$A$777,$A360,СВЦЭМ!$B$33:$B$776,F$348)+'СЕТ СН'!$F$13</f>
        <v>0</v>
      </c>
      <c r="G360" s="36">
        <f>SUMIFS(СВЦЭМ!$K$34:$K$777,СВЦЭМ!$A$34:$A$777,$A360,СВЦЭМ!$B$33:$B$776,G$348)+'СЕТ СН'!$F$13</f>
        <v>0</v>
      </c>
      <c r="H360" s="36">
        <f>SUMIFS(СВЦЭМ!$K$34:$K$777,СВЦЭМ!$A$34:$A$777,$A360,СВЦЭМ!$B$33:$B$776,H$348)+'СЕТ СН'!$F$13</f>
        <v>0</v>
      </c>
      <c r="I360" s="36">
        <f>SUMIFS(СВЦЭМ!$K$34:$K$777,СВЦЭМ!$A$34:$A$777,$A360,СВЦЭМ!$B$33:$B$776,I$348)+'СЕТ СН'!$F$13</f>
        <v>0</v>
      </c>
      <c r="J360" s="36">
        <f>SUMIFS(СВЦЭМ!$K$34:$K$777,СВЦЭМ!$A$34:$A$777,$A360,СВЦЭМ!$B$33:$B$776,J$348)+'СЕТ СН'!$F$13</f>
        <v>0</v>
      </c>
      <c r="K360" s="36">
        <f>SUMIFS(СВЦЭМ!$K$34:$K$777,СВЦЭМ!$A$34:$A$777,$A360,СВЦЭМ!$B$33:$B$776,K$348)+'СЕТ СН'!$F$13</f>
        <v>0</v>
      </c>
      <c r="L360" s="36">
        <f>SUMIFS(СВЦЭМ!$K$34:$K$777,СВЦЭМ!$A$34:$A$777,$A360,СВЦЭМ!$B$33:$B$776,L$348)+'СЕТ СН'!$F$13</f>
        <v>0</v>
      </c>
      <c r="M360" s="36">
        <f>SUMIFS(СВЦЭМ!$K$34:$K$777,СВЦЭМ!$A$34:$A$777,$A360,СВЦЭМ!$B$33:$B$776,M$348)+'СЕТ СН'!$F$13</f>
        <v>0</v>
      </c>
      <c r="N360" s="36">
        <f>SUMIFS(СВЦЭМ!$K$34:$K$777,СВЦЭМ!$A$34:$A$777,$A360,СВЦЭМ!$B$33:$B$776,N$348)+'СЕТ СН'!$F$13</f>
        <v>0</v>
      </c>
      <c r="O360" s="36">
        <f>SUMIFS(СВЦЭМ!$K$34:$K$777,СВЦЭМ!$A$34:$A$777,$A360,СВЦЭМ!$B$33:$B$776,O$348)+'СЕТ СН'!$F$13</f>
        <v>0</v>
      </c>
      <c r="P360" s="36">
        <f>SUMIFS(СВЦЭМ!$K$34:$K$777,СВЦЭМ!$A$34:$A$777,$A360,СВЦЭМ!$B$33:$B$776,P$348)+'СЕТ СН'!$F$13</f>
        <v>0</v>
      </c>
      <c r="Q360" s="36">
        <f>SUMIFS(СВЦЭМ!$K$34:$K$777,СВЦЭМ!$A$34:$A$777,$A360,СВЦЭМ!$B$33:$B$776,Q$348)+'СЕТ СН'!$F$13</f>
        <v>0</v>
      </c>
      <c r="R360" s="36">
        <f>SUMIFS(СВЦЭМ!$K$34:$K$777,СВЦЭМ!$A$34:$A$777,$A360,СВЦЭМ!$B$33:$B$776,R$348)+'СЕТ СН'!$F$13</f>
        <v>0</v>
      </c>
      <c r="S360" s="36">
        <f>SUMIFS(СВЦЭМ!$K$34:$K$777,СВЦЭМ!$A$34:$A$777,$A360,СВЦЭМ!$B$33:$B$776,S$348)+'СЕТ СН'!$F$13</f>
        <v>0</v>
      </c>
      <c r="T360" s="36">
        <f>SUMIFS(СВЦЭМ!$K$34:$K$777,СВЦЭМ!$A$34:$A$777,$A360,СВЦЭМ!$B$33:$B$776,T$348)+'СЕТ СН'!$F$13</f>
        <v>0</v>
      </c>
      <c r="U360" s="36">
        <f>SUMIFS(СВЦЭМ!$K$34:$K$777,СВЦЭМ!$A$34:$A$777,$A360,СВЦЭМ!$B$33:$B$776,U$348)+'СЕТ СН'!$F$13</f>
        <v>0</v>
      </c>
      <c r="V360" s="36">
        <f>SUMIFS(СВЦЭМ!$K$34:$K$777,СВЦЭМ!$A$34:$A$777,$A360,СВЦЭМ!$B$33:$B$776,V$348)+'СЕТ СН'!$F$13</f>
        <v>0</v>
      </c>
      <c r="W360" s="36">
        <f>SUMIFS(СВЦЭМ!$K$34:$K$777,СВЦЭМ!$A$34:$A$777,$A360,СВЦЭМ!$B$33:$B$776,W$348)+'СЕТ СН'!$F$13</f>
        <v>0</v>
      </c>
      <c r="X360" s="36">
        <f>SUMIFS(СВЦЭМ!$K$34:$K$777,СВЦЭМ!$A$34:$A$777,$A360,СВЦЭМ!$B$33:$B$776,X$348)+'СЕТ СН'!$F$13</f>
        <v>0</v>
      </c>
      <c r="Y360" s="36">
        <f>SUMIFS(СВЦЭМ!$K$34:$K$777,СВЦЭМ!$A$34:$A$777,$A360,СВЦЭМ!$B$33:$B$776,Y$348)+'СЕТ СН'!$F$13</f>
        <v>0</v>
      </c>
    </row>
    <row r="361" spans="1:25" ht="15.75" hidden="1" x14ac:dyDescent="0.2">
      <c r="A361" s="35">
        <f t="shared" si="10"/>
        <v>44240</v>
      </c>
      <c r="B361" s="36">
        <f>SUMIFS(СВЦЭМ!$K$34:$K$777,СВЦЭМ!$A$34:$A$777,$A361,СВЦЭМ!$B$33:$B$776,B$348)+'СЕТ СН'!$F$13</f>
        <v>0</v>
      </c>
      <c r="C361" s="36">
        <f>SUMIFS(СВЦЭМ!$K$34:$K$777,СВЦЭМ!$A$34:$A$777,$A361,СВЦЭМ!$B$33:$B$776,C$348)+'СЕТ СН'!$F$13</f>
        <v>0</v>
      </c>
      <c r="D361" s="36">
        <f>SUMIFS(СВЦЭМ!$K$34:$K$777,СВЦЭМ!$A$34:$A$777,$A361,СВЦЭМ!$B$33:$B$776,D$348)+'СЕТ СН'!$F$13</f>
        <v>0</v>
      </c>
      <c r="E361" s="36">
        <f>SUMIFS(СВЦЭМ!$K$34:$K$777,СВЦЭМ!$A$34:$A$777,$A361,СВЦЭМ!$B$33:$B$776,E$348)+'СЕТ СН'!$F$13</f>
        <v>0</v>
      </c>
      <c r="F361" s="36">
        <f>SUMIFS(СВЦЭМ!$K$34:$K$777,СВЦЭМ!$A$34:$A$777,$A361,СВЦЭМ!$B$33:$B$776,F$348)+'СЕТ СН'!$F$13</f>
        <v>0</v>
      </c>
      <c r="G361" s="36">
        <f>SUMIFS(СВЦЭМ!$K$34:$K$777,СВЦЭМ!$A$34:$A$777,$A361,СВЦЭМ!$B$33:$B$776,G$348)+'СЕТ СН'!$F$13</f>
        <v>0</v>
      </c>
      <c r="H361" s="36">
        <f>SUMIFS(СВЦЭМ!$K$34:$K$777,СВЦЭМ!$A$34:$A$777,$A361,СВЦЭМ!$B$33:$B$776,H$348)+'СЕТ СН'!$F$13</f>
        <v>0</v>
      </c>
      <c r="I361" s="36">
        <f>SUMIFS(СВЦЭМ!$K$34:$K$777,СВЦЭМ!$A$34:$A$777,$A361,СВЦЭМ!$B$33:$B$776,I$348)+'СЕТ СН'!$F$13</f>
        <v>0</v>
      </c>
      <c r="J361" s="36">
        <f>SUMIFS(СВЦЭМ!$K$34:$K$777,СВЦЭМ!$A$34:$A$777,$A361,СВЦЭМ!$B$33:$B$776,J$348)+'СЕТ СН'!$F$13</f>
        <v>0</v>
      </c>
      <c r="K361" s="36">
        <f>SUMIFS(СВЦЭМ!$K$34:$K$777,СВЦЭМ!$A$34:$A$777,$A361,СВЦЭМ!$B$33:$B$776,K$348)+'СЕТ СН'!$F$13</f>
        <v>0</v>
      </c>
      <c r="L361" s="36">
        <f>SUMIFS(СВЦЭМ!$K$34:$K$777,СВЦЭМ!$A$34:$A$777,$A361,СВЦЭМ!$B$33:$B$776,L$348)+'СЕТ СН'!$F$13</f>
        <v>0</v>
      </c>
      <c r="M361" s="36">
        <f>SUMIFS(СВЦЭМ!$K$34:$K$777,СВЦЭМ!$A$34:$A$777,$A361,СВЦЭМ!$B$33:$B$776,M$348)+'СЕТ СН'!$F$13</f>
        <v>0</v>
      </c>
      <c r="N361" s="36">
        <f>SUMIFS(СВЦЭМ!$K$34:$K$777,СВЦЭМ!$A$34:$A$777,$A361,СВЦЭМ!$B$33:$B$776,N$348)+'СЕТ СН'!$F$13</f>
        <v>0</v>
      </c>
      <c r="O361" s="36">
        <f>SUMIFS(СВЦЭМ!$K$34:$K$777,СВЦЭМ!$A$34:$A$777,$A361,СВЦЭМ!$B$33:$B$776,O$348)+'СЕТ СН'!$F$13</f>
        <v>0</v>
      </c>
      <c r="P361" s="36">
        <f>SUMIFS(СВЦЭМ!$K$34:$K$777,СВЦЭМ!$A$34:$A$777,$A361,СВЦЭМ!$B$33:$B$776,P$348)+'СЕТ СН'!$F$13</f>
        <v>0</v>
      </c>
      <c r="Q361" s="36">
        <f>SUMIFS(СВЦЭМ!$K$34:$K$777,СВЦЭМ!$A$34:$A$777,$A361,СВЦЭМ!$B$33:$B$776,Q$348)+'СЕТ СН'!$F$13</f>
        <v>0</v>
      </c>
      <c r="R361" s="36">
        <f>SUMIFS(СВЦЭМ!$K$34:$K$777,СВЦЭМ!$A$34:$A$777,$A361,СВЦЭМ!$B$33:$B$776,R$348)+'СЕТ СН'!$F$13</f>
        <v>0</v>
      </c>
      <c r="S361" s="36">
        <f>SUMIFS(СВЦЭМ!$K$34:$K$777,СВЦЭМ!$A$34:$A$777,$A361,СВЦЭМ!$B$33:$B$776,S$348)+'СЕТ СН'!$F$13</f>
        <v>0</v>
      </c>
      <c r="T361" s="36">
        <f>SUMIFS(СВЦЭМ!$K$34:$K$777,СВЦЭМ!$A$34:$A$777,$A361,СВЦЭМ!$B$33:$B$776,T$348)+'СЕТ СН'!$F$13</f>
        <v>0</v>
      </c>
      <c r="U361" s="36">
        <f>SUMIFS(СВЦЭМ!$K$34:$K$777,СВЦЭМ!$A$34:$A$777,$A361,СВЦЭМ!$B$33:$B$776,U$348)+'СЕТ СН'!$F$13</f>
        <v>0</v>
      </c>
      <c r="V361" s="36">
        <f>SUMIFS(СВЦЭМ!$K$34:$K$777,СВЦЭМ!$A$34:$A$777,$A361,СВЦЭМ!$B$33:$B$776,V$348)+'СЕТ СН'!$F$13</f>
        <v>0</v>
      </c>
      <c r="W361" s="36">
        <f>SUMIFS(СВЦЭМ!$K$34:$K$777,СВЦЭМ!$A$34:$A$777,$A361,СВЦЭМ!$B$33:$B$776,W$348)+'СЕТ СН'!$F$13</f>
        <v>0</v>
      </c>
      <c r="X361" s="36">
        <f>SUMIFS(СВЦЭМ!$K$34:$K$777,СВЦЭМ!$A$34:$A$777,$A361,СВЦЭМ!$B$33:$B$776,X$348)+'СЕТ СН'!$F$13</f>
        <v>0</v>
      </c>
      <c r="Y361" s="36">
        <f>SUMIFS(СВЦЭМ!$K$34:$K$777,СВЦЭМ!$A$34:$A$777,$A361,СВЦЭМ!$B$33:$B$776,Y$348)+'СЕТ СН'!$F$13</f>
        <v>0</v>
      </c>
    </row>
    <row r="362" spans="1:25" ht="15.75" hidden="1" x14ac:dyDescent="0.2">
      <c r="A362" s="35">
        <f t="shared" si="10"/>
        <v>44241</v>
      </c>
      <c r="B362" s="36">
        <f>SUMIFS(СВЦЭМ!$K$34:$K$777,СВЦЭМ!$A$34:$A$777,$A362,СВЦЭМ!$B$33:$B$776,B$348)+'СЕТ СН'!$F$13</f>
        <v>0</v>
      </c>
      <c r="C362" s="36">
        <f>SUMIFS(СВЦЭМ!$K$34:$K$777,СВЦЭМ!$A$34:$A$777,$A362,СВЦЭМ!$B$33:$B$776,C$348)+'СЕТ СН'!$F$13</f>
        <v>0</v>
      </c>
      <c r="D362" s="36">
        <f>SUMIFS(СВЦЭМ!$K$34:$K$777,СВЦЭМ!$A$34:$A$777,$A362,СВЦЭМ!$B$33:$B$776,D$348)+'СЕТ СН'!$F$13</f>
        <v>0</v>
      </c>
      <c r="E362" s="36">
        <f>SUMIFS(СВЦЭМ!$K$34:$K$777,СВЦЭМ!$A$34:$A$777,$A362,СВЦЭМ!$B$33:$B$776,E$348)+'СЕТ СН'!$F$13</f>
        <v>0</v>
      </c>
      <c r="F362" s="36">
        <f>SUMIFS(СВЦЭМ!$K$34:$K$777,СВЦЭМ!$A$34:$A$777,$A362,СВЦЭМ!$B$33:$B$776,F$348)+'СЕТ СН'!$F$13</f>
        <v>0</v>
      </c>
      <c r="G362" s="36">
        <f>SUMIFS(СВЦЭМ!$K$34:$K$777,СВЦЭМ!$A$34:$A$777,$A362,СВЦЭМ!$B$33:$B$776,G$348)+'СЕТ СН'!$F$13</f>
        <v>0</v>
      </c>
      <c r="H362" s="36">
        <f>SUMIFS(СВЦЭМ!$K$34:$K$777,СВЦЭМ!$A$34:$A$777,$A362,СВЦЭМ!$B$33:$B$776,H$348)+'СЕТ СН'!$F$13</f>
        <v>0</v>
      </c>
      <c r="I362" s="36">
        <f>SUMIFS(СВЦЭМ!$K$34:$K$777,СВЦЭМ!$A$34:$A$777,$A362,СВЦЭМ!$B$33:$B$776,I$348)+'СЕТ СН'!$F$13</f>
        <v>0</v>
      </c>
      <c r="J362" s="36">
        <f>SUMIFS(СВЦЭМ!$K$34:$K$777,СВЦЭМ!$A$34:$A$777,$A362,СВЦЭМ!$B$33:$B$776,J$348)+'СЕТ СН'!$F$13</f>
        <v>0</v>
      </c>
      <c r="K362" s="36">
        <f>SUMIFS(СВЦЭМ!$K$34:$K$777,СВЦЭМ!$A$34:$A$777,$A362,СВЦЭМ!$B$33:$B$776,K$348)+'СЕТ СН'!$F$13</f>
        <v>0</v>
      </c>
      <c r="L362" s="36">
        <f>SUMIFS(СВЦЭМ!$K$34:$K$777,СВЦЭМ!$A$34:$A$777,$A362,СВЦЭМ!$B$33:$B$776,L$348)+'СЕТ СН'!$F$13</f>
        <v>0</v>
      </c>
      <c r="M362" s="36">
        <f>SUMIFS(СВЦЭМ!$K$34:$K$777,СВЦЭМ!$A$34:$A$777,$A362,СВЦЭМ!$B$33:$B$776,M$348)+'СЕТ СН'!$F$13</f>
        <v>0</v>
      </c>
      <c r="N362" s="36">
        <f>SUMIFS(СВЦЭМ!$K$34:$K$777,СВЦЭМ!$A$34:$A$777,$A362,СВЦЭМ!$B$33:$B$776,N$348)+'СЕТ СН'!$F$13</f>
        <v>0</v>
      </c>
      <c r="O362" s="36">
        <f>SUMIFS(СВЦЭМ!$K$34:$K$777,СВЦЭМ!$A$34:$A$777,$A362,СВЦЭМ!$B$33:$B$776,O$348)+'СЕТ СН'!$F$13</f>
        <v>0</v>
      </c>
      <c r="P362" s="36">
        <f>SUMIFS(СВЦЭМ!$K$34:$K$777,СВЦЭМ!$A$34:$A$777,$A362,СВЦЭМ!$B$33:$B$776,P$348)+'СЕТ СН'!$F$13</f>
        <v>0</v>
      </c>
      <c r="Q362" s="36">
        <f>SUMIFS(СВЦЭМ!$K$34:$K$777,СВЦЭМ!$A$34:$A$777,$A362,СВЦЭМ!$B$33:$B$776,Q$348)+'СЕТ СН'!$F$13</f>
        <v>0</v>
      </c>
      <c r="R362" s="36">
        <f>SUMIFS(СВЦЭМ!$K$34:$K$777,СВЦЭМ!$A$34:$A$777,$A362,СВЦЭМ!$B$33:$B$776,R$348)+'СЕТ СН'!$F$13</f>
        <v>0</v>
      </c>
      <c r="S362" s="36">
        <f>SUMIFS(СВЦЭМ!$K$34:$K$777,СВЦЭМ!$A$34:$A$777,$A362,СВЦЭМ!$B$33:$B$776,S$348)+'СЕТ СН'!$F$13</f>
        <v>0</v>
      </c>
      <c r="T362" s="36">
        <f>SUMIFS(СВЦЭМ!$K$34:$K$777,СВЦЭМ!$A$34:$A$777,$A362,СВЦЭМ!$B$33:$B$776,T$348)+'СЕТ СН'!$F$13</f>
        <v>0</v>
      </c>
      <c r="U362" s="36">
        <f>SUMIFS(СВЦЭМ!$K$34:$K$777,СВЦЭМ!$A$34:$A$777,$A362,СВЦЭМ!$B$33:$B$776,U$348)+'СЕТ СН'!$F$13</f>
        <v>0</v>
      </c>
      <c r="V362" s="36">
        <f>SUMIFS(СВЦЭМ!$K$34:$K$777,СВЦЭМ!$A$34:$A$777,$A362,СВЦЭМ!$B$33:$B$776,V$348)+'СЕТ СН'!$F$13</f>
        <v>0</v>
      </c>
      <c r="W362" s="36">
        <f>SUMIFS(СВЦЭМ!$K$34:$K$777,СВЦЭМ!$A$34:$A$777,$A362,СВЦЭМ!$B$33:$B$776,W$348)+'СЕТ СН'!$F$13</f>
        <v>0</v>
      </c>
      <c r="X362" s="36">
        <f>SUMIFS(СВЦЭМ!$K$34:$K$777,СВЦЭМ!$A$34:$A$777,$A362,СВЦЭМ!$B$33:$B$776,X$348)+'СЕТ СН'!$F$13</f>
        <v>0</v>
      </c>
      <c r="Y362" s="36">
        <f>SUMIFS(СВЦЭМ!$K$34:$K$777,СВЦЭМ!$A$34:$A$777,$A362,СВЦЭМ!$B$33:$B$776,Y$348)+'СЕТ СН'!$F$13</f>
        <v>0</v>
      </c>
    </row>
    <row r="363" spans="1:25" ht="15.75" hidden="1" x14ac:dyDescent="0.2">
      <c r="A363" s="35">
        <f t="shared" si="10"/>
        <v>44242</v>
      </c>
      <c r="B363" s="36">
        <f>SUMIFS(СВЦЭМ!$K$34:$K$777,СВЦЭМ!$A$34:$A$777,$A363,СВЦЭМ!$B$33:$B$776,B$348)+'СЕТ СН'!$F$13</f>
        <v>0</v>
      </c>
      <c r="C363" s="36">
        <f>SUMIFS(СВЦЭМ!$K$34:$K$777,СВЦЭМ!$A$34:$A$777,$A363,СВЦЭМ!$B$33:$B$776,C$348)+'СЕТ СН'!$F$13</f>
        <v>0</v>
      </c>
      <c r="D363" s="36">
        <f>SUMIFS(СВЦЭМ!$K$34:$K$777,СВЦЭМ!$A$34:$A$777,$A363,СВЦЭМ!$B$33:$B$776,D$348)+'СЕТ СН'!$F$13</f>
        <v>0</v>
      </c>
      <c r="E363" s="36">
        <f>SUMIFS(СВЦЭМ!$K$34:$K$777,СВЦЭМ!$A$34:$A$777,$A363,СВЦЭМ!$B$33:$B$776,E$348)+'СЕТ СН'!$F$13</f>
        <v>0</v>
      </c>
      <c r="F363" s="36">
        <f>SUMIFS(СВЦЭМ!$K$34:$K$777,СВЦЭМ!$A$34:$A$777,$A363,СВЦЭМ!$B$33:$B$776,F$348)+'СЕТ СН'!$F$13</f>
        <v>0</v>
      </c>
      <c r="G363" s="36">
        <f>SUMIFS(СВЦЭМ!$K$34:$K$777,СВЦЭМ!$A$34:$A$777,$A363,СВЦЭМ!$B$33:$B$776,G$348)+'СЕТ СН'!$F$13</f>
        <v>0</v>
      </c>
      <c r="H363" s="36">
        <f>SUMIFS(СВЦЭМ!$K$34:$K$777,СВЦЭМ!$A$34:$A$777,$A363,СВЦЭМ!$B$33:$B$776,H$348)+'СЕТ СН'!$F$13</f>
        <v>0</v>
      </c>
      <c r="I363" s="36">
        <f>SUMIFS(СВЦЭМ!$K$34:$K$777,СВЦЭМ!$A$34:$A$777,$A363,СВЦЭМ!$B$33:$B$776,I$348)+'СЕТ СН'!$F$13</f>
        <v>0</v>
      </c>
      <c r="J363" s="36">
        <f>SUMIFS(СВЦЭМ!$K$34:$K$777,СВЦЭМ!$A$34:$A$777,$A363,СВЦЭМ!$B$33:$B$776,J$348)+'СЕТ СН'!$F$13</f>
        <v>0</v>
      </c>
      <c r="K363" s="36">
        <f>SUMIFS(СВЦЭМ!$K$34:$K$777,СВЦЭМ!$A$34:$A$777,$A363,СВЦЭМ!$B$33:$B$776,K$348)+'СЕТ СН'!$F$13</f>
        <v>0</v>
      </c>
      <c r="L363" s="36">
        <f>SUMIFS(СВЦЭМ!$K$34:$K$777,СВЦЭМ!$A$34:$A$777,$A363,СВЦЭМ!$B$33:$B$776,L$348)+'СЕТ СН'!$F$13</f>
        <v>0</v>
      </c>
      <c r="M363" s="36">
        <f>SUMIFS(СВЦЭМ!$K$34:$K$777,СВЦЭМ!$A$34:$A$777,$A363,СВЦЭМ!$B$33:$B$776,M$348)+'СЕТ СН'!$F$13</f>
        <v>0</v>
      </c>
      <c r="N363" s="36">
        <f>SUMIFS(СВЦЭМ!$K$34:$K$777,СВЦЭМ!$A$34:$A$777,$A363,СВЦЭМ!$B$33:$B$776,N$348)+'СЕТ СН'!$F$13</f>
        <v>0</v>
      </c>
      <c r="O363" s="36">
        <f>SUMIFS(СВЦЭМ!$K$34:$K$777,СВЦЭМ!$A$34:$A$777,$A363,СВЦЭМ!$B$33:$B$776,O$348)+'СЕТ СН'!$F$13</f>
        <v>0</v>
      </c>
      <c r="P363" s="36">
        <f>SUMIFS(СВЦЭМ!$K$34:$K$777,СВЦЭМ!$A$34:$A$777,$A363,СВЦЭМ!$B$33:$B$776,P$348)+'СЕТ СН'!$F$13</f>
        <v>0</v>
      </c>
      <c r="Q363" s="36">
        <f>SUMIFS(СВЦЭМ!$K$34:$K$777,СВЦЭМ!$A$34:$A$777,$A363,СВЦЭМ!$B$33:$B$776,Q$348)+'СЕТ СН'!$F$13</f>
        <v>0</v>
      </c>
      <c r="R363" s="36">
        <f>SUMIFS(СВЦЭМ!$K$34:$K$777,СВЦЭМ!$A$34:$A$777,$A363,СВЦЭМ!$B$33:$B$776,R$348)+'СЕТ СН'!$F$13</f>
        <v>0</v>
      </c>
      <c r="S363" s="36">
        <f>SUMIFS(СВЦЭМ!$K$34:$K$777,СВЦЭМ!$A$34:$A$777,$A363,СВЦЭМ!$B$33:$B$776,S$348)+'СЕТ СН'!$F$13</f>
        <v>0</v>
      </c>
      <c r="T363" s="36">
        <f>SUMIFS(СВЦЭМ!$K$34:$K$777,СВЦЭМ!$A$34:$A$777,$A363,СВЦЭМ!$B$33:$B$776,T$348)+'СЕТ СН'!$F$13</f>
        <v>0</v>
      </c>
      <c r="U363" s="36">
        <f>SUMIFS(СВЦЭМ!$K$34:$K$777,СВЦЭМ!$A$34:$A$777,$A363,СВЦЭМ!$B$33:$B$776,U$348)+'СЕТ СН'!$F$13</f>
        <v>0</v>
      </c>
      <c r="V363" s="36">
        <f>SUMIFS(СВЦЭМ!$K$34:$K$777,СВЦЭМ!$A$34:$A$777,$A363,СВЦЭМ!$B$33:$B$776,V$348)+'СЕТ СН'!$F$13</f>
        <v>0</v>
      </c>
      <c r="W363" s="36">
        <f>SUMIFS(СВЦЭМ!$K$34:$K$777,СВЦЭМ!$A$34:$A$777,$A363,СВЦЭМ!$B$33:$B$776,W$348)+'СЕТ СН'!$F$13</f>
        <v>0</v>
      </c>
      <c r="X363" s="36">
        <f>SUMIFS(СВЦЭМ!$K$34:$K$777,СВЦЭМ!$A$34:$A$777,$A363,СВЦЭМ!$B$33:$B$776,X$348)+'СЕТ СН'!$F$13</f>
        <v>0</v>
      </c>
      <c r="Y363" s="36">
        <f>SUMIFS(СВЦЭМ!$K$34:$K$777,СВЦЭМ!$A$34:$A$777,$A363,СВЦЭМ!$B$33:$B$776,Y$348)+'СЕТ СН'!$F$13</f>
        <v>0</v>
      </c>
    </row>
    <row r="364" spans="1:25" ht="15.75" hidden="1" x14ac:dyDescent="0.2">
      <c r="A364" s="35">
        <f t="shared" si="10"/>
        <v>44243</v>
      </c>
      <c r="B364" s="36">
        <f>SUMIFS(СВЦЭМ!$K$34:$K$777,СВЦЭМ!$A$34:$A$777,$A364,СВЦЭМ!$B$33:$B$776,B$348)+'СЕТ СН'!$F$13</f>
        <v>0</v>
      </c>
      <c r="C364" s="36">
        <f>SUMIFS(СВЦЭМ!$K$34:$K$777,СВЦЭМ!$A$34:$A$777,$A364,СВЦЭМ!$B$33:$B$776,C$348)+'СЕТ СН'!$F$13</f>
        <v>0</v>
      </c>
      <c r="D364" s="36">
        <f>SUMIFS(СВЦЭМ!$K$34:$K$777,СВЦЭМ!$A$34:$A$777,$A364,СВЦЭМ!$B$33:$B$776,D$348)+'СЕТ СН'!$F$13</f>
        <v>0</v>
      </c>
      <c r="E364" s="36">
        <f>SUMIFS(СВЦЭМ!$K$34:$K$777,СВЦЭМ!$A$34:$A$777,$A364,СВЦЭМ!$B$33:$B$776,E$348)+'СЕТ СН'!$F$13</f>
        <v>0</v>
      </c>
      <c r="F364" s="36">
        <f>SUMIFS(СВЦЭМ!$K$34:$K$777,СВЦЭМ!$A$34:$A$777,$A364,СВЦЭМ!$B$33:$B$776,F$348)+'СЕТ СН'!$F$13</f>
        <v>0</v>
      </c>
      <c r="G364" s="36">
        <f>SUMIFS(СВЦЭМ!$K$34:$K$777,СВЦЭМ!$A$34:$A$777,$A364,СВЦЭМ!$B$33:$B$776,G$348)+'СЕТ СН'!$F$13</f>
        <v>0</v>
      </c>
      <c r="H364" s="36">
        <f>SUMIFS(СВЦЭМ!$K$34:$K$777,СВЦЭМ!$A$34:$A$777,$A364,СВЦЭМ!$B$33:$B$776,H$348)+'СЕТ СН'!$F$13</f>
        <v>0</v>
      </c>
      <c r="I364" s="36">
        <f>SUMIFS(СВЦЭМ!$K$34:$K$777,СВЦЭМ!$A$34:$A$777,$A364,СВЦЭМ!$B$33:$B$776,I$348)+'СЕТ СН'!$F$13</f>
        <v>0</v>
      </c>
      <c r="J364" s="36">
        <f>SUMIFS(СВЦЭМ!$K$34:$K$777,СВЦЭМ!$A$34:$A$777,$A364,СВЦЭМ!$B$33:$B$776,J$348)+'СЕТ СН'!$F$13</f>
        <v>0</v>
      </c>
      <c r="K364" s="36">
        <f>SUMIFS(СВЦЭМ!$K$34:$K$777,СВЦЭМ!$A$34:$A$777,$A364,СВЦЭМ!$B$33:$B$776,K$348)+'СЕТ СН'!$F$13</f>
        <v>0</v>
      </c>
      <c r="L364" s="36">
        <f>SUMIFS(СВЦЭМ!$K$34:$K$777,СВЦЭМ!$A$34:$A$777,$A364,СВЦЭМ!$B$33:$B$776,L$348)+'СЕТ СН'!$F$13</f>
        <v>0</v>
      </c>
      <c r="M364" s="36">
        <f>SUMIFS(СВЦЭМ!$K$34:$K$777,СВЦЭМ!$A$34:$A$777,$A364,СВЦЭМ!$B$33:$B$776,M$348)+'СЕТ СН'!$F$13</f>
        <v>0</v>
      </c>
      <c r="N364" s="36">
        <f>SUMIFS(СВЦЭМ!$K$34:$K$777,СВЦЭМ!$A$34:$A$777,$A364,СВЦЭМ!$B$33:$B$776,N$348)+'СЕТ СН'!$F$13</f>
        <v>0</v>
      </c>
      <c r="O364" s="36">
        <f>SUMIFS(СВЦЭМ!$K$34:$K$777,СВЦЭМ!$A$34:$A$777,$A364,СВЦЭМ!$B$33:$B$776,O$348)+'СЕТ СН'!$F$13</f>
        <v>0</v>
      </c>
      <c r="P364" s="36">
        <f>SUMIFS(СВЦЭМ!$K$34:$K$777,СВЦЭМ!$A$34:$A$777,$A364,СВЦЭМ!$B$33:$B$776,P$348)+'СЕТ СН'!$F$13</f>
        <v>0</v>
      </c>
      <c r="Q364" s="36">
        <f>SUMIFS(СВЦЭМ!$K$34:$K$777,СВЦЭМ!$A$34:$A$777,$A364,СВЦЭМ!$B$33:$B$776,Q$348)+'СЕТ СН'!$F$13</f>
        <v>0</v>
      </c>
      <c r="R364" s="36">
        <f>SUMIFS(СВЦЭМ!$K$34:$K$777,СВЦЭМ!$A$34:$A$777,$A364,СВЦЭМ!$B$33:$B$776,R$348)+'СЕТ СН'!$F$13</f>
        <v>0</v>
      </c>
      <c r="S364" s="36">
        <f>SUMIFS(СВЦЭМ!$K$34:$K$777,СВЦЭМ!$A$34:$A$777,$A364,СВЦЭМ!$B$33:$B$776,S$348)+'СЕТ СН'!$F$13</f>
        <v>0</v>
      </c>
      <c r="T364" s="36">
        <f>SUMIFS(СВЦЭМ!$K$34:$K$777,СВЦЭМ!$A$34:$A$777,$A364,СВЦЭМ!$B$33:$B$776,T$348)+'СЕТ СН'!$F$13</f>
        <v>0</v>
      </c>
      <c r="U364" s="36">
        <f>SUMIFS(СВЦЭМ!$K$34:$K$777,СВЦЭМ!$A$34:$A$777,$A364,СВЦЭМ!$B$33:$B$776,U$348)+'СЕТ СН'!$F$13</f>
        <v>0</v>
      </c>
      <c r="V364" s="36">
        <f>SUMIFS(СВЦЭМ!$K$34:$K$777,СВЦЭМ!$A$34:$A$777,$A364,СВЦЭМ!$B$33:$B$776,V$348)+'СЕТ СН'!$F$13</f>
        <v>0</v>
      </c>
      <c r="W364" s="36">
        <f>SUMIFS(СВЦЭМ!$K$34:$K$777,СВЦЭМ!$A$34:$A$777,$A364,СВЦЭМ!$B$33:$B$776,W$348)+'СЕТ СН'!$F$13</f>
        <v>0</v>
      </c>
      <c r="X364" s="36">
        <f>SUMIFS(СВЦЭМ!$K$34:$K$777,СВЦЭМ!$A$34:$A$777,$A364,СВЦЭМ!$B$33:$B$776,X$348)+'СЕТ СН'!$F$13</f>
        <v>0</v>
      </c>
      <c r="Y364" s="36">
        <f>SUMIFS(СВЦЭМ!$K$34:$K$777,СВЦЭМ!$A$34:$A$777,$A364,СВЦЭМ!$B$33:$B$776,Y$348)+'СЕТ СН'!$F$13</f>
        <v>0</v>
      </c>
    </row>
    <row r="365" spans="1:25" ht="15.75" hidden="1" x14ac:dyDescent="0.2">
      <c r="A365" s="35">
        <f t="shared" si="10"/>
        <v>44244</v>
      </c>
      <c r="B365" s="36">
        <f>SUMIFS(СВЦЭМ!$K$34:$K$777,СВЦЭМ!$A$34:$A$777,$A365,СВЦЭМ!$B$33:$B$776,B$348)+'СЕТ СН'!$F$13</f>
        <v>0</v>
      </c>
      <c r="C365" s="36">
        <f>SUMIFS(СВЦЭМ!$K$34:$K$777,СВЦЭМ!$A$34:$A$777,$A365,СВЦЭМ!$B$33:$B$776,C$348)+'СЕТ СН'!$F$13</f>
        <v>0</v>
      </c>
      <c r="D365" s="36">
        <f>SUMIFS(СВЦЭМ!$K$34:$K$777,СВЦЭМ!$A$34:$A$777,$A365,СВЦЭМ!$B$33:$B$776,D$348)+'СЕТ СН'!$F$13</f>
        <v>0</v>
      </c>
      <c r="E365" s="36">
        <f>SUMIFS(СВЦЭМ!$K$34:$K$777,СВЦЭМ!$A$34:$A$777,$A365,СВЦЭМ!$B$33:$B$776,E$348)+'СЕТ СН'!$F$13</f>
        <v>0</v>
      </c>
      <c r="F365" s="36">
        <f>SUMIFS(СВЦЭМ!$K$34:$K$777,СВЦЭМ!$A$34:$A$777,$A365,СВЦЭМ!$B$33:$B$776,F$348)+'СЕТ СН'!$F$13</f>
        <v>0</v>
      </c>
      <c r="G365" s="36">
        <f>SUMIFS(СВЦЭМ!$K$34:$K$777,СВЦЭМ!$A$34:$A$777,$A365,СВЦЭМ!$B$33:$B$776,G$348)+'СЕТ СН'!$F$13</f>
        <v>0</v>
      </c>
      <c r="H365" s="36">
        <f>SUMIFS(СВЦЭМ!$K$34:$K$777,СВЦЭМ!$A$34:$A$777,$A365,СВЦЭМ!$B$33:$B$776,H$348)+'СЕТ СН'!$F$13</f>
        <v>0</v>
      </c>
      <c r="I365" s="36">
        <f>SUMIFS(СВЦЭМ!$K$34:$K$777,СВЦЭМ!$A$34:$A$777,$A365,СВЦЭМ!$B$33:$B$776,I$348)+'СЕТ СН'!$F$13</f>
        <v>0</v>
      </c>
      <c r="J365" s="36">
        <f>SUMIFS(СВЦЭМ!$K$34:$K$777,СВЦЭМ!$A$34:$A$777,$A365,СВЦЭМ!$B$33:$B$776,J$348)+'СЕТ СН'!$F$13</f>
        <v>0</v>
      </c>
      <c r="K365" s="36">
        <f>SUMIFS(СВЦЭМ!$K$34:$K$777,СВЦЭМ!$A$34:$A$777,$A365,СВЦЭМ!$B$33:$B$776,K$348)+'СЕТ СН'!$F$13</f>
        <v>0</v>
      </c>
      <c r="L365" s="36">
        <f>SUMIFS(СВЦЭМ!$K$34:$K$777,СВЦЭМ!$A$34:$A$777,$A365,СВЦЭМ!$B$33:$B$776,L$348)+'СЕТ СН'!$F$13</f>
        <v>0</v>
      </c>
      <c r="M365" s="36">
        <f>SUMIFS(СВЦЭМ!$K$34:$K$777,СВЦЭМ!$A$34:$A$777,$A365,СВЦЭМ!$B$33:$B$776,M$348)+'СЕТ СН'!$F$13</f>
        <v>0</v>
      </c>
      <c r="N365" s="36">
        <f>SUMIFS(СВЦЭМ!$K$34:$K$777,СВЦЭМ!$A$34:$A$777,$A365,СВЦЭМ!$B$33:$B$776,N$348)+'СЕТ СН'!$F$13</f>
        <v>0</v>
      </c>
      <c r="O365" s="36">
        <f>SUMIFS(СВЦЭМ!$K$34:$K$777,СВЦЭМ!$A$34:$A$777,$A365,СВЦЭМ!$B$33:$B$776,O$348)+'СЕТ СН'!$F$13</f>
        <v>0</v>
      </c>
      <c r="P365" s="36">
        <f>SUMIFS(СВЦЭМ!$K$34:$K$777,СВЦЭМ!$A$34:$A$777,$A365,СВЦЭМ!$B$33:$B$776,P$348)+'СЕТ СН'!$F$13</f>
        <v>0</v>
      </c>
      <c r="Q365" s="36">
        <f>SUMIFS(СВЦЭМ!$K$34:$K$777,СВЦЭМ!$A$34:$A$777,$A365,СВЦЭМ!$B$33:$B$776,Q$348)+'СЕТ СН'!$F$13</f>
        <v>0</v>
      </c>
      <c r="R365" s="36">
        <f>SUMIFS(СВЦЭМ!$K$34:$K$777,СВЦЭМ!$A$34:$A$777,$A365,СВЦЭМ!$B$33:$B$776,R$348)+'СЕТ СН'!$F$13</f>
        <v>0</v>
      </c>
      <c r="S365" s="36">
        <f>SUMIFS(СВЦЭМ!$K$34:$K$777,СВЦЭМ!$A$34:$A$777,$A365,СВЦЭМ!$B$33:$B$776,S$348)+'СЕТ СН'!$F$13</f>
        <v>0</v>
      </c>
      <c r="T365" s="36">
        <f>SUMIFS(СВЦЭМ!$K$34:$K$777,СВЦЭМ!$A$34:$A$777,$A365,СВЦЭМ!$B$33:$B$776,T$348)+'СЕТ СН'!$F$13</f>
        <v>0</v>
      </c>
      <c r="U365" s="36">
        <f>SUMIFS(СВЦЭМ!$K$34:$K$777,СВЦЭМ!$A$34:$A$777,$A365,СВЦЭМ!$B$33:$B$776,U$348)+'СЕТ СН'!$F$13</f>
        <v>0</v>
      </c>
      <c r="V365" s="36">
        <f>SUMIFS(СВЦЭМ!$K$34:$K$777,СВЦЭМ!$A$34:$A$777,$A365,СВЦЭМ!$B$33:$B$776,V$348)+'СЕТ СН'!$F$13</f>
        <v>0</v>
      </c>
      <c r="W365" s="36">
        <f>SUMIFS(СВЦЭМ!$K$34:$K$777,СВЦЭМ!$A$34:$A$777,$A365,СВЦЭМ!$B$33:$B$776,W$348)+'СЕТ СН'!$F$13</f>
        <v>0</v>
      </c>
      <c r="X365" s="36">
        <f>SUMIFS(СВЦЭМ!$K$34:$K$777,СВЦЭМ!$A$34:$A$777,$A365,СВЦЭМ!$B$33:$B$776,X$348)+'СЕТ СН'!$F$13</f>
        <v>0</v>
      </c>
      <c r="Y365" s="36">
        <f>SUMIFS(СВЦЭМ!$K$34:$K$777,СВЦЭМ!$A$34:$A$777,$A365,СВЦЭМ!$B$33:$B$776,Y$348)+'СЕТ СН'!$F$13</f>
        <v>0</v>
      </c>
    </row>
    <row r="366" spans="1:25" ht="15.75" hidden="1" x14ac:dyDescent="0.2">
      <c r="A366" s="35">
        <f t="shared" si="10"/>
        <v>44245</v>
      </c>
      <c r="B366" s="36">
        <f>SUMIFS(СВЦЭМ!$K$34:$K$777,СВЦЭМ!$A$34:$A$777,$A366,СВЦЭМ!$B$33:$B$776,B$348)+'СЕТ СН'!$F$13</f>
        <v>0</v>
      </c>
      <c r="C366" s="36">
        <f>SUMIFS(СВЦЭМ!$K$34:$K$777,СВЦЭМ!$A$34:$A$777,$A366,СВЦЭМ!$B$33:$B$776,C$348)+'СЕТ СН'!$F$13</f>
        <v>0</v>
      </c>
      <c r="D366" s="36">
        <f>SUMIFS(СВЦЭМ!$K$34:$K$777,СВЦЭМ!$A$34:$A$777,$A366,СВЦЭМ!$B$33:$B$776,D$348)+'СЕТ СН'!$F$13</f>
        <v>0</v>
      </c>
      <c r="E366" s="36">
        <f>SUMIFS(СВЦЭМ!$K$34:$K$777,СВЦЭМ!$A$34:$A$777,$A366,СВЦЭМ!$B$33:$B$776,E$348)+'СЕТ СН'!$F$13</f>
        <v>0</v>
      </c>
      <c r="F366" s="36">
        <f>SUMIFS(СВЦЭМ!$K$34:$K$777,СВЦЭМ!$A$34:$A$777,$A366,СВЦЭМ!$B$33:$B$776,F$348)+'СЕТ СН'!$F$13</f>
        <v>0</v>
      </c>
      <c r="G366" s="36">
        <f>SUMIFS(СВЦЭМ!$K$34:$K$777,СВЦЭМ!$A$34:$A$777,$A366,СВЦЭМ!$B$33:$B$776,G$348)+'СЕТ СН'!$F$13</f>
        <v>0</v>
      </c>
      <c r="H366" s="36">
        <f>SUMIFS(СВЦЭМ!$K$34:$K$777,СВЦЭМ!$A$34:$A$777,$A366,СВЦЭМ!$B$33:$B$776,H$348)+'СЕТ СН'!$F$13</f>
        <v>0</v>
      </c>
      <c r="I366" s="36">
        <f>SUMIFS(СВЦЭМ!$K$34:$K$777,СВЦЭМ!$A$34:$A$777,$A366,СВЦЭМ!$B$33:$B$776,I$348)+'СЕТ СН'!$F$13</f>
        <v>0</v>
      </c>
      <c r="J366" s="36">
        <f>SUMIFS(СВЦЭМ!$K$34:$K$777,СВЦЭМ!$A$34:$A$777,$A366,СВЦЭМ!$B$33:$B$776,J$348)+'СЕТ СН'!$F$13</f>
        <v>0</v>
      </c>
      <c r="K366" s="36">
        <f>SUMIFS(СВЦЭМ!$K$34:$K$777,СВЦЭМ!$A$34:$A$777,$A366,СВЦЭМ!$B$33:$B$776,K$348)+'СЕТ СН'!$F$13</f>
        <v>0</v>
      </c>
      <c r="L366" s="36">
        <f>SUMIFS(СВЦЭМ!$K$34:$K$777,СВЦЭМ!$A$34:$A$777,$A366,СВЦЭМ!$B$33:$B$776,L$348)+'СЕТ СН'!$F$13</f>
        <v>0</v>
      </c>
      <c r="M366" s="36">
        <f>SUMIFS(СВЦЭМ!$K$34:$K$777,СВЦЭМ!$A$34:$A$777,$A366,СВЦЭМ!$B$33:$B$776,M$348)+'СЕТ СН'!$F$13</f>
        <v>0</v>
      </c>
      <c r="N366" s="36">
        <f>SUMIFS(СВЦЭМ!$K$34:$K$777,СВЦЭМ!$A$34:$A$777,$A366,СВЦЭМ!$B$33:$B$776,N$348)+'СЕТ СН'!$F$13</f>
        <v>0</v>
      </c>
      <c r="O366" s="36">
        <f>SUMIFS(СВЦЭМ!$K$34:$K$777,СВЦЭМ!$A$34:$A$777,$A366,СВЦЭМ!$B$33:$B$776,O$348)+'СЕТ СН'!$F$13</f>
        <v>0</v>
      </c>
      <c r="P366" s="36">
        <f>SUMIFS(СВЦЭМ!$K$34:$K$777,СВЦЭМ!$A$34:$A$777,$A366,СВЦЭМ!$B$33:$B$776,P$348)+'СЕТ СН'!$F$13</f>
        <v>0</v>
      </c>
      <c r="Q366" s="36">
        <f>SUMIFS(СВЦЭМ!$K$34:$K$777,СВЦЭМ!$A$34:$A$777,$A366,СВЦЭМ!$B$33:$B$776,Q$348)+'СЕТ СН'!$F$13</f>
        <v>0</v>
      </c>
      <c r="R366" s="36">
        <f>SUMIFS(СВЦЭМ!$K$34:$K$777,СВЦЭМ!$A$34:$A$777,$A366,СВЦЭМ!$B$33:$B$776,R$348)+'СЕТ СН'!$F$13</f>
        <v>0</v>
      </c>
      <c r="S366" s="36">
        <f>SUMIFS(СВЦЭМ!$K$34:$K$777,СВЦЭМ!$A$34:$A$777,$A366,СВЦЭМ!$B$33:$B$776,S$348)+'СЕТ СН'!$F$13</f>
        <v>0</v>
      </c>
      <c r="T366" s="36">
        <f>SUMIFS(СВЦЭМ!$K$34:$K$777,СВЦЭМ!$A$34:$A$777,$A366,СВЦЭМ!$B$33:$B$776,T$348)+'СЕТ СН'!$F$13</f>
        <v>0</v>
      </c>
      <c r="U366" s="36">
        <f>SUMIFS(СВЦЭМ!$K$34:$K$777,СВЦЭМ!$A$34:$A$777,$A366,СВЦЭМ!$B$33:$B$776,U$348)+'СЕТ СН'!$F$13</f>
        <v>0</v>
      </c>
      <c r="V366" s="36">
        <f>SUMIFS(СВЦЭМ!$K$34:$K$777,СВЦЭМ!$A$34:$A$777,$A366,СВЦЭМ!$B$33:$B$776,V$348)+'СЕТ СН'!$F$13</f>
        <v>0</v>
      </c>
      <c r="W366" s="36">
        <f>SUMIFS(СВЦЭМ!$K$34:$K$777,СВЦЭМ!$A$34:$A$777,$A366,СВЦЭМ!$B$33:$B$776,W$348)+'СЕТ СН'!$F$13</f>
        <v>0</v>
      </c>
      <c r="X366" s="36">
        <f>SUMIFS(СВЦЭМ!$K$34:$K$777,СВЦЭМ!$A$34:$A$777,$A366,СВЦЭМ!$B$33:$B$776,X$348)+'СЕТ СН'!$F$13</f>
        <v>0</v>
      </c>
      <c r="Y366" s="36">
        <f>SUMIFS(СВЦЭМ!$K$34:$K$777,СВЦЭМ!$A$34:$A$777,$A366,СВЦЭМ!$B$33:$B$776,Y$348)+'СЕТ СН'!$F$13</f>
        <v>0</v>
      </c>
    </row>
    <row r="367" spans="1:25" ht="15.75" hidden="1" x14ac:dyDescent="0.2">
      <c r="A367" s="35">
        <f t="shared" si="10"/>
        <v>44246</v>
      </c>
      <c r="B367" s="36">
        <f>SUMIFS(СВЦЭМ!$K$34:$K$777,СВЦЭМ!$A$34:$A$777,$A367,СВЦЭМ!$B$33:$B$776,B$348)+'СЕТ СН'!$F$13</f>
        <v>0</v>
      </c>
      <c r="C367" s="36">
        <f>SUMIFS(СВЦЭМ!$K$34:$K$777,СВЦЭМ!$A$34:$A$777,$A367,СВЦЭМ!$B$33:$B$776,C$348)+'СЕТ СН'!$F$13</f>
        <v>0</v>
      </c>
      <c r="D367" s="36">
        <f>SUMIFS(СВЦЭМ!$K$34:$K$777,СВЦЭМ!$A$34:$A$777,$A367,СВЦЭМ!$B$33:$B$776,D$348)+'СЕТ СН'!$F$13</f>
        <v>0</v>
      </c>
      <c r="E367" s="36">
        <f>SUMIFS(СВЦЭМ!$K$34:$K$777,СВЦЭМ!$A$34:$A$777,$A367,СВЦЭМ!$B$33:$B$776,E$348)+'СЕТ СН'!$F$13</f>
        <v>0</v>
      </c>
      <c r="F367" s="36">
        <f>SUMIFS(СВЦЭМ!$K$34:$K$777,СВЦЭМ!$A$34:$A$777,$A367,СВЦЭМ!$B$33:$B$776,F$348)+'СЕТ СН'!$F$13</f>
        <v>0</v>
      </c>
      <c r="G367" s="36">
        <f>SUMIFS(СВЦЭМ!$K$34:$K$777,СВЦЭМ!$A$34:$A$777,$A367,СВЦЭМ!$B$33:$B$776,G$348)+'СЕТ СН'!$F$13</f>
        <v>0</v>
      </c>
      <c r="H367" s="36">
        <f>SUMIFS(СВЦЭМ!$K$34:$K$777,СВЦЭМ!$A$34:$A$777,$A367,СВЦЭМ!$B$33:$B$776,H$348)+'СЕТ СН'!$F$13</f>
        <v>0</v>
      </c>
      <c r="I367" s="36">
        <f>SUMIFS(СВЦЭМ!$K$34:$K$777,СВЦЭМ!$A$34:$A$777,$A367,СВЦЭМ!$B$33:$B$776,I$348)+'СЕТ СН'!$F$13</f>
        <v>0</v>
      </c>
      <c r="J367" s="36">
        <f>SUMIFS(СВЦЭМ!$K$34:$K$777,СВЦЭМ!$A$34:$A$777,$A367,СВЦЭМ!$B$33:$B$776,J$348)+'СЕТ СН'!$F$13</f>
        <v>0</v>
      </c>
      <c r="K367" s="36">
        <f>SUMIFS(СВЦЭМ!$K$34:$K$777,СВЦЭМ!$A$34:$A$777,$A367,СВЦЭМ!$B$33:$B$776,K$348)+'СЕТ СН'!$F$13</f>
        <v>0</v>
      </c>
      <c r="L367" s="36">
        <f>SUMIFS(СВЦЭМ!$K$34:$K$777,СВЦЭМ!$A$34:$A$777,$A367,СВЦЭМ!$B$33:$B$776,L$348)+'СЕТ СН'!$F$13</f>
        <v>0</v>
      </c>
      <c r="M367" s="36">
        <f>SUMIFS(СВЦЭМ!$K$34:$K$777,СВЦЭМ!$A$34:$A$777,$A367,СВЦЭМ!$B$33:$B$776,M$348)+'СЕТ СН'!$F$13</f>
        <v>0</v>
      </c>
      <c r="N367" s="36">
        <f>SUMIFS(СВЦЭМ!$K$34:$K$777,СВЦЭМ!$A$34:$A$777,$A367,СВЦЭМ!$B$33:$B$776,N$348)+'СЕТ СН'!$F$13</f>
        <v>0</v>
      </c>
      <c r="O367" s="36">
        <f>SUMIFS(СВЦЭМ!$K$34:$K$777,СВЦЭМ!$A$34:$A$777,$A367,СВЦЭМ!$B$33:$B$776,O$348)+'СЕТ СН'!$F$13</f>
        <v>0</v>
      </c>
      <c r="P367" s="36">
        <f>SUMIFS(СВЦЭМ!$K$34:$K$777,СВЦЭМ!$A$34:$A$777,$A367,СВЦЭМ!$B$33:$B$776,P$348)+'СЕТ СН'!$F$13</f>
        <v>0</v>
      </c>
      <c r="Q367" s="36">
        <f>SUMIFS(СВЦЭМ!$K$34:$K$777,СВЦЭМ!$A$34:$A$777,$A367,СВЦЭМ!$B$33:$B$776,Q$348)+'СЕТ СН'!$F$13</f>
        <v>0</v>
      </c>
      <c r="R367" s="36">
        <f>SUMIFS(СВЦЭМ!$K$34:$K$777,СВЦЭМ!$A$34:$A$777,$A367,СВЦЭМ!$B$33:$B$776,R$348)+'СЕТ СН'!$F$13</f>
        <v>0</v>
      </c>
      <c r="S367" s="36">
        <f>SUMIFS(СВЦЭМ!$K$34:$K$777,СВЦЭМ!$A$34:$A$777,$A367,СВЦЭМ!$B$33:$B$776,S$348)+'СЕТ СН'!$F$13</f>
        <v>0</v>
      </c>
      <c r="T367" s="36">
        <f>SUMIFS(СВЦЭМ!$K$34:$K$777,СВЦЭМ!$A$34:$A$777,$A367,СВЦЭМ!$B$33:$B$776,T$348)+'СЕТ СН'!$F$13</f>
        <v>0</v>
      </c>
      <c r="U367" s="36">
        <f>SUMIFS(СВЦЭМ!$K$34:$K$777,СВЦЭМ!$A$34:$A$777,$A367,СВЦЭМ!$B$33:$B$776,U$348)+'СЕТ СН'!$F$13</f>
        <v>0</v>
      </c>
      <c r="V367" s="36">
        <f>SUMIFS(СВЦЭМ!$K$34:$K$777,СВЦЭМ!$A$34:$A$777,$A367,СВЦЭМ!$B$33:$B$776,V$348)+'СЕТ СН'!$F$13</f>
        <v>0</v>
      </c>
      <c r="W367" s="36">
        <f>SUMIFS(СВЦЭМ!$K$34:$K$777,СВЦЭМ!$A$34:$A$777,$A367,СВЦЭМ!$B$33:$B$776,W$348)+'СЕТ СН'!$F$13</f>
        <v>0</v>
      </c>
      <c r="X367" s="36">
        <f>SUMIFS(СВЦЭМ!$K$34:$K$777,СВЦЭМ!$A$34:$A$777,$A367,СВЦЭМ!$B$33:$B$776,X$348)+'СЕТ СН'!$F$13</f>
        <v>0</v>
      </c>
      <c r="Y367" s="36">
        <f>SUMIFS(СВЦЭМ!$K$34:$K$777,СВЦЭМ!$A$34:$A$777,$A367,СВЦЭМ!$B$33:$B$776,Y$348)+'СЕТ СН'!$F$13</f>
        <v>0</v>
      </c>
    </row>
    <row r="368" spans="1:25" ht="15.75" hidden="1" x14ac:dyDescent="0.2">
      <c r="A368" s="35">
        <f t="shared" si="10"/>
        <v>44247</v>
      </c>
      <c r="B368" s="36">
        <f>SUMIFS(СВЦЭМ!$K$34:$K$777,СВЦЭМ!$A$34:$A$777,$A368,СВЦЭМ!$B$33:$B$776,B$348)+'СЕТ СН'!$F$13</f>
        <v>0</v>
      </c>
      <c r="C368" s="36">
        <f>SUMIFS(СВЦЭМ!$K$34:$K$777,СВЦЭМ!$A$34:$A$777,$A368,СВЦЭМ!$B$33:$B$776,C$348)+'СЕТ СН'!$F$13</f>
        <v>0</v>
      </c>
      <c r="D368" s="36">
        <f>SUMIFS(СВЦЭМ!$K$34:$K$777,СВЦЭМ!$A$34:$A$777,$A368,СВЦЭМ!$B$33:$B$776,D$348)+'СЕТ СН'!$F$13</f>
        <v>0</v>
      </c>
      <c r="E368" s="36">
        <f>SUMIFS(СВЦЭМ!$K$34:$K$777,СВЦЭМ!$A$34:$A$777,$A368,СВЦЭМ!$B$33:$B$776,E$348)+'СЕТ СН'!$F$13</f>
        <v>0</v>
      </c>
      <c r="F368" s="36">
        <f>SUMIFS(СВЦЭМ!$K$34:$K$777,СВЦЭМ!$A$34:$A$777,$A368,СВЦЭМ!$B$33:$B$776,F$348)+'СЕТ СН'!$F$13</f>
        <v>0</v>
      </c>
      <c r="G368" s="36">
        <f>SUMIFS(СВЦЭМ!$K$34:$K$777,СВЦЭМ!$A$34:$A$777,$A368,СВЦЭМ!$B$33:$B$776,G$348)+'СЕТ СН'!$F$13</f>
        <v>0</v>
      </c>
      <c r="H368" s="36">
        <f>SUMIFS(СВЦЭМ!$K$34:$K$777,СВЦЭМ!$A$34:$A$777,$A368,СВЦЭМ!$B$33:$B$776,H$348)+'СЕТ СН'!$F$13</f>
        <v>0</v>
      </c>
      <c r="I368" s="36">
        <f>SUMIFS(СВЦЭМ!$K$34:$K$777,СВЦЭМ!$A$34:$A$777,$A368,СВЦЭМ!$B$33:$B$776,I$348)+'СЕТ СН'!$F$13</f>
        <v>0</v>
      </c>
      <c r="J368" s="36">
        <f>SUMIFS(СВЦЭМ!$K$34:$K$777,СВЦЭМ!$A$34:$A$777,$A368,СВЦЭМ!$B$33:$B$776,J$348)+'СЕТ СН'!$F$13</f>
        <v>0</v>
      </c>
      <c r="K368" s="36">
        <f>SUMIFS(СВЦЭМ!$K$34:$K$777,СВЦЭМ!$A$34:$A$777,$A368,СВЦЭМ!$B$33:$B$776,K$348)+'СЕТ СН'!$F$13</f>
        <v>0</v>
      </c>
      <c r="L368" s="36">
        <f>SUMIFS(СВЦЭМ!$K$34:$K$777,СВЦЭМ!$A$34:$A$777,$A368,СВЦЭМ!$B$33:$B$776,L$348)+'СЕТ СН'!$F$13</f>
        <v>0</v>
      </c>
      <c r="M368" s="36">
        <f>SUMIFS(СВЦЭМ!$K$34:$K$777,СВЦЭМ!$A$34:$A$777,$A368,СВЦЭМ!$B$33:$B$776,M$348)+'СЕТ СН'!$F$13</f>
        <v>0</v>
      </c>
      <c r="N368" s="36">
        <f>SUMIFS(СВЦЭМ!$K$34:$K$777,СВЦЭМ!$A$34:$A$777,$A368,СВЦЭМ!$B$33:$B$776,N$348)+'СЕТ СН'!$F$13</f>
        <v>0</v>
      </c>
      <c r="O368" s="36">
        <f>SUMIFS(СВЦЭМ!$K$34:$K$777,СВЦЭМ!$A$34:$A$777,$A368,СВЦЭМ!$B$33:$B$776,O$348)+'СЕТ СН'!$F$13</f>
        <v>0</v>
      </c>
      <c r="P368" s="36">
        <f>SUMIFS(СВЦЭМ!$K$34:$K$777,СВЦЭМ!$A$34:$A$777,$A368,СВЦЭМ!$B$33:$B$776,P$348)+'СЕТ СН'!$F$13</f>
        <v>0</v>
      </c>
      <c r="Q368" s="36">
        <f>SUMIFS(СВЦЭМ!$K$34:$K$777,СВЦЭМ!$A$34:$A$777,$A368,СВЦЭМ!$B$33:$B$776,Q$348)+'СЕТ СН'!$F$13</f>
        <v>0</v>
      </c>
      <c r="R368" s="36">
        <f>SUMIFS(СВЦЭМ!$K$34:$K$777,СВЦЭМ!$A$34:$A$777,$A368,СВЦЭМ!$B$33:$B$776,R$348)+'СЕТ СН'!$F$13</f>
        <v>0</v>
      </c>
      <c r="S368" s="36">
        <f>SUMIFS(СВЦЭМ!$K$34:$K$777,СВЦЭМ!$A$34:$A$777,$A368,СВЦЭМ!$B$33:$B$776,S$348)+'СЕТ СН'!$F$13</f>
        <v>0</v>
      </c>
      <c r="T368" s="36">
        <f>SUMIFS(СВЦЭМ!$K$34:$K$777,СВЦЭМ!$A$34:$A$777,$A368,СВЦЭМ!$B$33:$B$776,T$348)+'СЕТ СН'!$F$13</f>
        <v>0</v>
      </c>
      <c r="U368" s="36">
        <f>SUMIFS(СВЦЭМ!$K$34:$K$777,СВЦЭМ!$A$34:$A$777,$A368,СВЦЭМ!$B$33:$B$776,U$348)+'СЕТ СН'!$F$13</f>
        <v>0</v>
      </c>
      <c r="V368" s="36">
        <f>SUMIFS(СВЦЭМ!$K$34:$K$777,СВЦЭМ!$A$34:$A$777,$A368,СВЦЭМ!$B$33:$B$776,V$348)+'СЕТ СН'!$F$13</f>
        <v>0</v>
      </c>
      <c r="W368" s="36">
        <f>SUMIFS(СВЦЭМ!$K$34:$K$777,СВЦЭМ!$A$34:$A$777,$A368,СВЦЭМ!$B$33:$B$776,W$348)+'СЕТ СН'!$F$13</f>
        <v>0</v>
      </c>
      <c r="X368" s="36">
        <f>SUMIFS(СВЦЭМ!$K$34:$K$777,СВЦЭМ!$A$34:$A$777,$A368,СВЦЭМ!$B$33:$B$776,X$348)+'СЕТ СН'!$F$13</f>
        <v>0</v>
      </c>
      <c r="Y368" s="36">
        <f>SUMIFS(СВЦЭМ!$K$34:$K$777,СВЦЭМ!$A$34:$A$777,$A368,СВЦЭМ!$B$33:$B$776,Y$348)+'СЕТ СН'!$F$13</f>
        <v>0</v>
      </c>
    </row>
    <row r="369" spans="1:27" ht="15.75" hidden="1" x14ac:dyDescent="0.2">
      <c r="A369" s="35">
        <f t="shared" si="10"/>
        <v>44248</v>
      </c>
      <c r="B369" s="36">
        <f>SUMIFS(СВЦЭМ!$K$34:$K$777,СВЦЭМ!$A$34:$A$777,$A369,СВЦЭМ!$B$33:$B$776,B$348)+'СЕТ СН'!$F$13</f>
        <v>0</v>
      </c>
      <c r="C369" s="36">
        <f>SUMIFS(СВЦЭМ!$K$34:$K$777,СВЦЭМ!$A$34:$A$777,$A369,СВЦЭМ!$B$33:$B$776,C$348)+'СЕТ СН'!$F$13</f>
        <v>0</v>
      </c>
      <c r="D369" s="36">
        <f>SUMIFS(СВЦЭМ!$K$34:$K$777,СВЦЭМ!$A$34:$A$777,$A369,СВЦЭМ!$B$33:$B$776,D$348)+'СЕТ СН'!$F$13</f>
        <v>0</v>
      </c>
      <c r="E369" s="36">
        <f>SUMIFS(СВЦЭМ!$K$34:$K$777,СВЦЭМ!$A$34:$A$777,$A369,СВЦЭМ!$B$33:$B$776,E$348)+'СЕТ СН'!$F$13</f>
        <v>0</v>
      </c>
      <c r="F369" s="36">
        <f>SUMIFS(СВЦЭМ!$K$34:$K$777,СВЦЭМ!$A$34:$A$777,$A369,СВЦЭМ!$B$33:$B$776,F$348)+'СЕТ СН'!$F$13</f>
        <v>0</v>
      </c>
      <c r="G369" s="36">
        <f>SUMIFS(СВЦЭМ!$K$34:$K$777,СВЦЭМ!$A$34:$A$777,$A369,СВЦЭМ!$B$33:$B$776,G$348)+'СЕТ СН'!$F$13</f>
        <v>0</v>
      </c>
      <c r="H369" s="36">
        <f>SUMIFS(СВЦЭМ!$K$34:$K$777,СВЦЭМ!$A$34:$A$777,$A369,СВЦЭМ!$B$33:$B$776,H$348)+'СЕТ СН'!$F$13</f>
        <v>0</v>
      </c>
      <c r="I369" s="36">
        <f>SUMIFS(СВЦЭМ!$K$34:$K$777,СВЦЭМ!$A$34:$A$777,$A369,СВЦЭМ!$B$33:$B$776,I$348)+'СЕТ СН'!$F$13</f>
        <v>0</v>
      </c>
      <c r="J369" s="36">
        <f>SUMIFS(СВЦЭМ!$K$34:$K$777,СВЦЭМ!$A$34:$A$777,$A369,СВЦЭМ!$B$33:$B$776,J$348)+'СЕТ СН'!$F$13</f>
        <v>0</v>
      </c>
      <c r="K369" s="36">
        <f>SUMIFS(СВЦЭМ!$K$34:$K$777,СВЦЭМ!$A$34:$A$777,$A369,СВЦЭМ!$B$33:$B$776,K$348)+'СЕТ СН'!$F$13</f>
        <v>0</v>
      </c>
      <c r="L369" s="36">
        <f>SUMIFS(СВЦЭМ!$K$34:$K$777,СВЦЭМ!$A$34:$A$777,$A369,СВЦЭМ!$B$33:$B$776,L$348)+'СЕТ СН'!$F$13</f>
        <v>0</v>
      </c>
      <c r="M369" s="36">
        <f>SUMIFS(СВЦЭМ!$K$34:$K$777,СВЦЭМ!$A$34:$A$777,$A369,СВЦЭМ!$B$33:$B$776,M$348)+'СЕТ СН'!$F$13</f>
        <v>0</v>
      </c>
      <c r="N369" s="36">
        <f>SUMIFS(СВЦЭМ!$K$34:$K$777,СВЦЭМ!$A$34:$A$777,$A369,СВЦЭМ!$B$33:$B$776,N$348)+'СЕТ СН'!$F$13</f>
        <v>0</v>
      </c>
      <c r="O369" s="36">
        <f>SUMIFS(СВЦЭМ!$K$34:$K$777,СВЦЭМ!$A$34:$A$777,$A369,СВЦЭМ!$B$33:$B$776,O$348)+'СЕТ СН'!$F$13</f>
        <v>0</v>
      </c>
      <c r="P369" s="36">
        <f>SUMIFS(СВЦЭМ!$K$34:$K$777,СВЦЭМ!$A$34:$A$777,$A369,СВЦЭМ!$B$33:$B$776,P$348)+'СЕТ СН'!$F$13</f>
        <v>0</v>
      </c>
      <c r="Q369" s="36">
        <f>SUMIFS(СВЦЭМ!$K$34:$K$777,СВЦЭМ!$A$34:$A$777,$A369,СВЦЭМ!$B$33:$B$776,Q$348)+'СЕТ СН'!$F$13</f>
        <v>0</v>
      </c>
      <c r="R369" s="36">
        <f>SUMIFS(СВЦЭМ!$K$34:$K$777,СВЦЭМ!$A$34:$A$777,$A369,СВЦЭМ!$B$33:$B$776,R$348)+'СЕТ СН'!$F$13</f>
        <v>0</v>
      </c>
      <c r="S369" s="36">
        <f>SUMIFS(СВЦЭМ!$K$34:$K$777,СВЦЭМ!$A$34:$A$777,$A369,СВЦЭМ!$B$33:$B$776,S$348)+'СЕТ СН'!$F$13</f>
        <v>0</v>
      </c>
      <c r="T369" s="36">
        <f>SUMIFS(СВЦЭМ!$K$34:$K$777,СВЦЭМ!$A$34:$A$777,$A369,СВЦЭМ!$B$33:$B$776,T$348)+'СЕТ СН'!$F$13</f>
        <v>0</v>
      </c>
      <c r="U369" s="36">
        <f>SUMIFS(СВЦЭМ!$K$34:$K$777,СВЦЭМ!$A$34:$A$777,$A369,СВЦЭМ!$B$33:$B$776,U$348)+'СЕТ СН'!$F$13</f>
        <v>0</v>
      </c>
      <c r="V369" s="36">
        <f>SUMIFS(СВЦЭМ!$K$34:$K$777,СВЦЭМ!$A$34:$A$777,$A369,СВЦЭМ!$B$33:$B$776,V$348)+'СЕТ СН'!$F$13</f>
        <v>0</v>
      </c>
      <c r="W369" s="36">
        <f>SUMIFS(СВЦЭМ!$K$34:$K$777,СВЦЭМ!$A$34:$A$777,$A369,СВЦЭМ!$B$33:$B$776,W$348)+'СЕТ СН'!$F$13</f>
        <v>0</v>
      </c>
      <c r="X369" s="36">
        <f>SUMIFS(СВЦЭМ!$K$34:$K$777,СВЦЭМ!$A$34:$A$777,$A369,СВЦЭМ!$B$33:$B$776,X$348)+'СЕТ СН'!$F$13</f>
        <v>0</v>
      </c>
      <c r="Y369" s="36">
        <f>SUMIFS(СВЦЭМ!$K$34:$K$777,СВЦЭМ!$A$34:$A$777,$A369,СВЦЭМ!$B$33:$B$776,Y$348)+'СЕТ СН'!$F$13</f>
        <v>0</v>
      </c>
    </row>
    <row r="370" spans="1:27" ht="15.75" hidden="1" x14ac:dyDescent="0.2">
      <c r="A370" s="35">
        <f t="shared" si="10"/>
        <v>44249</v>
      </c>
      <c r="B370" s="36">
        <f>SUMIFS(СВЦЭМ!$K$34:$K$777,СВЦЭМ!$A$34:$A$777,$A370,СВЦЭМ!$B$33:$B$776,B$348)+'СЕТ СН'!$F$13</f>
        <v>0</v>
      </c>
      <c r="C370" s="36">
        <f>SUMIFS(СВЦЭМ!$K$34:$K$777,СВЦЭМ!$A$34:$A$777,$A370,СВЦЭМ!$B$33:$B$776,C$348)+'СЕТ СН'!$F$13</f>
        <v>0</v>
      </c>
      <c r="D370" s="36">
        <f>SUMIFS(СВЦЭМ!$K$34:$K$777,СВЦЭМ!$A$34:$A$777,$A370,СВЦЭМ!$B$33:$B$776,D$348)+'СЕТ СН'!$F$13</f>
        <v>0</v>
      </c>
      <c r="E370" s="36">
        <f>SUMIFS(СВЦЭМ!$K$34:$K$777,СВЦЭМ!$A$34:$A$777,$A370,СВЦЭМ!$B$33:$B$776,E$348)+'СЕТ СН'!$F$13</f>
        <v>0</v>
      </c>
      <c r="F370" s="36">
        <f>SUMIFS(СВЦЭМ!$K$34:$K$777,СВЦЭМ!$A$34:$A$777,$A370,СВЦЭМ!$B$33:$B$776,F$348)+'СЕТ СН'!$F$13</f>
        <v>0</v>
      </c>
      <c r="G370" s="36">
        <f>SUMIFS(СВЦЭМ!$K$34:$K$777,СВЦЭМ!$A$34:$A$777,$A370,СВЦЭМ!$B$33:$B$776,G$348)+'СЕТ СН'!$F$13</f>
        <v>0</v>
      </c>
      <c r="H370" s="36">
        <f>SUMIFS(СВЦЭМ!$K$34:$K$777,СВЦЭМ!$A$34:$A$777,$A370,СВЦЭМ!$B$33:$B$776,H$348)+'СЕТ СН'!$F$13</f>
        <v>0</v>
      </c>
      <c r="I370" s="36">
        <f>SUMIFS(СВЦЭМ!$K$34:$K$777,СВЦЭМ!$A$34:$A$777,$A370,СВЦЭМ!$B$33:$B$776,I$348)+'СЕТ СН'!$F$13</f>
        <v>0</v>
      </c>
      <c r="J370" s="36">
        <f>SUMIFS(СВЦЭМ!$K$34:$K$777,СВЦЭМ!$A$34:$A$777,$A370,СВЦЭМ!$B$33:$B$776,J$348)+'СЕТ СН'!$F$13</f>
        <v>0</v>
      </c>
      <c r="K370" s="36">
        <f>SUMIFS(СВЦЭМ!$K$34:$K$777,СВЦЭМ!$A$34:$A$777,$A370,СВЦЭМ!$B$33:$B$776,K$348)+'СЕТ СН'!$F$13</f>
        <v>0</v>
      </c>
      <c r="L370" s="36">
        <f>SUMIFS(СВЦЭМ!$K$34:$K$777,СВЦЭМ!$A$34:$A$777,$A370,СВЦЭМ!$B$33:$B$776,L$348)+'СЕТ СН'!$F$13</f>
        <v>0</v>
      </c>
      <c r="M370" s="36">
        <f>SUMIFS(СВЦЭМ!$K$34:$K$777,СВЦЭМ!$A$34:$A$777,$A370,СВЦЭМ!$B$33:$B$776,M$348)+'СЕТ СН'!$F$13</f>
        <v>0</v>
      </c>
      <c r="N370" s="36">
        <f>SUMIFS(СВЦЭМ!$K$34:$K$777,СВЦЭМ!$A$34:$A$777,$A370,СВЦЭМ!$B$33:$B$776,N$348)+'СЕТ СН'!$F$13</f>
        <v>0</v>
      </c>
      <c r="O370" s="36">
        <f>SUMIFS(СВЦЭМ!$K$34:$K$777,СВЦЭМ!$A$34:$A$777,$A370,СВЦЭМ!$B$33:$B$776,O$348)+'СЕТ СН'!$F$13</f>
        <v>0</v>
      </c>
      <c r="P370" s="36">
        <f>SUMIFS(СВЦЭМ!$K$34:$K$777,СВЦЭМ!$A$34:$A$777,$A370,СВЦЭМ!$B$33:$B$776,P$348)+'СЕТ СН'!$F$13</f>
        <v>0</v>
      </c>
      <c r="Q370" s="36">
        <f>SUMIFS(СВЦЭМ!$K$34:$K$777,СВЦЭМ!$A$34:$A$777,$A370,СВЦЭМ!$B$33:$B$776,Q$348)+'СЕТ СН'!$F$13</f>
        <v>0</v>
      </c>
      <c r="R370" s="36">
        <f>SUMIFS(СВЦЭМ!$K$34:$K$777,СВЦЭМ!$A$34:$A$777,$A370,СВЦЭМ!$B$33:$B$776,R$348)+'СЕТ СН'!$F$13</f>
        <v>0</v>
      </c>
      <c r="S370" s="36">
        <f>SUMIFS(СВЦЭМ!$K$34:$K$777,СВЦЭМ!$A$34:$A$777,$A370,СВЦЭМ!$B$33:$B$776,S$348)+'СЕТ СН'!$F$13</f>
        <v>0</v>
      </c>
      <c r="T370" s="36">
        <f>SUMIFS(СВЦЭМ!$K$34:$K$777,СВЦЭМ!$A$34:$A$777,$A370,СВЦЭМ!$B$33:$B$776,T$348)+'СЕТ СН'!$F$13</f>
        <v>0</v>
      </c>
      <c r="U370" s="36">
        <f>SUMIFS(СВЦЭМ!$K$34:$K$777,СВЦЭМ!$A$34:$A$777,$A370,СВЦЭМ!$B$33:$B$776,U$348)+'СЕТ СН'!$F$13</f>
        <v>0</v>
      </c>
      <c r="V370" s="36">
        <f>SUMIFS(СВЦЭМ!$K$34:$K$777,СВЦЭМ!$A$34:$A$777,$A370,СВЦЭМ!$B$33:$B$776,V$348)+'СЕТ СН'!$F$13</f>
        <v>0</v>
      </c>
      <c r="W370" s="36">
        <f>SUMIFS(СВЦЭМ!$K$34:$K$777,СВЦЭМ!$A$34:$A$777,$A370,СВЦЭМ!$B$33:$B$776,W$348)+'СЕТ СН'!$F$13</f>
        <v>0</v>
      </c>
      <c r="X370" s="36">
        <f>SUMIFS(СВЦЭМ!$K$34:$K$777,СВЦЭМ!$A$34:$A$777,$A370,СВЦЭМ!$B$33:$B$776,X$348)+'СЕТ СН'!$F$13</f>
        <v>0</v>
      </c>
      <c r="Y370" s="36">
        <f>SUMIFS(СВЦЭМ!$K$34:$K$777,СВЦЭМ!$A$34:$A$777,$A370,СВЦЭМ!$B$33:$B$776,Y$348)+'СЕТ СН'!$F$13</f>
        <v>0</v>
      </c>
    </row>
    <row r="371" spans="1:27" ht="15.75" hidden="1" x14ac:dyDescent="0.2">
      <c r="A371" s="35">
        <f t="shared" si="10"/>
        <v>44250</v>
      </c>
      <c r="B371" s="36">
        <f>SUMIFS(СВЦЭМ!$K$34:$K$777,СВЦЭМ!$A$34:$A$777,$A371,СВЦЭМ!$B$33:$B$776,B$348)+'СЕТ СН'!$F$13</f>
        <v>0</v>
      </c>
      <c r="C371" s="36">
        <f>SUMIFS(СВЦЭМ!$K$34:$K$777,СВЦЭМ!$A$34:$A$777,$A371,СВЦЭМ!$B$33:$B$776,C$348)+'СЕТ СН'!$F$13</f>
        <v>0</v>
      </c>
      <c r="D371" s="36">
        <f>SUMIFS(СВЦЭМ!$K$34:$K$777,СВЦЭМ!$A$34:$A$777,$A371,СВЦЭМ!$B$33:$B$776,D$348)+'СЕТ СН'!$F$13</f>
        <v>0</v>
      </c>
      <c r="E371" s="36">
        <f>SUMIFS(СВЦЭМ!$K$34:$K$777,СВЦЭМ!$A$34:$A$777,$A371,СВЦЭМ!$B$33:$B$776,E$348)+'СЕТ СН'!$F$13</f>
        <v>0</v>
      </c>
      <c r="F371" s="36">
        <f>SUMIFS(СВЦЭМ!$K$34:$K$777,СВЦЭМ!$A$34:$A$777,$A371,СВЦЭМ!$B$33:$B$776,F$348)+'СЕТ СН'!$F$13</f>
        <v>0</v>
      </c>
      <c r="G371" s="36">
        <f>SUMIFS(СВЦЭМ!$K$34:$K$777,СВЦЭМ!$A$34:$A$777,$A371,СВЦЭМ!$B$33:$B$776,G$348)+'СЕТ СН'!$F$13</f>
        <v>0</v>
      </c>
      <c r="H371" s="36">
        <f>SUMIFS(СВЦЭМ!$K$34:$K$777,СВЦЭМ!$A$34:$A$777,$A371,СВЦЭМ!$B$33:$B$776,H$348)+'СЕТ СН'!$F$13</f>
        <v>0</v>
      </c>
      <c r="I371" s="36">
        <f>SUMIFS(СВЦЭМ!$K$34:$K$777,СВЦЭМ!$A$34:$A$777,$A371,СВЦЭМ!$B$33:$B$776,I$348)+'СЕТ СН'!$F$13</f>
        <v>0</v>
      </c>
      <c r="J371" s="36">
        <f>SUMIFS(СВЦЭМ!$K$34:$K$777,СВЦЭМ!$A$34:$A$777,$A371,СВЦЭМ!$B$33:$B$776,J$348)+'СЕТ СН'!$F$13</f>
        <v>0</v>
      </c>
      <c r="K371" s="36">
        <f>SUMIFS(СВЦЭМ!$K$34:$K$777,СВЦЭМ!$A$34:$A$777,$A371,СВЦЭМ!$B$33:$B$776,K$348)+'СЕТ СН'!$F$13</f>
        <v>0</v>
      </c>
      <c r="L371" s="36">
        <f>SUMIFS(СВЦЭМ!$K$34:$K$777,СВЦЭМ!$A$34:$A$777,$A371,СВЦЭМ!$B$33:$B$776,L$348)+'СЕТ СН'!$F$13</f>
        <v>0</v>
      </c>
      <c r="M371" s="36">
        <f>SUMIFS(СВЦЭМ!$K$34:$K$777,СВЦЭМ!$A$34:$A$777,$A371,СВЦЭМ!$B$33:$B$776,M$348)+'СЕТ СН'!$F$13</f>
        <v>0</v>
      </c>
      <c r="N371" s="36">
        <f>SUMIFS(СВЦЭМ!$K$34:$K$777,СВЦЭМ!$A$34:$A$777,$A371,СВЦЭМ!$B$33:$B$776,N$348)+'СЕТ СН'!$F$13</f>
        <v>0</v>
      </c>
      <c r="O371" s="36">
        <f>SUMIFS(СВЦЭМ!$K$34:$K$777,СВЦЭМ!$A$34:$A$777,$A371,СВЦЭМ!$B$33:$B$776,O$348)+'СЕТ СН'!$F$13</f>
        <v>0</v>
      </c>
      <c r="P371" s="36">
        <f>SUMIFS(СВЦЭМ!$K$34:$K$777,СВЦЭМ!$A$34:$A$777,$A371,СВЦЭМ!$B$33:$B$776,P$348)+'СЕТ СН'!$F$13</f>
        <v>0</v>
      </c>
      <c r="Q371" s="36">
        <f>SUMIFS(СВЦЭМ!$K$34:$K$777,СВЦЭМ!$A$34:$A$777,$A371,СВЦЭМ!$B$33:$B$776,Q$348)+'СЕТ СН'!$F$13</f>
        <v>0</v>
      </c>
      <c r="R371" s="36">
        <f>SUMIFS(СВЦЭМ!$K$34:$K$777,СВЦЭМ!$A$34:$A$777,$A371,СВЦЭМ!$B$33:$B$776,R$348)+'СЕТ СН'!$F$13</f>
        <v>0</v>
      </c>
      <c r="S371" s="36">
        <f>SUMIFS(СВЦЭМ!$K$34:$K$777,СВЦЭМ!$A$34:$A$777,$A371,СВЦЭМ!$B$33:$B$776,S$348)+'СЕТ СН'!$F$13</f>
        <v>0</v>
      </c>
      <c r="T371" s="36">
        <f>SUMIFS(СВЦЭМ!$K$34:$K$777,СВЦЭМ!$A$34:$A$777,$A371,СВЦЭМ!$B$33:$B$776,T$348)+'СЕТ СН'!$F$13</f>
        <v>0</v>
      </c>
      <c r="U371" s="36">
        <f>SUMIFS(СВЦЭМ!$K$34:$K$777,СВЦЭМ!$A$34:$A$777,$A371,СВЦЭМ!$B$33:$B$776,U$348)+'СЕТ СН'!$F$13</f>
        <v>0</v>
      </c>
      <c r="V371" s="36">
        <f>SUMIFS(СВЦЭМ!$K$34:$K$777,СВЦЭМ!$A$34:$A$777,$A371,СВЦЭМ!$B$33:$B$776,V$348)+'СЕТ СН'!$F$13</f>
        <v>0</v>
      </c>
      <c r="W371" s="36">
        <f>SUMIFS(СВЦЭМ!$K$34:$K$777,СВЦЭМ!$A$34:$A$777,$A371,СВЦЭМ!$B$33:$B$776,W$348)+'СЕТ СН'!$F$13</f>
        <v>0</v>
      </c>
      <c r="X371" s="36">
        <f>SUMIFS(СВЦЭМ!$K$34:$K$777,СВЦЭМ!$A$34:$A$777,$A371,СВЦЭМ!$B$33:$B$776,X$348)+'СЕТ СН'!$F$13</f>
        <v>0</v>
      </c>
      <c r="Y371" s="36">
        <f>SUMIFS(СВЦЭМ!$K$34:$K$777,СВЦЭМ!$A$34:$A$777,$A371,СВЦЭМ!$B$33:$B$776,Y$348)+'СЕТ СН'!$F$13</f>
        <v>0</v>
      </c>
    </row>
    <row r="372" spans="1:27" ht="15.75" hidden="1" x14ac:dyDescent="0.2">
      <c r="A372" s="35">
        <f t="shared" si="10"/>
        <v>44251</v>
      </c>
      <c r="B372" s="36">
        <f>SUMIFS(СВЦЭМ!$K$34:$K$777,СВЦЭМ!$A$34:$A$777,$A372,СВЦЭМ!$B$33:$B$776,B$348)+'СЕТ СН'!$F$13</f>
        <v>0</v>
      </c>
      <c r="C372" s="36">
        <f>SUMIFS(СВЦЭМ!$K$34:$K$777,СВЦЭМ!$A$34:$A$777,$A372,СВЦЭМ!$B$33:$B$776,C$348)+'СЕТ СН'!$F$13</f>
        <v>0</v>
      </c>
      <c r="D372" s="36">
        <f>SUMIFS(СВЦЭМ!$K$34:$K$777,СВЦЭМ!$A$34:$A$777,$A372,СВЦЭМ!$B$33:$B$776,D$348)+'СЕТ СН'!$F$13</f>
        <v>0</v>
      </c>
      <c r="E372" s="36">
        <f>SUMIFS(СВЦЭМ!$K$34:$K$777,СВЦЭМ!$A$34:$A$777,$A372,СВЦЭМ!$B$33:$B$776,E$348)+'СЕТ СН'!$F$13</f>
        <v>0</v>
      </c>
      <c r="F372" s="36">
        <f>SUMIFS(СВЦЭМ!$K$34:$K$777,СВЦЭМ!$A$34:$A$777,$A372,СВЦЭМ!$B$33:$B$776,F$348)+'СЕТ СН'!$F$13</f>
        <v>0</v>
      </c>
      <c r="G372" s="36">
        <f>SUMIFS(СВЦЭМ!$K$34:$K$777,СВЦЭМ!$A$34:$A$777,$A372,СВЦЭМ!$B$33:$B$776,G$348)+'СЕТ СН'!$F$13</f>
        <v>0</v>
      </c>
      <c r="H372" s="36">
        <f>SUMIFS(СВЦЭМ!$K$34:$K$777,СВЦЭМ!$A$34:$A$777,$A372,СВЦЭМ!$B$33:$B$776,H$348)+'СЕТ СН'!$F$13</f>
        <v>0</v>
      </c>
      <c r="I372" s="36">
        <f>SUMIFS(СВЦЭМ!$K$34:$K$777,СВЦЭМ!$A$34:$A$777,$A372,СВЦЭМ!$B$33:$B$776,I$348)+'СЕТ СН'!$F$13</f>
        <v>0</v>
      </c>
      <c r="J372" s="36">
        <f>SUMIFS(СВЦЭМ!$K$34:$K$777,СВЦЭМ!$A$34:$A$777,$A372,СВЦЭМ!$B$33:$B$776,J$348)+'СЕТ СН'!$F$13</f>
        <v>0</v>
      </c>
      <c r="K372" s="36">
        <f>SUMIFS(СВЦЭМ!$K$34:$K$777,СВЦЭМ!$A$34:$A$777,$A372,СВЦЭМ!$B$33:$B$776,K$348)+'СЕТ СН'!$F$13</f>
        <v>0</v>
      </c>
      <c r="L372" s="36">
        <f>SUMIFS(СВЦЭМ!$K$34:$K$777,СВЦЭМ!$A$34:$A$777,$A372,СВЦЭМ!$B$33:$B$776,L$348)+'СЕТ СН'!$F$13</f>
        <v>0</v>
      </c>
      <c r="M372" s="36">
        <f>SUMIFS(СВЦЭМ!$K$34:$K$777,СВЦЭМ!$A$34:$A$777,$A372,СВЦЭМ!$B$33:$B$776,M$348)+'СЕТ СН'!$F$13</f>
        <v>0</v>
      </c>
      <c r="N372" s="36">
        <f>SUMIFS(СВЦЭМ!$K$34:$K$777,СВЦЭМ!$A$34:$A$777,$A372,СВЦЭМ!$B$33:$B$776,N$348)+'СЕТ СН'!$F$13</f>
        <v>0</v>
      </c>
      <c r="O372" s="36">
        <f>SUMIFS(СВЦЭМ!$K$34:$K$777,СВЦЭМ!$A$34:$A$777,$A372,СВЦЭМ!$B$33:$B$776,O$348)+'СЕТ СН'!$F$13</f>
        <v>0</v>
      </c>
      <c r="P372" s="36">
        <f>SUMIFS(СВЦЭМ!$K$34:$K$777,СВЦЭМ!$A$34:$A$777,$A372,СВЦЭМ!$B$33:$B$776,P$348)+'СЕТ СН'!$F$13</f>
        <v>0</v>
      </c>
      <c r="Q372" s="36">
        <f>SUMIFS(СВЦЭМ!$K$34:$K$777,СВЦЭМ!$A$34:$A$777,$A372,СВЦЭМ!$B$33:$B$776,Q$348)+'СЕТ СН'!$F$13</f>
        <v>0</v>
      </c>
      <c r="R372" s="36">
        <f>SUMIFS(СВЦЭМ!$K$34:$K$777,СВЦЭМ!$A$34:$A$777,$A372,СВЦЭМ!$B$33:$B$776,R$348)+'СЕТ СН'!$F$13</f>
        <v>0</v>
      </c>
      <c r="S372" s="36">
        <f>SUMIFS(СВЦЭМ!$K$34:$K$777,СВЦЭМ!$A$34:$A$777,$A372,СВЦЭМ!$B$33:$B$776,S$348)+'СЕТ СН'!$F$13</f>
        <v>0</v>
      </c>
      <c r="T372" s="36">
        <f>SUMIFS(СВЦЭМ!$K$34:$K$777,СВЦЭМ!$A$34:$A$777,$A372,СВЦЭМ!$B$33:$B$776,T$348)+'СЕТ СН'!$F$13</f>
        <v>0</v>
      </c>
      <c r="U372" s="36">
        <f>SUMIFS(СВЦЭМ!$K$34:$K$777,СВЦЭМ!$A$34:$A$777,$A372,СВЦЭМ!$B$33:$B$776,U$348)+'СЕТ СН'!$F$13</f>
        <v>0</v>
      </c>
      <c r="V372" s="36">
        <f>SUMIFS(СВЦЭМ!$K$34:$K$777,СВЦЭМ!$A$34:$A$777,$A372,СВЦЭМ!$B$33:$B$776,V$348)+'СЕТ СН'!$F$13</f>
        <v>0</v>
      </c>
      <c r="W372" s="36">
        <f>SUMIFS(СВЦЭМ!$K$34:$K$777,СВЦЭМ!$A$34:$A$777,$A372,СВЦЭМ!$B$33:$B$776,W$348)+'СЕТ СН'!$F$13</f>
        <v>0</v>
      </c>
      <c r="X372" s="36">
        <f>SUMIFS(СВЦЭМ!$K$34:$K$777,СВЦЭМ!$A$34:$A$777,$A372,СВЦЭМ!$B$33:$B$776,X$348)+'СЕТ СН'!$F$13</f>
        <v>0</v>
      </c>
      <c r="Y372" s="36">
        <f>SUMIFS(СВЦЭМ!$K$34:$K$777,СВЦЭМ!$A$34:$A$777,$A372,СВЦЭМ!$B$33:$B$776,Y$348)+'СЕТ СН'!$F$13</f>
        <v>0</v>
      </c>
    </row>
    <row r="373" spans="1:27" ht="15.75" hidden="1" x14ac:dyDescent="0.2">
      <c r="A373" s="35">
        <f t="shared" si="10"/>
        <v>44252</v>
      </c>
      <c r="B373" s="36">
        <f>SUMIFS(СВЦЭМ!$K$34:$K$777,СВЦЭМ!$A$34:$A$777,$A373,СВЦЭМ!$B$33:$B$776,B$348)+'СЕТ СН'!$F$13</f>
        <v>0</v>
      </c>
      <c r="C373" s="36">
        <f>SUMIFS(СВЦЭМ!$K$34:$K$777,СВЦЭМ!$A$34:$A$777,$A373,СВЦЭМ!$B$33:$B$776,C$348)+'СЕТ СН'!$F$13</f>
        <v>0</v>
      </c>
      <c r="D373" s="36">
        <f>SUMIFS(СВЦЭМ!$K$34:$K$777,СВЦЭМ!$A$34:$A$777,$A373,СВЦЭМ!$B$33:$B$776,D$348)+'СЕТ СН'!$F$13</f>
        <v>0</v>
      </c>
      <c r="E373" s="36">
        <f>SUMIFS(СВЦЭМ!$K$34:$K$777,СВЦЭМ!$A$34:$A$777,$A373,СВЦЭМ!$B$33:$B$776,E$348)+'СЕТ СН'!$F$13</f>
        <v>0</v>
      </c>
      <c r="F373" s="36">
        <f>SUMIFS(СВЦЭМ!$K$34:$K$777,СВЦЭМ!$A$34:$A$777,$A373,СВЦЭМ!$B$33:$B$776,F$348)+'СЕТ СН'!$F$13</f>
        <v>0</v>
      </c>
      <c r="G373" s="36">
        <f>SUMIFS(СВЦЭМ!$K$34:$K$777,СВЦЭМ!$A$34:$A$777,$A373,СВЦЭМ!$B$33:$B$776,G$348)+'СЕТ СН'!$F$13</f>
        <v>0</v>
      </c>
      <c r="H373" s="36">
        <f>SUMIFS(СВЦЭМ!$K$34:$K$777,СВЦЭМ!$A$34:$A$777,$A373,СВЦЭМ!$B$33:$B$776,H$348)+'СЕТ СН'!$F$13</f>
        <v>0</v>
      </c>
      <c r="I373" s="36">
        <f>SUMIFS(СВЦЭМ!$K$34:$K$777,СВЦЭМ!$A$34:$A$777,$A373,СВЦЭМ!$B$33:$B$776,I$348)+'СЕТ СН'!$F$13</f>
        <v>0</v>
      </c>
      <c r="J373" s="36">
        <f>SUMIFS(СВЦЭМ!$K$34:$K$777,СВЦЭМ!$A$34:$A$777,$A373,СВЦЭМ!$B$33:$B$776,J$348)+'СЕТ СН'!$F$13</f>
        <v>0</v>
      </c>
      <c r="K373" s="36">
        <f>SUMIFS(СВЦЭМ!$K$34:$K$777,СВЦЭМ!$A$34:$A$777,$A373,СВЦЭМ!$B$33:$B$776,K$348)+'СЕТ СН'!$F$13</f>
        <v>0</v>
      </c>
      <c r="L373" s="36">
        <f>SUMIFS(СВЦЭМ!$K$34:$K$777,СВЦЭМ!$A$34:$A$777,$A373,СВЦЭМ!$B$33:$B$776,L$348)+'СЕТ СН'!$F$13</f>
        <v>0</v>
      </c>
      <c r="M373" s="36">
        <f>SUMIFS(СВЦЭМ!$K$34:$K$777,СВЦЭМ!$A$34:$A$777,$A373,СВЦЭМ!$B$33:$B$776,M$348)+'СЕТ СН'!$F$13</f>
        <v>0</v>
      </c>
      <c r="N373" s="36">
        <f>SUMIFS(СВЦЭМ!$K$34:$K$777,СВЦЭМ!$A$34:$A$777,$A373,СВЦЭМ!$B$33:$B$776,N$348)+'СЕТ СН'!$F$13</f>
        <v>0</v>
      </c>
      <c r="O373" s="36">
        <f>SUMIFS(СВЦЭМ!$K$34:$K$777,СВЦЭМ!$A$34:$A$777,$A373,СВЦЭМ!$B$33:$B$776,O$348)+'СЕТ СН'!$F$13</f>
        <v>0</v>
      </c>
      <c r="P373" s="36">
        <f>SUMIFS(СВЦЭМ!$K$34:$K$777,СВЦЭМ!$A$34:$A$777,$A373,СВЦЭМ!$B$33:$B$776,P$348)+'СЕТ СН'!$F$13</f>
        <v>0</v>
      </c>
      <c r="Q373" s="36">
        <f>SUMIFS(СВЦЭМ!$K$34:$K$777,СВЦЭМ!$A$34:$A$777,$A373,СВЦЭМ!$B$33:$B$776,Q$348)+'СЕТ СН'!$F$13</f>
        <v>0</v>
      </c>
      <c r="R373" s="36">
        <f>SUMIFS(СВЦЭМ!$K$34:$K$777,СВЦЭМ!$A$34:$A$777,$A373,СВЦЭМ!$B$33:$B$776,R$348)+'СЕТ СН'!$F$13</f>
        <v>0</v>
      </c>
      <c r="S373" s="36">
        <f>SUMIFS(СВЦЭМ!$K$34:$K$777,СВЦЭМ!$A$34:$A$777,$A373,СВЦЭМ!$B$33:$B$776,S$348)+'СЕТ СН'!$F$13</f>
        <v>0</v>
      </c>
      <c r="T373" s="36">
        <f>SUMIFS(СВЦЭМ!$K$34:$K$777,СВЦЭМ!$A$34:$A$777,$A373,СВЦЭМ!$B$33:$B$776,T$348)+'СЕТ СН'!$F$13</f>
        <v>0</v>
      </c>
      <c r="U373" s="36">
        <f>SUMIFS(СВЦЭМ!$K$34:$K$777,СВЦЭМ!$A$34:$A$777,$A373,СВЦЭМ!$B$33:$B$776,U$348)+'СЕТ СН'!$F$13</f>
        <v>0</v>
      </c>
      <c r="V373" s="36">
        <f>SUMIFS(СВЦЭМ!$K$34:$K$777,СВЦЭМ!$A$34:$A$777,$A373,СВЦЭМ!$B$33:$B$776,V$348)+'СЕТ СН'!$F$13</f>
        <v>0</v>
      </c>
      <c r="W373" s="36">
        <f>SUMIFS(СВЦЭМ!$K$34:$K$777,СВЦЭМ!$A$34:$A$777,$A373,СВЦЭМ!$B$33:$B$776,W$348)+'СЕТ СН'!$F$13</f>
        <v>0</v>
      </c>
      <c r="X373" s="36">
        <f>SUMIFS(СВЦЭМ!$K$34:$K$777,СВЦЭМ!$A$34:$A$777,$A373,СВЦЭМ!$B$33:$B$776,X$348)+'СЕТ СН'!$F$13</f>
        <v>0</v>
      </c>
      <c r="Y373" s="36">
        <f>SUMIFS(СВЦЭМ!$K$34:$K$777,СВЦЭМ!$A$34:$A$777,$A373,СВЦЭМ!$B$33:$B$776,Y$348)+'СЕТ СН'!$F$13</f>
        <v>0</v>
      </c>
    </row>
    <row r="374" spans="1:27" ht="15.75" hidden="1" x14ac:dyDescent="0.2">
      <c r="A374" s="35">
        <f t="shared" si="10"/>
        <v>44253</v>
      </c>
      <c r="B374" s="36">
        <f>SUMIFS(СВЦЭМ!$K$34:$K$777,СВЦЭМ!$A$34:$A$777,$A374,СВЦЭМ!$B$33:$B$776,B$348)+'СЕТ СН'!$F$13</f>
        <v>0</v>
      </c>
      <c r="C374" s="36">
        <f>SUMIFS(СВЦЭМ!$K$34:$K$777,СВЦЭМ!$A$34:$A$777,$A374,СВЦЭМ!$B$33:$B$776,C$348)+'СЕТ СН'!$F$13</f>
        <v>0</v>
      </c>
      <c r="D374" s="36">
        <f>SUMIFS(СВЦЭМ!$K$34:$K$777,СВЦЭМ!$A$34:$A$777,$A374,СВЦЭМ!$B$33:$B$776,D$348)+'СЕТ СН'!$F$13</f>
        <v>0</v>
      </c>
      <c r="E374" s="36">
        <f>SUMIFS(СВЦЭМ!$K$34:$K$777,СВЦЭМ!$A$34:$A$777,$A374,СВЦЭМ!$B$33:$B$776,E$348)+'СЕТ СН'!$F$13</f>
        <v>0</v>
      </c>
      <c r="F374" s="36">
        <f>SUMIFS(СВЦЭМ!$K$34:$K$777,СВЦЭМ!$A$34:$A$777,$A374,СВЦЭМ!$B$33:$B$776,F$348)+'СЕТ СН'!$F$13</f>
        <v>0</v>
      </c>
      <c r="G374" s="36">
        <f>SUMIFS(СВЦЭМ!$K$34:$K$777,СВЦЭМ!$A$34:$A$777,$A374,СВЦЭМ!$B$33:$B$776,G$348)+'СЕТ СН'!$F$13</f>
        <v>0</v>
      </c>
      <c r="H374" s="36">
        <f>SUMIFS(СВЦЭМ!$K$34:$K$777,СВЦЭМ!$A$34:$A$777,$A374,СВЦЭМ!$B$33:$B$776,H$348)+'СЕТ СН'!$F$13</f>
        <v>0</v>
      </c>
      <c r="I374" s="36">
        <f>SUMIFS(СВЦЭМ!$K$34:$K$777,СВЦЭМ!$A$34:$A$777,$A374,СВЦЭМ!$B$33:$B$776,I$348)+'СЕТ СН'!$F$13</f>
        <v>0</v>
      </c>
      <c r="J374" s="36">
        <f>SUMIFS(СВЦЭМ!$K$34:$K$777,СВЦЭМ!$A$34:$A$777,$A374,СВЦЭМ!$B$33:$B$776,J$348)+'СЕТ СН'!$F$13</f>
        <v>0</v>
      </c>
      <c r="K374" s="36">
        <f>SUMIFS(СВЦЭМ!$K$34:$K$777,СВЦЭМ!$A$34:$A$777,$A374,СВЦЭМ!$B$33:$B$776,K$348)+'СЕТ СН'!$F$13</f>
        <v>0</v>
      </c>
      <c r="L374" s="36">
        <f>SUMIFS(СВЦЭМ!$K$34:$K$777,СВЦЭМ!$A$34:$A$777,$A374,СВЦЭМ!$B$33:$B$776,L$348)+'СЕТ СН'!$F$13</f>
        <v>0</v>
      </c>
      <c r="M374" s="36">
        <f>SUMIFS(СВЦЭМ!$K$34:$K$777,СВЦЭМ!$A$34:$A$777,$A374,СВЦЭМ!$B$33:$B$776,M$348)+'СЕТ СН'!$F$13</f>
        <v>0</v>
      </c>
      <c r="N374" s="36">
        <f>SUMIFS(СВЦЭМ!$K$34:$K$777,СВЦЭМ!$A$34:$A$777,$A374,СВЦЭМ!$B$33:$B$776,N$348)+'СЕТ СН'!$F$13</f>
        <v>0</v>
      </c>
      <c r="O374" s="36">
        <f>SUMIFS(СВЦЭМ!$K$34:$K$777,СВЦЭМ!$A$34:$A$777,$A374,СВЦЭМ!$B$33:$B$776,O$348)+'СЕТ СН'!$F$13</f>
        <v>0</v>
      </c>
      <c r="P374" s="36">
        <f>SUMIFS(СВЦЭМ!$K$34:$K$777,СВЦЭМ!$A$34:$A$777,$A374,СВЦЭМ!$B$33:$B$776,P$348)+'СЕТ СН'!$F$13</f>
        <v>0</v>
      </c>
      <c r="Q374" s="36">
        <f>SUMIFS(СВЦЭМ!$K$34:$K$777,СВЦЭМ!$A$34:$A$777,$A374,СВЦЭМ!$B$33:$B$776,Q$348)+'СЕТ СН'!$F$13</f>
        <v>0</v>
      </c>
      <c r="R374" s="36">
        <f>SUMIFS(СВЦЭМ!$K$34:$K$777,СВЦЭМ!$A$34:$A$777,$A374,СВЦЭМ!$B$33:$B$776,R$348)+'СЕТ СН'!$F$13</f>
        <v>0</v>
      </c>
      <c r="S374" s="36">
        <f>SUMIFS(СВЦЭМ!$K$34:$K$777,СВЦЭМ!$A$34:$A$777,$A374,СВЦЭМ!$B$33:$B$776,S$348)+'СЕТ СН'!$F$13</f>
        <v>0</v>
      </c>
      <c r="T374" s="36">
        <f>SUMIFS(СВЦЭМ!$K$34:$K$777,СВЦЭМ!$A$34:$A$777,$A374,СВЦЭМ!$B$33:$B$776,T$348)+'СЕТ СН'!$F$13</f>
        <v>0</v>
      </c>
      <c r="U374" s="36">
        <f>SUMIFS(СВЦЭМ!$K$34:$K$777,СВЦЭМ!$A$34:$A$777,$A374,СВЦЭМ!$B$33:$B$776,U$348)+'СЕТ СН'!$F$13</f>
        <v>0</v>
      </c>
      <c r="V374" s="36">
        <f>SUMIFS(СВЦЭМ!$K$34:$K$777,СВЦЭМ!$A$34:$A$777,$A374,СВЦЭМ!$B$33:$B$776,V$348)+'СЕТ СН'!$F$13</f>
        <v>0</v>
      </c>
      <c r="W374" s="36">
        <f>SUMIFS(СВЦЭМ!$K$34:$K$777,СВЦЭМ!$A$34:$A$777,$A374,СВЦЭМ!$B$33:$B$776,W$348)+'СЕТ СН'!$F$13</f>
        <v>0</v>
      </c>
      <c r="X374" s="36">
        <f>SUMIFS(СВЦЭМ!$K$34:$K$777,СВЦЭМ!$A$34:$A$777,$A374,СВЦЭМ!$B$33:$B$776,X$348)+'СЕТ СН'!$F$13</f>
        <v>0</v>
      </c>
      <c r="Y374" s="36">
        <f>SUMIFS(СВЦЭМ!$K$34:$K$777,СВЦЭМ!$A$34:$A$777,$A374,СВЦЭМ!$B$33:$B$776,Y$348)+'СЕТ СН'!$F$13</f>
        <v>0</v>
      </c>
    </row>
    <row r="375" spans="1:27" ht="15.75" hidden="1" x14ac:dyDescent="0.2">
      <c r="A375" s="35">
        <f t="shared" si="10"/>
        <v>44254</v>
      </c>
      <c r="B375" s="36">
        <f>SUMIFS(СВЦЭМ!$K$34:$K$777,СВЦЭМ!$A$34:$A$777,$A375,СВЦЭМ!$B$33:$B$776,B$348)+'СЕТ СН'!$F$13</f>
        <v>0</v>
      </c>
      <c r="C375" s="36">
        <f>SUMIFS(СВЦЭМ!$K$34:$K$777,СВЦЭМ!$A$34:$A$777,$A375,СВЦЭМ!$B$33:$B$776,C$348)+'СЕТ СН'!$F$13</f>
        <v>0</v>
      </c>
      <c r="D375" s="36">
        <f>SUMIFS(СВЦЭМ!$K$34:$K$777,СВЦЭМ!$A$34:$A$777,$A375,СВЦЭМ!$B$33:$B$776,D$348)+'СЕТ СН'!$F$13</f>
        <v>0</v>
      </c>
      <c r="E375" s="36">
        <f>SUMIFS(СВЦЭМ!$K$34:$K$777,СВЦЭМ!$A$34:$A$777,$A375,СВЦЭМ!$B$33:$B$776,E$348)+'СЕТ СН'!$F$13</f>
        <v>0</v>
      </c>
      <c r="F375" s="36">
        <f>SUMIFS(СВЦЭМ!$K$34:$K$777,СВЦЭМ!$A$34:$A$777,$A375,СВЦЭМ!$B$33:$B$776,F$348)+'СЕТ СН'!$F$13</f>
        <v>0</v>
      </c>
      <c r="G375" s="36">
        <f>SUMIFS(СВЦЭМ!$K$34:$K$777,СВЦЭМ!$A$34:$A$777,$A375,СВЦЭМ!$B$33:$B$776,G$348)+'СЕТ СН'!$F$13</f>
        <v>0</v>
      </c>
      <c r="H375" s="36">
        <f>SUMIFS(СВЦЭМ!$K$34:$K$777,СВЦЭМ!$A$34:$A$777,$A375,СВЦЭМ!$B$33:$B$776,H$348)+'СЕТ СН'!$F$13</f>
        <v>0</v>
      </c>
      <c r="I375" s="36">
        <f>SUMIFS(СВЦЭМ!$K$34:$K$777,СВЦЭМ!$A$34:$A$777,$A375,СВЦЭМ!$B$33:$B$776,I$348)+'СЕТ СН'!$F$13</f>
        <v>0</v>
      </c>
      <c r="J375" s="36">
        <f>SUMIFS(СВЦЭМ!$K$34:$K$777,СВЦЭМ!$A$34:$A$777,$A375,СВЦЭМ!$B$33:$B$776,J$348)+'СЕТ СН'!$F$13</f>
        <v>0</v>
      </c>
      <c r="K375" s="36">
        <f>SUMIFS(СВЦЭМ!$K$34:$K$777,СВЦЭМ!$A$34:$A$777,$A375,СВЦЭМ!$B$33:$B$776,K$348)+'СЕТ СН'!$F$13</f>
        <v>0</v>
      </c>
      <c r="L375" s="36">
        <f>SUMIFS(СВЦЭМ!$K$34:$K$777,СВЦЭМ!$A$34:$A$777,$A375,СВЦЭМ!$B$33:$B$776,L$348)+'СЕТ СН'!$F$13</f>
        <v>0</v>
      </c>
      <c r="M375" s="36">
        <f>SUMIFS(СВЦЭМ!$K$34:$K$777,СВЦЭМ!$A$34:$A$777,$A375,СВЦЭМ!$B$33:$B$776,M$348)+'СЕТ СН'!$F$13</f>
        <v>0</v>
      </c>
      <c r="N375" s="36">
        <f>SUMIFS(СВЦЭМ!$K$34:$K$777,СВЦЭМ!$A$34:$A$777,$A375,СВЦЭМ!$B$33:$B$776,N$348)+'СЕТ СН'!$F$13</f>
        <v>0</v>
      </c>
      <c r="O375" s="36">
        <f>SUMIFS(СВЦЭМ!$K$34:$K$777,СВЦЭМ!$A$34:$A$777,$A375,СВЦЭМ!$B$33:$B$776,O$348)+'СЕТ СН'!$F$13</f>
        <v>0</v>
      </c>
      <c r="P375" s="36">
        <f>SUMIFS(СВЦЭМ!$K$34:$K$777,СВЦЭМ!$A$34:$A$777,$A375,СВЦЭМ!$B$33:$B$776,P$348)+'СЕТ СН'!$F$13</f>
        <v>0</v>
      </c>
      <c r="Q375" s="36">
        <f>SUMIFS(СВЦЭМ!$K$34:$K$777,СВЦЭМ!$A$34:$A$777,$A375,СВЦЭМ!$B$33:$B$776,Q$348)+'СЕТ СН'!$F$13</f>
        <v>0</v>
      </c>
      <c r="R375" s="36">
        <f>SUMIFS(СВЦЭМ!$K$34:$K$777,СВЦЭМ!$A$34:$A$777,$A375,СВЦЭМ!$B$33:$B$776,R$348)+'СЕТ СН'!$F$13</f>
        <v>0</v>
      </c>
      <c r="S375" s="36">
        <f>SUMIFS(СВЦЭМ!$K$34:$K$777,СВЦЭМ!$A$34:$A$777,$A375,СВЦЭМ!$B$33:$B$776,S$348)+'СЕТ СН'!$F$13</f>
        <v>0</v>
      </c>
      <c r="T375" s="36">
        <f>SUMIFS(СВЦЭМ!$K$34:$K$777,СВЦЭМ!$A$34:$A$777,$A375,СВЦЭМ!$B$33:$B$776,T$348)+'СЕТ СН'!$F$13</f>
        <v>0</v>
      </c>
      <c r="U375" s="36">
        <f>SUMIFS(СВЦЭМ!$K$34:$K$777,СВЦЭМ!$A$34:$A$777,$A375,СВЦЭМ!$B$33:$B$776,U$348)+'СЕТ СН'!$F$13</f>
        <v>0</v>
      </c>
      <c r="V375" s="36">
        <f>SUMIFS(СВЦЭМ!$K$34:$K$777,СВЦЭМ!$A$34:$A$777,$A375,СВЦЭМ!$B$33:$B$776,V$348)+'СЕТ СН'!$F$13</f>
        <v>0</v>
      </c>
      <c r="W375" s="36">
        <f>SUMIFS(СВЦЭМ!$K$34:$K$777,СВЦЭМ!$A$34:$A$777,$A375,СВЦЭМ!$B$33:$B$776,W$348)+'СЕТ СН'!$F$13</f>
        <v>0</v>
      </c>
      <c r="X375" s="36">
        <f>SUMIFS(СВЦЭМ!$K$34:$K$777,СВЦЭМ!$A$34:$A$777,$A375,СВЦЭМ!$B$33:$B$776,X$348)+'СЕТ СН'!$F$13</f>
        <v>0</v>
      </c>
      <c r="Y375" s="36">
        <f>SUMIFS(СВЦЭМ!$K$34:$K$777,СВЦЭМ!$A$34:$A$777,$A375,СВЦЭМ!$B$33:$B$776,Y$348)+'СЕТ СН'!$F$13</f>
        <v>0</v>
      </c>
    </row>
    <row r="376" spans="1:27" ht="15.75" hidden="1" x14ac:dyDescent="0.2">
      <c r="A376" s="35">
        <f t="shared" si="10"/>
        <v>44255</v>
      </c>
      <c r="B376" s="36">
        <f>SUMIFS(СВЦЭМ!$K$34:$K$777,СВЦЭМ!$A$34:$A$777,$A376,СВЦЭМ!$B$33:$B$776,B$348)+'СЕТ СН'!$F$13</f>
        <v>0</v>
      </c>
      <c r="C376" s="36">
        <f>SUMIFS(СВЦЭМ!$K$34:$K$777,СВЦЭМ!$A$34:$A$777,$A376,СВЦЭМ!$B$33:$B$776,C$348)+'СЕТ СН'!$F$13</f>
        <v>0</v>
      </c>
      <c r="D376" s="36">
        <f>SUMIFS(СВЦЭМ!$K$34:$K$777,СВЦЭМ!$A$34:$A$777,$A376,СВЦЭМ!$B$33:$B$776,D$348)+'СЕТ СН'!$F$13</f>
        <v>0</v>
      </c>
      <c r="E376" s="36">
        <f>SUMIFS(СВЦЭМ!$K$34:$K$777,СВЦЭМ!$A$34:$A$777,$A376,СВЦЭМ!$B$33:$B$776,E$348)+'СЕТ СН'!$F$13</f>
        <v>0</v>
      </c>
      <c r="F376" s="36">
        <f>SUMIFS(СВЦЭМ!$K$34:$K$777,СВЦЭМ!$A$34:$A$777,$A376,СВЦЭМ!$B$33:$B$776,F$348)+'СЕТ СН'!$F$13</f>
        <v>0</v>
      </c>
      <c r="G376" s="36">
        <f>SUMIFS(СВЦЭМ!$K$34:$K$777,СВЦЭМ!$A$34:$A$777,$A376,СВЦЭМ!$B$33:$B$776,G$348)+'СЕТ СН'!$F$13</f>
        <v>0</v>
      </c>
      <c r="H376" s="36">
        <f>SUMIFS(СВЦЭМ!$K$34:$K$777,СВЦЭМ!$A$34:$A$777,$A376,СВЦЭМ!$B$33:$B$776,H$348)+'СЕТ СН'!$F$13</f>
        <v>0</v>
      </c>
      <c r="I376" s="36">
        <f>SUMIFS(СВЦЭМ!$K$34:$K$777,СВЦЭМ!$A$34:$A$777,$A376,СВЦЭМ!$B$33:$B$776,I$348)+'СЕТ СН'!$F$13</f>
        <v>0</v>
      </c>
      <c r="J376" s="36">
        <f>SUMIFS(СВЦЭМ!$K$34:$K$777,СВЦЭМ!$A$34:$A$777,$A376,СВЦЭМ!$B$33:$B$776,J$348)+'СЕТ СН'!$F$13</f>
        <v>0</v>
      </c>
      <c r="K376" s="36">
        <f>SUMIFS(СВЦЭМ!$K$34:$K$777,СВЦЭМ!$A$34:$A$777,$A376,СВЦЭМ!$B$33:$B$776,K$348)+'СЕТ СН'!$F$13</f>
        <v>0</v>
      </c>
      <c r="L376" s="36">
        <f>SUMIFS(СВЦЭМ!$K$34:$K$777,СВЦЭМ!$A$34:$A$777,$A376,СВЦЭМ!$B$33:$B$776,L$348)+'СЕТ СН'!$F$13</f>
        <v>0</v>
      </c>
      <c r="M376" s="36">
        <f>SUMIFS(СВЦЭМ!$K$34:$K$777,СВЦЭМ!$A$34:$A$777,$A376,СВЦЭМ!$B$33:$B$776,M$348)+'СЕТ СН'!$F$13</f>
        <v>0</v>
      </c>
      <c r="N376" s="36">
        <f>SUMIFS(СВЦЭМ!$K$34:$K$777,СВЦЭМ!$A$34:$A$777,$A376,СВЦЭМ!$B$33:$B$776,N$348)+'СЕТ СН'!$F$13</f>
        <v>0</v>
      </c>
      <c r="O376" s="36">
        <f>SUMIFS(СВЦЭМ!$K$34:$K$777,СВЦЭМ!$A$34:$A$777,$A376,СВЦЭМ!$B$33:$B$776,O$348)+'СЕТ СН'!$F$13</f>
        <v>0</v>
      </c>
      <c r="P376" s="36">
        <f>SUMIFS(СВЦЭМ!$K$34:$K$777,СВЦЭМ!$A$34:$A$777,$A376,СВЦЭМ!$B$33:$B$776,P$348)+'СЕТ СН'!$F$13</f>
        <v>0</v>
      </c>
      <c r="Q376" s="36">
        <f>SUMIFS(СВЦЭМ!$K$34:$K$777,СВЦЭМ!$A$34:$A$777,$A376,СВЦЭМ!$B$33:$B$776,Q$348)+'СЕТ СН'!$F$13</f>
        <v>0</v>
      </c>
      <c r="R376" s="36">
        <f>SUMIFS(СВЦЭМ!$K$34:$K$777,СВЦЭМ!$A$34:$A$777,$A376,СВЦЭМ!$B$33:$B$776,R$348)+'СЕТ СН'!$F$13</f>
        <v>0</v>
      </c>
      <c r="S376" s="36">
        <f>SUMIFS(СВЦЭМ!$K$34:$K$777,СВЦЭМ!$A$34:$A$777,$A376,СВЦЭМ!$B$33:$B$776,S$348)+'СЕТ СН'!$F$13</f>
        <v>0</v>
      </c>
      <c r="T376" s="36">
        <f>SUMIFS(СВЦЭМ!$K$34:$K$777,СВЦЭМ!$A$34:$A$777,$A376,СВЦЭМ!$B$33:$B$776,T$348)+'СЕТ СН'!$F$13</f>
        <v>0</v>
      </c>
      <c r="U376" s="36">
        <f>SUMIFS(СВЦЭМ!$K$34:$K$777,СВЦЭМ!$A$34:$A$777,$A376,СВЦЭМ!$B$33:$B$776,U$348)+'СЕТ СН'!$F$13</f>
        <v>0</v>
      </c>
      <c r="V376" s="36">
        <f>SUMIFS(СВЦЭМ!$K$34:$K$777,СВЦЭМ!$A$34:$A$777,$A376,СВЦЭМ!$B$33:$B$776,V$348)+'СЕТ СН'!$F$13</f>
        <v>0</v>
      </c>
      <c r="W376" s="36">
        <f>SUMIFS(СВЦЭМ!$K$34:$K$777,СВЦЭМ!$A$34:$A$777,$A376,СВЦЭМ!$B$33:$B$776,W$348)+'СЕТ СН'!$F$13</f>
        <v>0</v>
      </c>
      <c r="X376" s="36">
        <f>SUMIFS(СВЦЭМ!$K$34:$K$777,СВЦЭМ!$A$34:$A$777,$A376,СВЦЭМ!$B$33:$B$776,X$348)+'СЕТ СН'!$F$13</f>
        <v>0</v>
      </c>
      <c r="Y376" s="36">
        <f>SUMIFS(СВЦЭМ!$K$34:$K$777,СВЦЭМ!$A$34:$A$777,$A376,СВЦЭМ!$B$33:$B$776,Y$348)+'СЕТ СН'!$F$13</f>
        <v>0</v>
      </c>
    </row>
    <row r="377" spans="1:27" ht="15.75" hidden="1" x14ac:dyDescent="0.2">
      <c r="A377" s="35">
        <f t="shared" si="10"/>
        <v>44256</v>
      </c>
      <c r="B377" s="36">
        <f>SUMIFS(СВЦЭМ!$K$34:$K$777,СВЦЭМ!$A$34:$A$777,$A377,СВЦЭМ!$B$33:$B$776,B$348)+'СЕТ СН'!$F$13</f>
        <v>0</v>
      </c>
      <c r="C377" s="36">
        <f>SUMIFS(СВЦЭМ!$K$34:$K$777,СВЦЭМ!$A$34:$A$777,$A377,СВЦЭМ!$B$33:$B$776,C$348)+'СЕТ СН'!$F$13</f>
        <v>0</v>
      </c>
      <c r="D377" s="36">
        <f>SUMIFS(СВЦЭМ!$K$34:$K$777,СВЦЭМ!$A$34:$A$777,$A377,СВЦЭМ!$B$33:$B$776,D$348)+'СЕТ СН'!$F$13</f>
        <v>0</v>
      </c>
      <c r="E377" s="36">
        <f>SUMIFS(СВЦЭМ!$K$34:$K$777,СВЦЭМ!$A$34:$A$777,$A377,СВЦЭМ!$B$33:$B$776,E$348)+'СЕТ СН'!$F$13</f>
        <v>0</v>
      </c>
      <c r="F377" s="36">
        <f>SUMIFS(СВЦЭМ!$K$34:$K$777,СВЦЭМ!$A$34:$A$777,$A377,СВЦЭМ!$B$33:$B$776,F$348)+'СЕТ СН'!$F$13</f>
        <v>0</v>
      </c>
      <c r="G377" s="36">
        <f>SUMIFS(СВЦЭМ!$K$34:$K$777,СВЦЭМ!$A$34:$A$777,$A377,СВЦЭМ!$B$33:$B$776,G$348)+'СЕТ СН'!$F$13</f>
        <v>0</v>
      </c>
      <c r="H377" s="36">
        <f>SUMIFS(СВЦЭМ!$K$34:$K$777,СВЦЭМ!$A$34:$A$777,$A377,СВЦЭМ!$B$33:$B$776,H$348)+'СЕТ СН'!$F$13</f>
        <v>0</v>
      </c>
      <c r="I377" s="36">
        <f>SUMIFS(СВЦЭМ!$K$34:$K$777,СВЦЭМ!$A$34:$A$777,$A377,СВЦЭМ!$B$33:$B$776,I$348)+'СЕТ СН'!$F$13</f>
        <v>0</v>
      </c>
      <c r="J377" s="36">
        <f>SUMIFS(СВЦЭМ!$K$34:$K$777,СВЦЭМ!$A$34:$A$777,$A377,СВЦЭМ!$B$33:$B$776,J$348)+'СЕТ СН'!$F$13</f>
        <v>0</v>
      </c>
      <c r="K377" s="36">
        <f>SUMIFS(СВЦЭМ!$K$34:$K$777,СВЦЭМ!$A$34:$A$777,$A377,СВЦЭМ!$B$33:$B$776,K$348)+'СЕТ СН'!$F$13</f>
        <v>0</v>
      </c>
      <c r="L377" s="36">
        <f>SUMIFS(СВЦЭМ!$K$34:$K$777,СВЦЭМ!$A$34:$A$777,$A377,СВЦЭМ!$B$33:$B$776,L$348)+'СЕТ СН'!$F$13</f>
        <v>0</v>
      </c>
      <c r="M377" s="36">
        <f>SUMIFS(СВЦЭМ!$K$34:$K$777,СВЦЭМ!$A$34:$A$777,$A377,СВЦЭМ!$B$33:$B$776,M$348)+'СЕТ СН'!$F$13</f>
        <v>0</v>
      </c>
      <c r="N377" s="36">
        <f>SUMIFS(СВЦЭМ!$K$34:$K$777,СВЦЭМ!$A$34:$A$777,$A377,СВЦЭМ!$B$33:$B$776,N$348)+'СЕТ СН'!$F$13</f>
        <v>0</v>
      </c>
      <c r="O377" s="36">
        <f>SUMIFS(СВЦЭМ!$K$34:$K$777,СВЦЭМ!$A$34:$A$777,$A377,СВЦЭМ!$B$33:$B$776,O$348)+'СЕТ СН'!$F$13</f>
        <v>0</v>
      </c>
      <c r="P377" s="36">
        <f>SUMIFS(СВЦЭМ!$K$34:$K$777,СВЦЭМ!$A$34:$A$777,$A377,СВЦЭМ!$B$33:$B$776,P$348)+'СЕТ СН'!$F$13</f>
        <v>0</v>
      </c>
      <c r="Q377" s="36">
        <f>SUMIFS(СВЦЭМ!$K$34:$K$777,СВЦЭМ!$A$34:$A$777,$A377,СВЦЭМ!$B$33:$B$776,Q$348)+'СЕТ СН'!$F$13</f>
        <v>0</v>
      </c>
      <c r="R377" s="36">
        <f>SUMIFS(СВЦЭМ!$K$34:$K$777,СВЦЭМ!$A$34:$A$777,$A377,СВЦЭМ!$B$33:$B$776,R$348)+'СЕТ СН'!$F$13</f>
        <v>0</v>
      </c>
      <c r="S377" s="36">
        <f>SUMIFS(СВЦЭМ!$K$34:$K$777,СВЦЭМ!$A$34:$A$777,$A377,СВЦЭМ!$B$33:$B$776,S$348)+'СЕТ СН'!$F$13</f>
        <v>0</v>
      </c>
      <c r="T377" s="36">
        <f>SUMIFS(СВЦЭМ!$K$34:$K$777,СВЦЭМ!$A$34:$A$777,$A377,СВЦЭМ!$B$33:$B$776,T$348)+'СЕТ СН'!$F$13</f>
        <v>0</v>
      </c>
      <c r="U377" s="36">
        <f>SUMIFS(СВЦЭМ!$K$34:$K$777,СВЦЭМ!$A$34:$A$777,$A377,СВЦЭМ!$B$33:$B$776,U$348)+'СЕТ СН'!$F$13</f>
        <v>0</v>
      </c>
      <c r="V377" s="36">
        <f>SUMIFS(СВЦЭМ!$K$34:$K$777,СВЦЭМ!$A$34:$A$777,$A377,СВЦЭМ!$B$33:$B$776,V$348)+'СЕТ СН'!$F$13</f>
        <v>0</v>
      </c>
      <c r="W377" s="36">
        <f>SUMIFS(СВЦЭМ!$K$34:$K$777,СВЦЭМ!$A$34:$A$777,$A377,СВЦЭМ!$B$33:$B$776,W$348)+'СЕТ СН'!$F$13</f>
        <v>0</v>
      </c>
      <c r="X377" s="36">
        <f>SUMIFS(СВЦЭМ!$K$34:$K$777,СВЦЭМ!$A$34:$A$777,$A377,СВЦЭМ!$B$33:$B$776,X$348)+'СЕТ СН'!$F$13</f>
        <v>0</v>
      </c>
      <c r="Y377" s="36">
        <f>SUMIFS(СВЦЭМ!$K$34:$K$777,СВЦЭМ!$A$34:$A$777,$A377,СВЦЭМ!$B$33:$B$776,Y$348)+'СЕТ СН'!$F$13</f>
        <v>0</v>
      </c>
    </row>
    <row r="378" spans="1:27" ht="15.75" hidden="1" x14ac:dyDescent="0.2">
      <c r="A378" s="35">
        <f t="shared" si="10"/>
        <v>44257</v>
      </c>
      <c r="B378" s="36">
        <f>SUMIFS(СВЦЭМ!$K$34:$K$777,СВЦЭМ!$A$34:$A$777,$A378,СВЦЭМ!$B$33:$B$776,B$348)+'СЕТ СН'!$F$13</f>
        <v>0</v>
      </c>
      <c r="C378" s="36">
        <f>SUMIFS(СВЦЭМ!$K$34:$K$777,СВЦЭМ!$A$34:$A$777,$A378,СВЦЭМ!$B$33:$B$776,C$348)+'СЕТ СН'!$F$13</f>
        <v>0</v>
      </c>
      <c r="D378" s="36">
        <f>SUMIFS(СВЦЭМ!$K$34:$K$777,СВЦЭМ!$A$34:$A$777,$A378,СВЦЭМ!$B$33:$B$776,D$348)+'СЕТ СН'!$F$13</f>
        <v>0</v>
      </c>
      <c r="E378" s="36">
        <f>SUMIFS(СВЦЭМ!$K$34:$K$777,СВЦЭМ!$A$34:$A$777,$A378,СВЦЭМ!$B$33:$B$776,E$348)+'СЕТ СН'!$F$13</f>
        <v>0</v>
      </c>
      <c r="F378" s="36">
        <f>SUMIFS(СВЦЭМ!$K$34:$K$777,СВЦЭМ!$A$34:$A$777,$A378,СВЦЭМ!$B$33:$B$776,F$348)+'СЕТ СН'!$F$13</f>
        <v>0</v>
      </c>
      <c r="G378" s="36">
        <f>SUMIFS(СВЦЭМ!$K$34:$K$777,СВЦЭМ!$A$34:$A$777,$A378,СВЦЭМ!$B$33:$B$776,G$348)+'СЕТ СН'!$F$13</f>
        <v>0</v>
      </c>
      <c r="H378" s="36">
        <f>SUMIFS(СВЦЭМ!$K$34:$K$777,СВЦЭМ!$A$34:$A$777,$A378,СВЦЭМ!$B$33:$B$776,H$348)+'СЕТ СН'!$F$13</f>
        <v>0</v>
      </c>
      <c r="I378" s="36">
        <f>SUMIFS(СВЦЭМ!$K$34:$K$777,СВЦЭМ!$A$34:$A$777,$A378,СВЦЭМ!$B$33:$B$776,I$348)+'СЕТ СН'!$F$13</f>
        <v>0</v>
      </c>
      <c r="J378" s="36">
        <f>SUMIFS(СВЦЭМ!$K$34:$K$777,СВЦЭМ!$A$34:$A$777,$A378,СВЦЭМ!$B$33:$B$776,J$348)+'СЕТ СН'!$F$13</f>
        <v>0</v>
      </c>
      <c r="K378" s="36">
        <f>SUMIFS(СВЦЭМ!$K$34:$K$777,СВЦЭМ!$A$34:$A$777,$A378,СВЦЭМ!$B$33:$B$776,K$348)+'СЕТ СН'!$F$13</f>
        <v>0</v>
      </c>
      <c r="L378" s="36">
        <f>SUMIFS(СВЦЭМ!$K$34:$K$777,СВЦЭМ!$A$34:$A$777,$A378,СВЦЭМ!$B$33:$B$776,L$348)+'СЕТ СН'!$F$13</f>
        <v>0</v>
      </c>
      <c r="M378" s="36">
        <f>SUMIFS(СВЦЭМ!$K$34:$K$777,СВЦЭМ!$A$34:$A$777,$A378,СВЦЭМ!$B$33:$B$776,M$348)+'СЕТ СН'!$F$13</f>
        <v>0</v>
      </c>
      <c r="N378" s="36">
        <f>SUMIFS(СВЦЭМ!$K$34:$K$777,СВЦЭМ!$A$34:$A$777,$A378,СВЦЭМ!$B$33:$B$776,N$348)+'СЕТ СН'!$F$13</f>
        <v>0</v>
      </c>
      <c r="O378" s="36">
        <f>SUMIFS(СВЦЭМ!$K$34:$K$777,СВЦЭМ!$A$34:$A$777,$A378,СВЦЭМ!$B$33:$B$776,O$348)+'СЕТ СН'!$F$13</f>
        <v>0</v>
      </c>
      <c r="P378" s="36">
        <f>SUMIFS(СВЦЭМ!$K$34:$K$777,СВЦЭМ!$A$34:$A$777,$A378,СВЦЭМ!$B$33:$B$776,P$348)+'СЕТ СН'!$F$13</f>
        <v>0</v>
      </c>
      <c r="Q378" s="36">
        <f>SUMIFS(СВЦЭМ!$K$34:$K$777,СВЦЭМ!$A$34:$A$777,$A378,СВЦЭМ!$B$33:$B$776,Q$348)+'СЕТ СН'!$F$13</f>
        <v>0</v>
      </c>
      <c r="R378" s="36">
        <f>SUMIFS(СВЦЭМ!$K$34:$K$777,СВЦЭМ!$A$34:$A$777,$A378,СВЦЭМ!$B$33:$B$776,R$348)+'СЕТ СН'!$F$13</f>
        <v>0</v>
      </c>
      <c r="S378" s="36">
        <f>SUMIFS(СВЦЭМ!$K$34:$K$777,СВЦЭМ!$A$34:$A$777,$A378,СВЦЭМ!$B$33:$B$776,S$348)+'СЕТ СН'!$F$13</f>
        <v>0</v>
      </c>
      <c r="T378" s="36">
        <f>SUMIFS(СВЦЭМ!$K$34:$K$777,СВЦЭМ!$A$34:$A$777,$A378,СВЦЭМ!$B$33:$B$776,T$348)+'СЕТ СН'!$F$13</f>
        <v>0</v>
      </c>
      <c r="U378" s="36">
        <f>SUMIFS(СВЦЭМ!$K$34:$K$777,СВЦЭМ!$A$34:$A$777,$A378,СВЦЭМ!$B$33:$B$776,U$348)+'СЕТ СН'!$F$13</f>
        <v>0</v>
      </c>
      <c r="V378" s="36">
        <f>SUMIFS(СВЦЭМ!$K$34:$K$777,СВЦЭМ!$A$34:$A$777,$A378,СВЦЭМ!$B$33:$B$776,V$348)+'СЕТ СН'!$F$13</f>
        <v>0</v>
      </c>
      <c r="W378" s="36">
        <f>SUMIFS(СВЦЭМ!$K$34:$K$777,СВЦЭМ!$A$34:$A$777,$A378,СВЦЭМ!$B$33:$B$776,W$348)+'СЕТ СН'!$F$13</f>
        <v>0</v>
      </c>
      <c r="X378" s="36">
        <f>SUMIFS(СВЦЭМ!$K$34:$K$777,СВЦЭМ!$A$34:$A$777,$A378,СВЦЭМ!$B$33:$B$776,X$348)+'СЕТ СН'!$F$13</f>
        <v>0</v>
      </c>
      <c r="Y378" s="36">
        <f>SUMIFS(СВЦЭМ!$K$34:$K$777,СВЦЭМ!$A$34:$A$777,$A378,СВЦЭМ!$B$33:$B$776,Y$348)+'СЕТ СН'!$F$13</f>
        <v>0</v>
      </c>
    </row>
    <row r="379" spans="1:27" ht="15.75" hidden="1" x14ac:dyDescent="0.2">
      <c r="A379" s="35">
        <f t="shared" si="10"/>
        <v>44258</v>
      </c>
      <c r="B379" s="36">
        <f>SUMIFS(СВЦЭМ!$K$34:$K$777,СВЦЭМ!$A$34:$A$777,$A379,СВЦЭМ!$B$33:$B$776,B$348)+'СЕТ СН'!$F$13</f>
        <v>0</v>
      </c>
      <c r="C379" s="36">
        <f>SUMIFS(СВЦЭМ!$K$34:$K$777,СВЦЭМ!$A$34:$A$777,$A379,СВЦЭМ!$B$33:$B$776,C$348)+'СЕТ СН'!$F$13</f>
        <v>0</v>
      </c>
      <c r="D379" s="36">
        <f>SUMIFS(СВЦЭМ!$K$34:$K$777,СВЦЭМ!$A$34:$A$777,$A379,СВЦЭМ!$B$33:$B$776,D$348)+'СЕТ СН'!$F$13</f>
        <v>0</v>
      </c>
      <c r="E379" s="36">
        <f>SUMIFS(СВЦЭМ!$K$34:$K$777,СВЦЭМ!$A$34:$A$777,$A379,СВЦЭМ!$B$33:$B$776,E$348)+'СЕТ СН'!$F$13</f>
        <v>0</v>
      </c>
      <c r="F379" s="36">
        <f>SUMIFS(СВЦЭМ!$K$34:$K$777,СВЦЭМ!$A$34:$A$777,$A379,СВЦЭМ!$B$33:$B$776,F$348)+'СЕТ СН'!$F$13</f>
        <v>0</v>
      </c>
      <c r="G379" s="36">
        <f>SUMIFS(СВЦЭМ!$K$34:$K$777,СВЦЭМ!$A$34:$A$777,$A379,СВЦЭМ!$B$33:$B$776,G$348)+'СЕТ СН'!$F$13</f>
        <v>0</v>
      </c>
      <c r="H379" s="36">
        <f>SUMIFS(СВЦЭМ!$K$34:$K$777,СВЦЭМ!$A$34:$A$777,$A379,СВЦЭМ!$B$33:$B$776,H$348)+'СЕТ СН'!$F$13</f>
        <v>0</v>
      </c>
      <c r="I379" s="36">
        <f>SUMIFS(СВЦЭМ!$K$34:$K$777,СВЦЭМ!$A$34:$A$777,$A379,СВЦЭМ!$B$33:$B$776,I$348)+'СЕТ СН'!$F$13</f>
        <v>0</v>
      </c>
      <c r="J379" s="36">
        <f>SUMIFS(СВЦЭМ!$K$34:$K$777,СВЦЭМ!$A$34:$A$777,$A379,СВЦЭМ!$B$33:$B$776,J$348)+'СЕТ СН'!$F$13</f>
        <v>0</v>
      </c>
      <c r="K379" s="36">
        <f>SUMIFS(СВЦЭМ!$K$34:$K$777,СВЦЭМ!$A$34:$A$777,$A379,СВЦЭМ!$B$33:$B$776,K$348)+'СЕТ СН'!$F$13</f>
        <v>0</v>
      </c>
      <c r="L379" s="36">
        <f>SUMIFS(СВЦЭМ!$K$34:$K$777,СВЦЭМ!$A$34:$A$777,$A379,СВЦЭМ!$B$33:$B$776,L$348)+'СЕТ СН'!$F$13</f>
        <v>0</v>
      </c>
      <c r="M379" s="36">
        <f>SUMIFS(СВЦЭМ!$K$34:$K$777,СВЦЭМ!$A$34:$A$777,$A379,СВЦЭМ!$B$33:$B$776,M$348)+'СЕТ СН'!$F$13</f>
        <v>0</v>
      </c>
      <c r="N379" s="36">
        <f>SUMIFS(СВЦЭМ!$K$34:$K$777,СВЦЭМ!$A$34:$A$777,$A379,СВЦЭМ!$B$33:$B$776,N$348)+'СЕТ СН'!$F$13</f>
        <v>0</v>
      </c>
      <c r="O379" s="36">
        <f>SUMIFS(СВЦЭМ!$K$34:$K$777,СВЦЭМ!$A$34:$A$777,$A379,СВЦЭМ!$B$33:$B$776,O$348)+'СЕТ СН'!$F$13</f>
        <v>0</v>
      </c>
      <c r="P379" s="36">
        <f>SUMIFS(СВЦЭМ!$K$34:$K$777,СВЦЭМ!$A$34:$A$777,$A379,СВЦЭМ!$B$33:$B$776,P$348)+'СЕТ СН'!$F$13</f>
        <v>0</v>
      </c>
      <c r="Q379" s="36">
        <f>SUMIFS(СВЦЭМ!$K$34:$K$777,СВЦЭМ!$A$34:$A$777,$A379,СВЦЭМ!$B$33:$B$776,Q$348)+'СЕТ СН'!$F$13</f>
        <v>0</v>
      </c>
      <c r="R379" s="36">
        <f>SUMIFS(СВЦЭМ!$K$34:$K$777,СВЦЭМ!$A$34:$A$777,$A379,СВЦЭМ!$B$33:$B$776,R$348)+'СЕТ СН'!$F$13</f>
        <v>0</v>
      </c>
      <c r="S379" s="36">
        <f>SUMIFS(СВЦЭМ!$K$34:$K$777,СВЦЭМ!$A$34:$A$777,$A379,СВЦЭМ!$B$33:$B$776,S$348)+'СЕТ СН'!$F$13</f>
        <v>0</v>
      </c>
      <c r="T379" s="36">
        <f>SUMIFS(СВЦЭМ!$K$34:$K$777,СВЦЭМ!$A$34:$A$777,$A379,СВЦЭМ!$B$33:$B$776,T$348)+'СЕТ СН'!$F$13</f>
        <v>0</v>
      </c>
      <c r="U379" s="36">
        <f>SUMIFS(СВЦЭМ!$K$34:$K$777,СВЦЭМ!$A$34:$A$777,$A379,СВЦЭМ!$B$33:$B$776,U$348)+'СЕТ СН'!$F$13</f>
        <v>0</v>
      </c>
      <c r="V379" s="36">
        <f>SUMIFS(СВЦЭМ!$K$34:$K$777,СВЦЭМ!$A$34:$A$777,$A379,СВЦЭМ!$B$33:$B$776,V$348)+'СЕТ СН'!$F$13</f>
        <v>0</v>
      </c>
      <c r="W379" s="36">
        <f>SUMIFS(СВЦЭМ!$K$34:$K$777,СВЦЭМ!$A$34:$A$777,$A379,СВЦЭМ!$B$33:$B$776,W$348)+'СЕТ СН'!$F$13</f>
        <v>0</v>
      </c>
      <c r="X379" s="36">
        <f>SUMIFS(СВЦЭМ!$K$34:$K$777,СВЦЭМ!$A$34:$A$777,$A379,СВЦЭМ!$B$33:$B$776,X$348)+'СЕТ СН'!$F$13</f>
        <v>0</v>
      </c>
      <c r="Y379" s="36">
        <f>SUMIFS(СВЦЭМ!$K$34:$K$777,СВЦЭМ!$A$34:$A$777,$A379,СВЦЭМ!$B$33:$B$776,Y$348)+'СЕТ СН'!$F$13</f>
        <v>0</v>
      </c>
    </row>
    <row r="380" spans="1:27" ht="15.75" hidden="1" x14ac:dyDescent="0.2">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7" ht="12.75" hidden="1" customHeight="1" x14ac:dyDescent="0.2">
      <c r="A381" s="121" t="s">
        <v>7</v>
      </c>
      <c r="B381" s="124" t="s">
        <v>125</v>
      </c>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6"/>
    </row>
    <row r="382" spans="1:27" ht="12.75" hidden="1" customHeight="1" x14ac:dyDescent="0.2">
      <c r="A382" s="122"/>
      <c r="B382" s="127"/>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9"/>
    </row>
    <row r="383" spans="1:27" s="46" customFormat="1" ht="12.75" hidden="1" customHeight="1" x14ac:dyDescent="0.2">
      <c r="A383" s="123"/>
      <c r="B383" s="34">
        <v>1</v>
      </c>
      <c r="C383" s="34">
        <v>2</v>
      </c>
      <c r="D383" s="34">
        <v>3</v>
      </c>
      <c r="E383" s="34">
        <v>4</v>
      </c>
      <c r="F383" s="34">
        <v>5</v>
      </c>
      <c r="G383" s="34">
        <v>6</v>
      </c>
      <c r="H383" s="34">
        <v>7</v>
      </c>
      <c r="I383" s="34">
        <v>8</v>
      </c>
      <c r="J383" s="34">
        <v>9</v>
      </c>
      <c r="K383" s="34">
        <v>10</v>
      </c>
      <c r="L383" s="34">
        <v>11</v>
      </c>
      <c r="M383" s="34">
        <v>12</v>
      </c>
      <c r="N383" s="34">
        <v>13</v>
      </c>
      <c r="O383" s="34">
        <v>14</v>
      </c>
      <c r="P383" s="34">
        <v>15</v>
      </c>
      <c r="Q383" s="34">
        <v>16</v>
      </c>
      <c r="R383" s="34">
        <v>17</v>
      </c>
      <c r="S383" s="34">
        <v>18</v>
      </c>
      <c r="T383" s="34">
        <v>19</v>
      </c>
      <c r="U383" s="34">
        <v>20</v>
      </c>
      <c r="V383" s="34">
        <v>21</v>
      </c>
      <c r="W383" s="34">
        <v>22</v>
      </c>
      <c r="X383" s="34">
        <v>23</v>
      </c>
      <c r="Y383" s="34">
        <v>24</v>
      </c>
    </row>
    <row r="384" spans="1:27" ht="15.75" hidden="1" customHeight="1" x14ac:dyDescent="0.2">
      <c r="A384" s="35" t="str">
        <f>A349</f>
        <v>01.02.2021</v>
      </c>
      <c r="B384" s="36">
        <f>SUMIFS(СВЦЭМ!$L$34:$L$777,СВЦЭМ!$A$34:$A$777,$A384,СВЦЭМ!$B$33:$B$776,B$383)+'СЕТ СН'!$F$13</f>
        <v>0</v>
      </c>
      <c r="C384" s="36">
        <f>SUMIFS(СВЦЭМ!$L$34:$L$777,СВЦЭМ!$A$34:$A$777,$A384,СВЦЭМ!$B$33:$B$776,C$383)+'СЕТ СН'!$F$13</f>
        <v>0</v>
      </c>
      <c r="D384" s="36">
        <f>SUMIFS(СВЦЭМ!$L$34:$L$777,СВЦЭМ!$A$34:$A$777,$A384,СВЦЭМ!$B$33:$B$776,D$383)+'СЕТ СН'!$F$13</f>
        <v>0</v>
      </c>
      <c r="E384" s="36">
        <f>SUMIFS(СВЦЭМ!$L$34:$L$777,СВЦЭМ!$A$34:$A$777,$A384,СВЦЭМ!$B$33:$B$776,E$383)+'СЕТ СН'!$F$13</f>
        <v>0</v>
      </c>
      <c r="F384" s="36">
        <f>SUMIFS(СВЦЭМ!$L$34:$L$777,СВЦЭМ!$A$34:$A$777,$A384,СВЦЭМ!$B$33:$B$776,F$383)+'СЕТ СН'!$F$13</f>
        <v>0</v>
      </c>
      <c r="G384" s="36">
        <f>SUMIFS(СВЦЭМ!$L$34:$L$777,СВЦЭМ!$A$34:$A$777,$A384,СВЦЭМ!$B$33:$B$776,G$383)+'СЕТ СН'!$F$13</f>
        <v>0</v>
      </c>
      <c r="H384" s="36">
        <f>SUMIFS(СВЦЭМ!$L$34:$L$777,СВЦЭМ!$A$34:$A$777,$A384,СВЦЭМ!$B$33:$B$776,H$383)+'СЕТ СН'!$F$13</f>
        <v>0</v>
      </c>
      <c r="I384" s="36">
        <f>SUMIFS(СВЦЭМ!$L$34:$L$777,СВЦЭМ!$A$34:$A$777,$A384,СВЦЭМ!$B$33:$B$776,I$383)+'СЕТ СН'!$F$13</f>
        <v>0</v>
      </c>
      <c r="J384" s="36">
        <f>SUMIFS(СВЦЭМ!$L$34:$L$777,СВЦЭМ!$A$34:$A$777,$A384,СВЦЭМ!$B$33:$B$776,J$383)+'СЕТ СН'!$F$13</f>
        <v>0</v>
      </c>
      <c r="K384" s="36">
        <f>SUMIFS(СВЦЭМ!$L$34:$L$777,СВЦЭМ!$A$34:$A$777,$A384,СВЦЭМ!$B$33:$B$776,K$383)+'СЕТ СН'!$F$13</f>
        <v>0</v>
      </c>
      <c r="L384" s="36">
        <f>SUMIFS(СВЦЭМ!$L$34:$L$777,СВЦЭМ!$A$34:$A$777,$A384,СВЦЭМ!$B$33:$B$776,L$383)+'СЕТ СН'!$F$13</f>
        <v>0</v>
      </c>
      <c r="M384" s="36">
        <f>SUMIFS(СВЦЭМ!$L$34:$L$777,СВЦЭМ!$A$34:$A$777,$A384,СВЦЭМ!$B$33:$B$776,M$383)+'СЕТ СН'!$F$13</f>
        <v>0</v>
      </c>
      <c r="N384" s="36">
        <f>SUMIFS(СВЦЭМ!$L$34:$L$777,СВЦЭМ!$A$34:$A$777,$A384,СВЦЭМ!$B$33:$B$776,N$383)+'СЕТ СН'!$F$13</f>
        <v>0</v>
      </c>
      <c r="O384" s="36">
        <f>SUMIFS(СВЦЭМ!$L$34:$L$777,СВЦЭМ!$A$34:$A$777,$A384,СВЦЭМ!$B$33:$B$776,O$383)+'СЕТ СН'!$F$13</f>
        <v>0</v>
      </c>
      <c r="P384" s="36">
        <f>SUMIFS(СВЦЭМ!$L$34:$L$777,СВЦЭМ!$A$34:$A$777,$A384,СВЦЭМ!$B$33:$B$776,P$383)+'СЕТ СН'!$F$13</f>
        <v>0</v>
      </c>
      <c r="Q384" s="36">
        <f>SUMIFS(СВЦЭМ!$L$34:$L$777,СВЦЭМ!$A$34:$A$777,$A384,СВЦЭМ!$B$33:$B$776,Q$383)+'СЕТ СН'!$F$13</f>
        <v>0</v>
      </c>
      <c r="R384" s="36">
        <f>SUMIFS(СВЦЭМ!$L$34:$L$777,СВЦЭМ!$A$34:$A$777,$A384,СВЦЭМ!$B$33:$B$776,R$383)+'СЕТ СН'!$F$13</f>
        <v>0</v>
      </c>
      <c r="S384" s="36">
        <f>SUMIFS(СВЦЭМ!$L$34:$L$777,СВЦЭМ!$A$34:$A$777,$A384,СВЦЭМ!$B$33:$B$776,S$383)+'СЕТ СН'!$F$13</f>
        <v>0</v>
      </c>
      <c r="T384" s="36">
        <f>SUMIFS(СВЦЭМ!$L$34:$L$777,СВЦЭМ!$A$34:$A$777,$A384,СВЦЭМ!$B$33:$B$776,T$383)+'СЕТ СН'!$F$13</f>
        <v>0</v>
      </c>
      <c r="U384" s="36">
        <f>SUMIFS(СВЦЭМ!$L$34:$L$777,СВЦЭМ!$A$34:$A$777,$A384,СВЦЭМ!$B$33:$B$776,U$383)+'СЕТ СН'!$F$13</f>
        <v>0</v>
      </c>
      <c r="V384" s="36">
        <f>SUMIFS(СВЦЭМ!$L$34:$L$777,СВЦЭМ!$A$34:$A$777,$A384,СВЦЭМ!$B$33:$B$776,V$383)+'СЕТ СН'!$F$13</f>
        <v>0</v>
      </c>
      <c r="W384" s="36">
        <f>SUMIFS(СВЦЭМ!$L$34:$L$777,СВЦЭМ!$A$34:$A$777,$A384,СВЦЭМ!$B$33:$B$776,W$383)+'СЕТ СН'!$F$13</f>
        <v>0</v>
      </c>
      <c r="X384" s="36">
        <f>SUMIFS(СВЦЭМ!$L$34:$L$777,СВЦЭМ!$A$34:$A$777,$A384,СВЦЭМ!$B$33:$B$776,X$383)+'СЕТ СН'!$F$13</f>
        <v>0</v>
      </c>
      <c r="Y384" s="36">
        <f>SUMIFS(СВЦЭМ!$L$34:$L$777,СВЦЭМ!$A$34:$A$777,$A384,СВЦЭМ!$B$33:$B$776,Y$383)+'СЕТ СН'!$F$13</f>
        <v>0</v>
      </c>
      <c r="AA384" s="45"/>
    </row>
    <row r="385" spans="1:25" ht="15.75" hidden="1" x14ac:dyDescent="0.2">
      <c r="A385" s="35">
        <f>A384+1</f>
        <v>44229</v>
      </c>
      <c r="B385" s="36">
        <f>SUMIFS(СВЦЭМ!$L$34:$L$777,СВЦЭМ!$A$34:$A$777,$A385,СВЦЭМ!$B$33:$B$776,B$383)+'СЕТ СН'!$F$13</f>
        <v>0</v>
      </c>
      <c r="C385" s="36">
        <f>SUMIFS(СВЦЭМ!$L$34:$L$777,СВЦЭМ!$A$34:$A$777,$A385,СВЦЭМ!$B$33:$B$776,C$383)+'СЕТ СН'!$F$13</f>
        <v>0</v>
      </c>
      <c r="D385" s="36">
        <f>SUMIFS(СВЦЭМ!$L$34:$L$777,СВЦЭМ!$A$34:$A$777,$A385,СВЦЭМ!$B$33:$B$776,D$383)+'СЕТ СН'!$F$13</f>
        <v>0</v>
      </c>
      <c r="E385" s="36">
        <f>SUMIFS(СВЦЭМ!$L$34:$L$777,СВЦЭМ!$A$34:$A$777,$A385,СВЦЭМ!$B$33:$B$776,E$383)+'СЕТ СН'!$F$13</f>
        <v>0</v>
      </c>
      <c r="F385" s="36">
        <f>SUMIFS(СВЦЭМ!$L$34:$L$777,СВЦЭМ!$A$34:$A$777,$A385,СВЦЭМ!$B$33:$B$776,F$383)+'СЕТ СН'!$F$13</f>
        <v>0</v>
      </c>
      <c r="G385" s="36">
        <f>SUMIFS(СВЦЭМ!$L$34:$L$777,СВЦЭМ!$A$34:$A$777,$A385,СВЦЭМ!$B$33:$B$776,G$383)+'СЕТ СН'!$F$13</f>
        <v>0</v>
      </c>
      <c r="H385" s="36">
        <f>SUMIFS(СВЦЭМ!$L$34:$L$777,СВЦЭМ!$A$34:$A$777,$A385,СВЦЭМ!$B$33:$B$776,H$383)+'СЕТ СН'!$F$13</f>
        <v>0</v>
      </c>
      <c r="I385" s="36">
        <f>SUMIFS(СВЦЭМ!$L$34:$L$777,СВЦЭМ!$A$34:$A$777,$A385,СВЦЭМ!$B$33:$B$776,I$383)+'СЕТ СН'!$F$13</f>
        <v>0</v>
      </c>
      <c r="J385" s="36">
        <f>SUMIFS(СВЦЭМ!$L$34:$L$777,СВЦЭМ!$A$34:$A$777,$A385,СВЦЭМ!$B$33:$B$776,J$383)+'СЕТ СН'!$F$13</f>
        <v>0</v>
      </c>
      <c r="K385" s="36">
        <f>SUMIFS(СВЦЭМ!$L$34:$L$777,СВЦЭМ!$A$34:$A$777,$A385,СВЦЭМ!$B$33:$B$776,K$383)+'СЕТ СН'!$F$13</f>
        <v>0</v>
      </c>
      <c r="L385" s="36">
        <f>SUMIFS(СВЦЭМ!$L$34:$L$777,СВЦЭМ!$A$34:$A$777,$A385,СВЦЭМ!$B$33:$B$776,L$383)+'СЕТ СН'!$F$13</f>
        <v>0</v>
      </c>
      <c r="M385" s="36">
        <f>SUMIFS(СВЦЭМ!$L$34:$L$777,СВЦЭМ!$A$34:$A$777,$A385,СВЦЭМ!$B$33:$B$776,M$383)+'СЕТ СН'!$F$13</f>
        <v>0</v>
      </c>
      <c r="N385" s="36">
        <f>SUMIFS(СВЦЭМ!$L$34:$L$777,СВЦЭМ!$A$34:$A$777,$A385,СВЦЭМ!$B$33:$B$776,N$383)+'СЕТ СН'!$F$13</f>
        <v>0</v>
      </c>
      <c r="O385" s="36">
        <f>SUMIFS(СВЦЭМ!$L$34:$L$777,СВЦЭМ!$A$34:$A$777,$A385,СВЦЭМ!$B$33:$B$776,O$383)+'СЕТ СН'!$F$13</f>
        <v>0</v>
      </c>
      <c r="P385" s="36">
        <f>SUMIFS(СВЦЭМ!$L$34:$L$777,СВЦЭМ!$A$34:$A$777,$A385,СВЦЭМ!$B$33:$B$776,P$383)+'СЕТ СН'!$F$13</f>
        <v>0</v>
      </c>
      <c r="Q385" s="36">
        <f>SUMIFS(СВЦЭМ!$L$34:$L$777,СВЦЭМ!$A$34:$A$777,$A385,СВЦЭМ!$B$33:$B$776,Q$383)+'СЕТ СН'!$F$13</f>
        <v>0</v>
      </c>
      <c r="R385" s="36">
        <f>SUMIFS(СВЦЭМ!$L$34:$L$777,СВЦЭМ!$A$34:$A$777,$A385,СВЦЭМ!$B$33:$B$776,R$383)+'СЕТ СН'!$F$13</f>
        <v>0</v>
      </c>
      <c r="S385" s="36">
        <f>SUMIFS(СВЦЭМ!$L$34:$L$777,СВЦЭМ!$A$34:$A$777,$A385,СВЦЭМ!$B$33:$B$776,S$383)+'СЕТ СН'!$F$13</f>
        <v>0</v>
      </c>
      <c r="T385" s="36">
        <f>SUMIFS(СВЦЭМ!$L$34:$L$777,СВЦЭМ!$A$34:$A$777,$A385,СВЦЭМ!$B$33:$B$776,T$383)+'СЕТ СН'!$F$13</f>
        <v>0</v>
      </c>
      <c r="U385" s="36">
        <f>SUMIFS(СВЦЭМ!$L$34:$L$777,СВЦЭМ!$A$34:$A$777,$A385,СВЦЭМ!$B$33:$B$776,U$383)+'СЕТ СН'!$F$13</f>
        <v>0</v>
      </c>
      <c r="V385" s="36">
        <f>SUMIFS(СВЦЭМ!$L$34:$L$777,СВЦЭМ!$A$34:$A$777,$A385,СВЦЭМ!$B$33:$B$776,V$383)+'СЕТ СН'!$F$13</f>
        <v>0</v>
      </c>
      <c r="W385" s="36">
        <f>SUMIFS(СВЦЭМ!$L$34:$L$777,СВЦЭМ!$A$34:$A$777,$A385,СВЦЭМ!$B$33:$B$776,W$383)+'СЕТ СН'!$F$13</f>
        <v>0</v>
      </c>
      <c r="X385" s="36">
        <f>SUMIFS(СВЦЭМ!$L$34:$L$777,СВЦЭМ!$A$34:$A$777,$A385,СВЦЭМ!$B$33:$B$776,X$383)+'СЕТ СН'!$F$13</f>
        <v>0</v>
      </c>
      <c r="Y385" s="36">
        <f>SUMIFS(СВЦЭМ!$L$34:$L$777,СВЦЭМ!$A$34:$A$777,$A385,СВЦЭМ!$B$33:$B$776,Y$383)+'СЕТ СН'!$F$13</f>
        <v>0</v>
      </c>
    </row>
    <row r="386" spans="1:25" ht="15.75" hidden="1" x14ac:dyDescent="0.2">
      <c r="A386" s="35">
        <f t="shared" ref="A386:A414" si="11">A385+1</f>
        <v>44230</v>
      </c>
      <c r="B386" s="36">
        <f>SUMIFS(СВЦЭМ!$L$34:$L$777,СВЦЭМ!$A$34:$A$777,$A386,СВЦЭМ!$B$33:$B$776,B$383)+'СЕТ СН'!$F$13</f>
        <v>0</v>
      </c>
      <c r="C386" s="36">
        <f>SUMIFS(СВЦЭМ!$L$34:$L$777,СВЦЭМ!$A$34:$A$777,$A386,СВЦЭМ!$B$33:$B$776,C$383)+'СЕТ СН'!$F$13</f>
        <v>0</v>
      </c>
      <c r="D386" s="36">
        <f>SUMIFS(СВЦЭМ!$L$34:$L$777,СВЦЭМ!$A$34:$A$777,$A386,СВЦЭМ!$B$33:$B$776,D$383)+'СЕТ СН'!$F$13</f>
        <v>0</v>
      </c>
      <c r="E386" s="36">
        <f>SUMIFS(СВЦЭМ!$L$34:$L$777,СВЦЭМ!$A$34:$A$777,$A386,СВЦЭМ!$B$33:$B$776,E$383)+'СЕТ СН'!$F$13</f>
        <v>0</v>
      </c>
      <c r="F386" s="36">
        <f>SUMIFS(СВЦЭМ!$L$34:$L$777,СВЦЭМ!$A$34:$A$777,$A386,СВЦЭМ!$B$33:$B$776,F$383)+'СЕТ СН'!$F$13</f>
        <v>0</v>
      </c>
      <c r="G386" s="36">
        <f>SUMIFS(СВЦЭМ!$L$34:$L$777,СВЦЭМ!$A$34:$A$777,$A386,СВЦЭМ!$B$33:$B$776,G$383)+'СЕТ СН'!$F$13</f>
        <v>0</v>
      </c>
      <c r="H386" s="36">
        <f>SUMIFS(СВЦЭМ!$L$34:$L$777,СВЦЭМ!$A$34:$A$777,$A386,СВЦЭМ!$B$33:$B$776,H$383)+'СЕТ СН'!$F$13</f>
        <v>0</v>
      </c>
      <c r="I386" s="36">
        <f>SUMIFS(СВЦЭМ!$L$34:$L$777,СВЦЭМ!$A$34:$A$777,$A386,СВЦЭМ!$B$33:$B$776,I$383)+'СЕТ СН'!$F$13</f>
        <v>0</v>
      </c>
      <c r="J386" s="36">
        <f>SUMIFS(СВЦЭМ!$L$34:$L$777,СВЦЭМ!$A$34:$A$777,$A386,СВЦЭМ!$B$33:$B$776,J$383)+'СЕТ СН'!$F$13</f>
        <v>0</v>
      </c>
      <c r="K386" s="36">
        <f>SUMIFS(СВЦЭМ!$L$34:$L$777,СВЦЭМ!$A$34:$A$777,$A386,СВЦЭМ!$B$33:$B$776,K$383)+'СЕТ СН'!$F$13</f>
        <v>0</v>
      </c>
      <c r="L386" s="36">
        <f>SUMIFS(СВЦЭМ!$L$34:$L$777,СВЦЭМ!$A$34:$A$777,$A386,СВЦЭМ!$B$33:$B$776,L$383)+'СЕТ СН'!$F$13</f>
        <v>0</v>
      </c>
      <c r="M386" s="36">
        <f>SUMIFS(СВЦЭМ!$L$34:$L$777,СВЦЭМ!$A$34:$A$777,$A386,СВЦЭМ!$B$33:$B$776,M$383)+'СЕТ СН'!$F$13</f>
        <v>0</v>
      </c>
      <c r="N386" s="36">
        <f>SUMIFS(СВЦЭМ!$L$34:$L$777,СВЦЭМ!$A$34:$A$777,$A386,СВЦЭМ!$B$33:$B$776,N$383)+'СЕТ СН'!$F$13</f>
        <v>0</v>
      </c>
      <c r="O386" s="36">
        <f>SUMIFS(СВЦЭМ!$L$34:$L$777,СВЦЭМ!$A$34:$A$777,$A386,СВЦЭМ!$B$33:$B$776,O$383)+'СЕТ СН'!$F$13</f>
        <v>0</v>
      </c>
      <c r="P386" s="36">
        <f>SUMIFS(СВЦЭМ!$L$34:$L$777,СВЦЭМ!$A$34:$A$777,$A386,СВЦЭМ!$B$33:$B$776,P$383)+'СЕТ СН'!$F$13</f>
        <v>0</v>
      </c>
      <c r="Q386" s="36">
        <f>SUMIFS(СВЦЭМ!$L$34:$L$777,СВЦЭМ!$A$34:$A$777,$A386,СВЦЭМ!$B$33:$B$776,Q$383)+'СЕТ СН'!$F$13</f>
        <v>0</v>
      </c>
      <c r="R386" s="36">
        <f>SUMIFS(СВЦЭМ!$L$34:$L$777,СВЦЭМ!$A$34:$A$777,$A386,СВЦЭМ!$B$33:$B$776,R$383)+'СЕТ СН'!$F$13</f>
        <v>0</v>
      </c>
      <c r="S386" s="36">
        <f>SUMIFS(СВЦЭМ!$L$34:$L$777,СВЦЭМ!$A$34:$A$777,$A386,СВЦЭМ!$B$33:$B$776,S$383)+'СЕТ СН'!$F$13</f>
        <v>0</v>
      </c>
      <c r="T386" s="36">
        <f>SUMIFS(СВЦЭМ!$L$34:$L$777,СВЦЭМ!$A$34:$A$777,$A386,СВЦЭМ!$B$33:$B$776,T$383)+'СЕТ СН'!$F$13</f>
        <v>0</v>
      </c>
      <c r="U386" s="36">
        <f>SUMIFS(СВЦЭМ!$L$34:$L$777,СВЦЭМ!$A$34:$A$777,$A386,СВЦЭМ!$B$33:$B$776,U$383)+'СЕТ СН'!$F$13</f>
        <v>0</v>
      </c>
      <c r="V386" s="36">
        <f>SUMIFS(СВЦЭМ!$L$34:$L$777,СВЦЭМ!$A$34:$A$777,$A386,СВЦЭМ!$B$33:$B$776,V$383)+'СЕТ СН'!$F$13</f>
        <v>0</v>
      </c>
      <c r="W386" s="36">
        <f>SUMIFS(СВЦЭМ!$L$34:$L$777,СВЦЭМ!$A$34:$A$777,$A386,СВЦЭМ!$B$33:$B$776,W$383)+'СЕТ СН'!$F$13</f>
        <v>0</v>
      </c>
      <c r="X386" s="36">
        <f>SUMIFS(СВЦЭМ!$L$34:$L$777,СВЦЭМ!$A$34:$A$777,$A386,СВЦЭМ!$B$33:$B$776,X$383)+'СЕТ СН'!$F$13</f>
        <v>0</v>
      </c>
      <c r="Y386" s="36">
        <f>SUMIFS(СВЦЭМ!$L$34:$L$777,СВЦЭМ!$A$34:$A$777,$A386,СВЦЭМ!$B$33:$B$776,Y$383)+'СЕТ СН'!$F$13</f>
        <v>0</v>
      </c>
    </row>
    <row r="387" spans="1:25" ht="15.75" hidden="1" x14ac:dyDescent="0.2">
      <c r="A387" s="35">
        <f t="shared" si="11"/>
        <v>44231</v>
      </c>
      <c r="B387" s="36">
        <f>SUMIFS(СВЦЭМ!$L$34:$L$777,СВЦЭМ!$A$34:$A$777,$A387,СВЦЭМ!$B$33:$B$776,B$383)+'СЕТ СН'!$F$13</f>
        <v>0</v>
      </c>
      <c r="C387" s="36">
        <f>SUMIFS(СВЦЭМ!$L$34:$L$777,СВЦЭМ!$A$34:$A$777,$A387,СВЦЭМ!$B$33:$B$776,C$383)+'СЕТ СН'!$F$13</f>
        <v>0</v>
      </c>
      <c r="D387" s="36">
        <f>SUMIFS(СВЦЭМ!$L$34:$L$777,СВЦЭМ!$A$34:$A$777,$A387,СВЦЭМ!$B$33:$B$776,D$383)+'СЕТ СН'!$F$13</f>
        <v>0</v>
      </c>
      <c r="E387" s="36">
        <f>SUMIFS(СВЦЭМ!$L$34:$L$777,СВЦЭМ!$A$34:$A$777,$A387,СВЦЭМ!$B$33:$B$776,E$383)+'СЕТ СН'!$F$13</f>
        <v>0</v>
      </c>
      <c r="F387" s="36">
        <f>SUMIFS(СВЦЭМ!$L$34:$L$777,СВЦЭМ!$A$34:$A$777,$A387,СВЦЭМ!$B$33:$B$776,F$383)+'СЕТ СН'!$F$13</f>
        <v>0</v>
      </c>
      <c r="G387" s="36">
        <f>SUMIFS(СВЦЭМ!$L$34:$L$777,СВЦЭМ!$A$34:$A$777,$A387,СВЦЭМ!$B$33:$B$776,G$383)+'СЕТ СН'!$F$13</f>
        <v>0</v>
      </c>
      <c r="H387" s="36">
        <f>SUMIFS(СВЦЭМ!$L$34:$L$777,СВЦЭМ!$A$34:$A$777,$A387,СВЦЭМ!$B$33:$B$776,H$383)+'СЕТ СН'!$F$13</f>
        <v>0</v>
      </c>
      <c r="I387" s="36">
        <f>SUMIFS(СВЦЭМ!$L$34:$L$777,СВЦЭМ!$A$34:$A$777,$A387,СВЦЭМ!$B$33:$B$776,I$383)+'СЕТ СН'!$F$13</f>
        <v>0</v>
      </c>
      <c r="J387" s="36">
        <f>SUMIFS(СВЦЭМ!$L$34:$L$777,СВЦЭМ!$A$34:$A$777,$A387,СВЦЭМ!$B$33:$B$776,J$383)+'СЕТ СН'!$F$13</f>
        <v>0</v>
      </c>
      <c r="K387" s="36">
        <f>SUMIFS(СВЦЭМ!$L$34:$L$777,СВЦЭМ!$A$34:$A$777,$A387,СВЦЭМ!$B$33:$B$776,K$383)+'СЕТ СН'!$F$13</f>
        <v>0</v>
      </c>
      <c r="L387" s="36">
        <f>SUMIFS(СВЦЭМ!$L$34:$L$777,СВЦЭМ!$A$34:$A$777,$A387,СВЦЭМ!$B$33:$B$776,L$383)+'СЕТ СН'!$F$13</f>
        <v>0</v>
      </c>
      <c r="M387" s="36">
        <f>SUMIFS(СВЦЭМ!$L$34:$L$777,СВЦЭМ!$A$34:$A$777,$A387,СВЦЭМ!$B$33:$B$776,M$383)+'СЕТ СН'!$F$13</f>
        <v>0</v>
      </c>
      <c r="N387" s="36">
        <f>SUMIFS(СВЦЭМ!$L$34:$L$777,СВЦЭМ!$A$34:$A$777,$A387,СВЦЭМ!$B$33:$B$776,N$383)+'СЕТ СН'!$F$13</f>
        <v>0</v>
      </c>
      <c r="O387" s="36">
        <f>SUMIFS(СВЦЭМ!$L$34:$L$777,СВЦЭМ!$A$34:$A$777,$A387,СВЦЭМ!$B$33:$B$776,O$383)+'СЕТ СН'!$F$13</f>
        <v>0</v>
      </c>
      <c r="P387" s="36">
        <f>SUMIFS(СВЦЭМ!$L$34:$L$777,СВЦЭМ!$A$34:$A$777,$A387,СВЦЭМ!$B$33:$B$776,P$383)+'СЕТ СН'!$F$13</f>
        <v>0</v>
      </c>
      <c r="Q387" s="36">
        <f>SUMIFS(СВЦЭМ!$L$34:$L$777,СВЦЭМ!$A$34:$A$777,$A387,СВЦЭМ!$B$33:$B$776,Q$383)+'СЕТ СН'!$F$13</f>
        <v>0</v>
      </c>
      <c r="R387" s="36">
        <f>SUMIFS(СВЦЭМ!$L$34:$L$777,СВЦЭМ!$A$34:$A$777,$A387,СВЦЭМ!$B$33:$B$776,R$383)+'СЕТ СН'!$F$13</f>
        <v>0</v>
      </c>
      <c r="S387" s="36">
        <f>SUMIFS(СВЦЭМ!$L$34:$L$777,СВЦЭМ!$A$34:$A$777,$A387,СВЦЭМ!$B$33:$B$776,S$383)+'СЕТ СН'!$F$13</f>
        <v>0</v>
      </c>
      <c r="T387" s="36">
        <f>SUMIFS(СВЦЭМ!$L$34:$L$777,СВЦЭМ!$A$34:$A$777,$A387,СВЦЭМ!$B$33:$B$776,T$383)+'СЕТ СН'!$F$13</f>
        <v>0</v>
      </c>
      <c r="U387" s="36">
        <f>SUMIFS(СВЦЭМ!$L$34:$L$777,СВЦЭМ!$A$34:$A$777,$A387,СВЦЭМ!$B$33:$B$776,U$383)+'СЕТ СН'!$F$13</f>
        <v>0</v>
      </c>
      <c r="V387" s="36">
        <f>SUMIFS(СВЦЭМ!$L$34:$L$777,СВЦЭМ!$A$34:$A$777,$A387,СВЦЭМ!$B$33:$B$776,V$383)+'СЕТ СН'!$F$13</f>
        <v>0</v>
      </c>
      <c r="W387" s="36">
        <f>SUMIFS(СВЦЭМ!$L$34:$L$777,СВЦЭМ!$A$34:$A$777,$A387,СВЦЭМ!$B$33:$B$776,W$383)+'СЕТ СН'!$F$13</f>
        <v>0</v>
      </c>
      <c r="X387" s="36">
        <f>SUMIFS(СВЦЭМ!$L$34:$L$777,СВЦЭМ!$A$34:$A$777,$A387,СВЦЭМ!$B$33:$B$776,X$383)+'СЕТ СН'!$F$13</f>
        <v>0</v>
      </c>
      <c r="Y387" s="36">
        <f>SUMIFS(СВЦЭМ!$L$34:$L$777,СВЦЭМ!$A$34:$A$777,$A387,СВЦЭМ!$B$33:$B$776,Y$383)+'СЕТ СН'!$F$13</f>
        <v>0</v>
      </c>
    </row>
    <row r="388" spans="1:25" ht="15.75" hidden="1" x14ac:dyDescent="0.2">
      <c r="A388" s="35">
        <f t="shared" si="11"/>
        <v>44232</v>
      </c>
      <c r="B388" s="36">
        <f>SUMIFS(СВЦЭМ!$L$34:$L$777,СВЦЭМ!$A$34:$A$777,$A388,СВЦЭМ!$B$33:$B$776,B$383)+'СЕТ СН'!$F$13</f>
        <v>0</v>
      </c>
      <c r="C388" s="36">
        <f>SUMIFS(СВЦЭМ!$L$34:$L$777,СВЦЭМ!$A$34:$A$777,$A388,СВЦЭМ!$B$33:$B$776,C$383)+'СЕТ СН'!$F$13</f>
        <v>0</v>
      </c>
      <c r="D388" s="36">
        <f>SUMIFS(СВЦЭМ!$L$34:$L$777,СВЦЭМ!$A$34:$A$777,$A388,СВЦЭМ!$B$33:$B$776,D$383)+'СЕТ СН'!$F$13</f>
        <v>0</v>
      </c>
      <c r="E388" s="36">
        <f>SUMIFS(СВЦЭМ!$L$34:$L$777,СВЦЭМ!$A$34:$A$777,$A388,СВЦЭМ!$B$33:$B$776,E$383)+'СЕТ СН'!$F$13</f>
        <v>0</v>
      </c>
      <c r="F388" s="36">
        <f>SUMIFS(СВЦЭМ!$L$34:$L$777,СВЦЭМ!$A$34:$A$777,$A388,СВЦЭМ!$B$33:$B$776,F$383)+'СЕТ СН'!$F$13</f>
        <v>0</v>
      </c>
      <c r="G388" s="36">
        <f>SUMIFS(СВЦЭМ!$L$34:$L$777,СВЦЭМ!$A$34:$A$777,$A388,СВЦЭМ!$B$33:$B$776,G$383)+'СЕТ СН'!$F$13</f>
        <v>0</v>
      </c>
      <c r="H388" s="36">
        <f>SUMIFS(СВЦЭМ!$L$34:$L$777,СВЦЭМ!$A$34:$A$777,$A388,СВЦЭМ!$B$33:$B$776,H$383)+'СЕТ СН'!$F$13</f>
        <v>0</v>
      </c>
      <c r="I388" s="36">
        <f>SUMIFS(СВЦЭМ!$L$34:$L$777,СВЦЭМ!$A$34:$A$777,$A388,СВЦЭМ!$B$33:$B$776,I$383)+'СЕТ СН'!$F$13</f>
        <v>0</v>
      </c>
      <c r="J388" s="36">
        <f>SUMIFS(СВЦЭМ!$L$34:$L$777,СВЦЭМ!$A$34:$A$777,$A388,СВЦЭМ!$B$33:$B$776,J$383)+'СЕТ СН'!$F$13</f>
        <v>0</v>
      </c>
      <c r="K388" s="36">
        <f>SUMIFS(СВЦЭМ!$L$34:$L$777,СВЦЭМ!$A$34:$A$777,$A388,СВЦЭМ!$B$33:$B$776,K$383)+'СЕТ СН'!$F$13</f>
        <v>0</v>
      </c>
      <c r="L388" s="36">
        <f>SUMIFS(СВЦЭМ!$L$34:$L$777,СВЦЭМ!$A$34:$A$777,$A388,СВЦЭМ!$B$33:$B$776,L$383)+'СЕТ СН'!$F$13</f>
        <v>0</v>
      </c>
      <c r="M388" s="36">
        <f>SUMIFS(СВЦЭМ!$L$34:$L$777,СВЦЭМ!$A$34:$A$777,$A388,СВЦЭМ!$B$33:$B$776,M$383)+'СЕТ СН'!$F$13</f>
        <v>0</v>
      </c>
      <c r="N388" s="36">
        <f>SUMIFS(СВЦЭМ!$L$34:$L$777,СВЦЭМ!$A$34:$A$777,$A388,СВЦЭМ!$B$33:$B$776,N$383)+'СЕТ СН'!$F$13</f>
        <v>0</v>
      </c>
      <c r="O388" s="36">
        <f>SUMIFS(СВЦЭМ!$L$34:$L$777,СВЦЭМ!$A$34:$A$777,$A388,СВЦЭМ!$B$33:$B$776,O$383)+'СЕТ СН'!$F$13</f>
        <v>0</v>
      </c>
      <c r="P388" s="36">
        <f>SUMIFS(СВЦЭМ!$L$34:$L$777,СВЦЭМ!$A$34:$A$777,$A388,СВЦЭМ!$B$33:$B$776,P$383)+'СЕТ СН'!$F$13</f>
        <v>0</v>
      </c>
      <c r="Q388" s="36">
        <f>SUMIFS(СВЦЭМ!$L$34:$L$777,СВЦЭМ!$A$34:$A$777,$A388,СВЦЭМ!$B$33:$B$776,Q$383)+'СЕТ СН'!$F$13</f>
        <v>0</v>
      </c>
      <c r="R388" s="36">
        <f>SUMIFS(СВЦЭМ!$L$34:$L$777,СВЦЭМ!$A$34:$A$777,$A388,СВЦЭМ!$B$33:$B$776,R$383)+'СЕТ СН'!$F$13</f>
        <v>0</v>
      </c>
      <c r="S388" s="36">
        <f>SUMIFS(СВЦЭМ!$L$34:$L$777,СВЦЭМ!$A$34:$A$777,$A388,СВЦЭМ!$B$33:$B$776,S$383)+'СЕТ СН'!$F$13</f>
        <v>0</v>
      </c>
      <c r="T388" s="36">
        <f>SUMIFS(СВЦЭМ!$L$34:$L$777,СВЦЭМ!$A$34:$A$777,$A388,СВЦЭМ!$B$33:$B$776,T$383)+'СЕТ СН'!$F$13</f>
        <v>0</v>
      </c>
      <c r="U388" s="36">
        <f>SUMIFS(СВЦЭМ!$L$34:$L$777,СВЦЭМ!$A$34:$A$777,$A388,СВЦЭМ!$B$33:$B$776,U$383)+'СЕТ СН'!$F$13</f>
        <v>0</v>
      </c>
      <c r="V388" s="36">
        <f>SUMIFS(СВЦЭМ!$L$34:$L$777,СВЦЭМ!$A$34:$A$777,$A388,СВЦЭМ!$B$33:$B$776,V$383)+'СЕТ СН'!$F$13</f>
        <v>0</v>
      </c>
      <c r="W388" s="36">
        <f>SUMIFS(СВЦЭМ!$L$34:$L$777,СВЦЭМ!$A$34:$A$777,$A388,СВЦЭМ!$B$33:$B$776,W$383)+'СЕТ СН'!$F$13</f>
        <v>0</v>
      </c>
      <c r="X388" s="36">
        <f>SUMIFS(СВЦЭМ!$L$34:$L$777,СВЦЭМ!$A$34:$A$777,$A388,СВЦЭМ!$B$33:$B$776,X$383)+'СЕТ СН'!$F$13</f>
        <v>0</v>
      </c>
      <c r="Y388" s="36">
        <f>SUMIFS(СВЦЭМ!$L$34:$L$777,СВЦЭМ!$A$34:$A$777,$A388,СВЦЭМ!$B$33:$B$776,Y$383)+'СЕТ СН'!$F$13</f>
        <v>0</v>
      </c>
    </row>
    <row r="389" spans="1:25" ht="15.75" hidden="1" x14ac:dyDescent="0.2">
      <c r="A389" s="35">
        <f t="shared" si="11"/>
        <v>44233</v>
      </c>
      <c r="B389" s="36">
        <f>SUMIFS(СВЦЭМ!$L$34:$L$777,СВЦЭМ!$A$34:$A$777,$A389,СВЦЭМ!$B$33:$B$776,B$383)+'СЕТ СН'!$F$13</f>
        <v>0</v>
      </c>
      <c r="C389" s="36">
        <f>SUMIFS(СВЦЭМ!$L$34:$L$777,СВЦЭМ!$A$34:$A$777,$A389,СВЦЭМ!$B$33:$B$776,C$383)+'СЕТ СН'!$F$13</f>
        <v>0</v>
      </c>
      <c r="D389" s="36">
        <f>SUMIFS(СВЦЭМ!$L$34:$L$777,СВЦЭМ!$A$34:$A$777,$A389,СВЦЭМ!$B$33:$B$776,D$383)+'СЕТ СН'!$F$13</f>
        <v>0</v>
      </c>
      <c r="E389" s="36">
        <f>SUMIFS(СВЦЭМ!$L$34:$L$777,СВЦЭМ!$A$34:$A$777,$A389,СВЦЭМ!$B$33:$B$776,E$383)+'СЕТ СН'!$F$13</f>
        <v>0</v>
      </c>
      <c r="F389" s="36">
        <f>SUMIFS(СВЦЭМ!$L$34:$L$777,СВЦЭМ!$A$34:$A$777,$A389,СВЦЭМ!$B$33:$B$776,F$383)+'СЕТ СН'!$F$13</f>
        <v>0</v>
      </c>
      <c r="G389" s="36">
        <f>SUMIFS(СВЦЭМ!$L$34:$L$777,СВЦЭМ!$A$34:$A$777,$A389,СВЦЭМ!$B$33:$B$776,G$383)+'СЕТ СН'!$F$13</f>
        <v>0</v>
      </c>
      <c r="H389" s="36">
        <f>SUMIFS(СВЦЭМ!$L$34:$L$777,СВЦЭМ!$A$34:$A$777,$A389,СВЦЭМ!$B$33:$B$776,H$383)+'СЕТ СН'!$F$13</f>
        <v>0</v>
      </c>
      <c r="I389" s="36">
        <f>SUMIFS(СВЦЭМ!$L$34:$L$777,СВЦЭМ!$A$34:$A$777,$A389,СВЦЭМ!$B$33:$B$776,I$383)+'СЕТ СН'!$F$13</f>
        <v>0</v>
      </c>
      <c r="J389" s="36">
        <f>SUMIFS(СВЦЭМ!$L$34:$L$777,СВЦЭМ!$A$34:$A$777,$A389,СВЦЭМ!$B$33:$B$776,J$383)+'СЕТ СН'!$F$13</f>
        <v>0</v>
      </c>
      <c r="K389" s="36">
        <f>SUMIFS(СВЦЭМ!$L$34:$L$777,СВЦЭМ!$A$34:$A$777,$A389,СВЦЭМ!$B$33:$B$776,K$383)+'СЕТ СН'!$F$13</f>
        <v>0</v>
      </c>
      <c r="L389" s="36">
        <f>SUMIFS(СВЦЭМ!$L$34:$L$777,СВЦЭМ!$A$34:$A$777,$A389,СВЦЭМ!$B$33:$B$776,L$383)+'СЕТ СН'!$F$13</f>
        <v>0</v>
      </c>
      <c r="M389" s="36">
        <f>SUMIFS(СВЦЭМ!$L$34:$L$777,СВЦЭМ!$A$34:$A$777,$A389,СВЦЭМ!$B$33:$B$776,M$383)+'СЕТ СН'!$F$13</f>
        <v>0</v>
      </c>
      <c r="N389" s="36">
        <f>SUMIFS(СВЦЭМ!$L$34:$L$777,СВЦЭМ!$A$34:$A$777,$A389,СВЦЭМ!$B$33:$B$776,N$383)+'СЕТ СН'!$F$13</f>
        <v>0</v>
      </c>
      <c r="O389" s="36">
        <f>SUMIFS(СВЦЭМ!$L$34:$L$777,СВЦЭМ!$A$34:$A$777,$A389,СВЦЭМ!$B$33:$B$776,O$383)+'СЕТ СН'!$F$13</f>
        <v>0</v>
      </c>
      <c r="P389" s="36">
        <f>SUMIFS(СВЦЭМ!$L$34:$L$777,СВЦЭМ!$A$34:$A$777,$A389,СВЦЭМ!$B$33:$B$776,P$383)+'СЕТ СН'!$F$13</f>
        <v>0</v>
      </c>
      <c r="Q389" s="36">
        <f>SUMIFS(СВЦЭМ!$L$34:$L$777,СВЦЭМ!$A$34:$A$777,$A389,СВЦЭМ!$B$33:$B$776,Q$383)+'СЕТ СН'!$F$13</f>
        <v>0</v>
      </c>
      <c r="R389" s="36">
        <f>SUMIFS(СВЦЭМ!$L$34:$L$777,СВЦЭМ!$A$34:$A$777,$A389,СВЦЭМ!$B$33:$B$776,R$383)+'СЕТ СН'!$F$13</f>
        <v>0</v>
      </c>
      <c r="S389" s="36">
        <f>SUMIFS(СВЦЭМ!$L$34:$L$777,СВЦЭМ!$A$34:$A$777,$A389,СВЦЭМ!$B$33:$B$776,S$383)+'СЕТ СН'!$F$13</f>
        <v>0</v>
      </c>
      <c r="T389" s="36">
        <f>SUMIFS(СВЦЭМ!$L$34:$L$777,СВЦЭМ!$A$34:$A$777,$A389,СВЦЭМ!$B$33:$B$776,T$383)+'СЕТ СН'!$F$13</f>
        <v>0</v>
      </c>
      <c r="U389" s="36">
        <f>SUMIFS(СВЦЭМ!$L$34:$L$777,СВЦЭМ!$A$34:$A$777,$A389,СВЦЭМ!$B$33:$B$776,U$383)+'СЕТ СН'!$F$13</f>
        <v>0</v>
      </c>
      <c r="V389" s="36">
        <f>SUMIFS(СВЦЭМ!$L$34:$L$777,СВЦЭМ!$A$34:$A$777,$A389,СВЦЭМ!$B$33:$B$776,V$383)+'СЕТ СН'!$F$13</f>
        <v>0</v>
      </c>
      <c r="W389" s="36">
        <f>SUMIFS(СВЦЭМ!$L$34:$L$777,СВЦЭМ!$A$34:$A$777,$A389,СВЦЭМ!$B$33:$B$776,W$383)+'СЕТ СН'!$F$13</f>
        <v>0</v>
      </c>
      <c r="X389" s="36">
        <f>SUMIFS(СВЦЭМ!$L$34:$L$777,СВЦЭМ!$A$34:$A$777,$A389,СВЦЭМ!$B$33:$B$776,X$383)+'СЕТ СН'!$F$13</f>
        <v>0</v>
      </c>
      <c r="Y389" s="36">
        <f>SUMIFS(СВЦЭМ!$L$34:$L$777,СВЦЭМ!$A$34:$A$777,$A389,СВЦЭМ!$B$33:$B$776,Y$383)+'СЕТ СН'!$F$13</f>
        <v>0</v>
      </c>
    </row>
    <row r="390" spans="1:25" ht="15.75" hidden="1" x14ac:dyDescent="0.2">
      <c r="A390" s="35">
        <f t="shared" si="11"/>
        <v>44234</v>
      </c>
      <c r="B390" s="36">
        <f>SUMIFS(СВЦЭМ!$L$34:$L$777,СВЦЭМ!$A$34:$A$777,$A390,СВЦЭМ!$B$33:$B$776,B$383)+'СЕТ СН'!$F$13</f>
        <v>0</v>
      </c>
      <c r="C390" s="36">
        <f>SUMIFS(СВЦЭМ!$L$34:$L$777,СВЦЭМ!$A$34:$A$777,$A390,СВЦЭМ!$B$33:$B$776,C$383)+'СЕТ СН'!$F$13</f>
        <v>0</v>
      </c>
      <c r="D390" s="36">
        <f>SUMIFS(СВЦЭМ!$L$34:$L$777,СВЦЭМ!$A$34:$A$777,$A390,СВЦЭМ!$B$33:$B$776,D$383)+'СЕТ СН'!$F$13</f>
        <v>0</v>
      </c>
      <c r="E390" s="36">
        <f>SUMIFS(СВЦЭМ!$L$34:$L$777,СВЦЭМ!$A$34:$A$777,$A390,СВЦЭМ!$B$33:$B$776,E$383)+'СЕТ СН'!$F$13</f>
        <v>0</v>
      </c>
      <c r="F390" s="36">
        <f>SUMIFS(СВЦЭМ!$L$34:$L$777,СВЦЭМ!$A$34:$A$777,$A390,СВЦЭМ!$B$33:$B$776,F$383)+'СЕТ СН'!$F$13</f>
        <v>0</v>
      </c>
      <c r="G390" s="36">
        <f>SUMIFS(СВЦЭМ!$L$34:$L$777,СВЦЭМ!$A$34:$A$777,$A390,СВЦЭМ!$B$33:$B$776,G$383)+'СЕТ СН'!$F$13</f>
        <v>0</v>
      </c>
      <c r="H390" s="36">
        <f>SUMIFS(СВЦЭМ!$L$34:$L$777,СВЦЭМ!$A$34:$A$777,$A390,СВЦЭМ!$B$33:$B$776,H$383)+'СЕТ СН'!$F$13</f>
        <v>0</v>
      </c>
      <c r="I390" s="36">
        <f>SUMIFS(СВЦЭМ!$L$34:$L$777,СВЦЭМ!$A$34:$A$777,$A390,СВЦЭМ!$B$33:$B$776,I$383)+'СЕТ СН'!$F$13</f>
        <v>0</v>
      </c>
      <c r="J390" s="36">
        <f>SUMIFS(СВЦЭМ!$L$34:$L$777,СВЦЭМ!$A$34:$A$777,$A390,СВЦЭМ!$B$33:$B$776,J$383)+'СЕТ СН'!$F$13</f>
        <v>0</v>
      </c>
      <c r="K390" s="36">
        <f>SUMIFS(СВЦЭМ!$L$34:$L$777,СВЦЭМ!$A$34:$A$777,$A390,СВЦЭМ!$B$33:$B$776,K$383)+'СЕТ СН'!$F$13</f>
        <v>0</v>
      </c>
      <c r="L390" s="36">
        <f>SUMIFS(СВЦЭМ!$L$34:$L$777,СВЦЭМ!$A$34:$A$777,$A390,СВЦЭМ!$B$33:$B$776,L$383)+'СЕТ СН'!$F$13</f>
        <v>0</v>
      </c>
      <c r="M390" s="36">
        <f>SUMIFS(СВЦЭМ!$L$34:$L$777,СВЦЭМ!$A$34:$A$777,$A390,СВЦЭМ!$B$33:$B$776,M$383)+'СЕТ СН'!$F$13</f>
        <v>0</v>
      </c>
      <c r="N390" s="36">
        <f>SUMIFS(СВЦЭМ!$L$34:$L$777,СВЦЭМ!$A$34:$A$777,$A390,СВЦЭМ!$B$33:$B$776,N$383)+'СЕТ СН'!$F$13</f>
        <v>0</v>
      </c>
      <c r="O390" s="36">
        <f>SUMIFS(СВЦЭМ!$L$34:$L$777,СВЦЭМ!$A$34:$A$777,$A390,СВЦЭМ!$B$33:$B$776,O$383)+'СЕТ СН'!$F$13</f>
        <v>0</v>
      </c>
      <c r="P390" s="36">
        <f>SUMIFS(СВЦЭМ!$L$34:$L$777,СВЦЭМ!$A$34:$A$777,$A390,СВЦЭМ!$B$33:$B$776,P$383)+'СЕТ СН'!$F$13</f>
        <v>0</v>
      </c>
      <c r="Q390" s="36">
        <f>SUMIFS(СВЦЭМ!$L$34:$L$777,СВЦЭМ!$A$34:$A$777,$A390,СВЦЭМ!$B$33:$B$776,Q$383)+'СЕТ СН'!$F$13</f>
        <v>0</v>
      </c>
      <c r="R390" s="36">
        <f>SUMIFS(СВЦЭМ!$L$34:$L$777,СВЦЭМ!$A$34:$A$777,$A390,СВЦЭМ!$B$33:$B$776,R$383)+'СЕТ СН'!$F$13</f>
        <v>0</v>
      </c>
      <c r="S390" s="36">
        <f>SUMIFS(СВЦЭМ!$L$34:$L$777,СВЦЭМ!$A$34:$A$777,$A390,СВЦЭМ!$B$33:$B$776,S$383)+'СЕТ СН'!$F$13</f>
        <v>0</v>
      </c>
      <c r="T390" s="36">
        <f>SUMIFS(СВЦЭМ!$L$34:$L$777,СВЦЭМ!$A$34:$A$777,$A390,СВЦЭМ!$B$33:$B$776,T$383)+'СЕТ СН'!$F$13</f>
        <v>0</v>
      </c>
      <c r="U390" s="36">
        <f>SUMIFS(СВЦЭМ!$L$34:$L$777,СВЦЭМ!$A$34:$A$777,$A390,СВЦЭМ!$B$33:$B$776,U$383)+'СЕТ СН'!$F$13</f>
        <v>0</v>
      </c>
      <c r="V390" s="36">
        <f>SUMIFS(СВЦЭМ!$L$34:$L$777,СВЦЭМ!$A$34:$A$777,$A390,СВЦЭМ!$B$33:$B$776,V$383)+'СЕТ СН'!$F$13</f>
        <v>0</v>
      </c>
      <c r="W390" s="36">
        <f>SUMIFS(СВЦЭМ!$L$34:$L$777,СВЦЭМ!$A$34:$A$777,$A390,СВЦЭМ!$B$33:$B$776,W$383)+'СЕТ СН'!$F$13</f>
        <v>0</v>
      </c>
      <c r="X390" s="36">
        <f>SUMIFS(СВЦЭМ!$L$34:$L$777,СВЦЭМ!$A$34:$A$777,$A390,СВЦЭМ!$B$33:$B$776,X$383)+'СЕТ СН'!$F$13</f>
        <v>0</v>
      </c>
      <c r="Y390" s="36">
        <f>SUMIFS(СВЦЭМ!$L$34:$L$777,СВЦЭМ!$A$34:$A$777,$A390,СВЦЭМ!$B$33:$B$776,Y$383)+'СЕТ СН'!$F$13</f>
        <v>0</v>
      </c>
    </row>
    <row r="391" spans="1:25" ht="15.75" hidden="1" x14ac:dyDescent="0.2">
      <c r="A391" s="35">
        <f t="shared" si="11"/>
        <v>44235</v>
      </c>
      <c r="B391" s="36">
        <f>SUMIFS(СВЦЭМ!$L$34:$L$777,СВЦЭМ!$A$34:$A$777,$A391,СВЦЭМ!$B$33:$B$776,B$383)+'СЕТ СН'!$F$13</f>
        <v>0</v>
      </c>
      <c r="C391" s="36">
        <f>SUMIFS(СВЦЭМ!$L$34:$L$777,СВЦЭМ!$A$34:$A$777,$A391,СВЦЭМ!$B$33:$B$776,C$383)+'СЕТ СН'!$F$13</f>
        <v>0</v>
      </c>
      <c r="D391" s="36">
        <f>SUMIFS(СВЦЭМ!$L$34:$L$777,СВЦЭМ!$A$34:$A$777,$A391,СВЦЭМ!$B$33:$B$776,D$383)+'СЕТ СН'!$F$13</f>
        <v>0</v>
      </c>
      <c r="E391" s="36">
        <f>SUMIFS(СВЦЭМ!$L$34:$L$777,СВЦЭМ!$A$34:$A$777,$A391,СВЦЭМ!$B$33:$B$776,E$383)+'СЕТ СН'!$F$13</f>
        <v>0</v>
      </c>
      <c r="F391" s="36">
        <f>SUMIFS(СВЦЭМ!$L$34:$L$777,СВЦЭМ!$A$34:$A$777,$A391,СВЦЭМ!$B$33:$B$776,F$383)+'СЕТ СН'!$F$13</f>
        <v>0</v>
      </c>
      <c r="G391" s="36">
        <f>SUMIFS(СВЦЭМ!$L$34:$L$777,СВЦЭМ!$A$34:$A$777,$A391,СВЦЭМ!$B$33:$B$776,G$383)+'СЕТ СН'!$F$13</f>
        <v>0</v>
      </c>
      <c r="H391" s="36">
        <f>SUMIFS(СВЦЭМ!$L$34:$L$777,СВЦЭМ!$A$34:$A$777,$A391,СВЦЭМ!$B$33:$B$776,H$383)+'СЕТ СН'!$F$13</f>
        <v>0</v>
      </c>
      <c r="I391" s="36">
        <f>SUMIFS(СВЦЭМ!$L$34:$L$777,СВЦЭМ!$A$34:$A$777,$A391,СВЦЭМ!$B$33:$B$776,I$383)+'СЕТ СН'!$F$13</f>
        <v>0</v>
      </c>
      <c r="J391" s="36">
        <f>SUMIFS(СВЦЭМ!$L$34:$L$777,СВЦЭМ!$A$34:$A$777,$A391,СВЦЭМ!$B$33:$B$776,J$383)+'СЕТ СН'!$F$13</f>
        <v>0</v>
      </c>
      <c r="K391" s="36">
        <f>SUMIFS(СВЦЭМ!$L$34:$L$777,СВЦЭМ!$A$34:$A$777,$A391,СВЦЭМ!$B$33:$B$776,K$383)+'СЕТ СН'!$F$13</f>
        <v>0</v>
      </c>
      <c r="L391" s="36">
        <f>SUMIFS(СВЦЭМ!$L$34:$L$777,СВЦЭМ!$A$34:$A$777,$A391,СВЦЭМ!$B$33:$B$776,L$383)+'СЕТ СН'!$F$13</f>
        <v>0</v>
      </c>
      <c r="M391" s="36">
        <f>SUMIFS(СВЦЭМ!$L$34:$L$777,СВЦЭМ!$A$34:$A$777,$A391,СВЦЭМ!$B$33:$B$776,M$383)+'СЕТ СН'!$F$13</f>
        <v>0</v>
      </c>
      <c r="N391" s="36">
        <f>SUMIFS(СВЦЭМ!$L$34:$L$777,СВЦЭМ!$A$34:$A$777,$A391,СВЦЭМ!$B$33:$B$776,N$383)+'СЕТ СН'!$F$13</f>
        <v>0</v>
      </c>
      <c r="O391" s="36">
        <f>SUMIFS(СВЦЭМ!$L$34:$L$777,СВЦЭМ!$A$34:$A$777,$A391,СВЦЭМ!$B$33:$B$776,O$383)+'СЕТ СН'!$F$13</f>
        <v>0</v>
      </c>
      <c r="P391" s="36">
        <f>SUMIFS(СВЦЭМ!$L$34:$L$777,СВЦЭМ!$A$34:$A$777,$A391,СВЦЭМ!$B$33:$B$776,P$383)+'СЕТ СН'!$F$13</f>
        <v>0</v>
      </c>
      <c r="Q391" s="36">
        <f>SUMIFS(СВЦЭМ!$L$34:$L$777,СВЦЭМ!$A$34:$A$777,$A391,СВЦЭМ!$B$33:$B$776,Q$383)+'СЕТ СН'!$F$13</f>
        <v>0</v>
      </c>
      <c r="R391" s="36">
        <f>SUMIFS(СВЦЭМ!$L$34:$L$777,СВЦЭМ!$A$34:$A$777,$A391,СВЦЭМ!$B$33:$B$776,R$383)+'СЕТ СН'!$F$13</f>
        <v>0</v>
      </c>
      <c r="S391" s="36">
        <f>SUMIFS(СВЦЭМ!$L$34:$L$777,СВЦЭМ!$A$34:$A$777,$A391,СВЦЭМ!$B$33:$B$776,S$383)+'СЕТ СН'!$F$13</f>
        <v>0</v>
      </c>
      <c r="T391" s="36">
        <f>SUMIFS(СВЦЭМ!$L$34:$L$777,СВЦЭМ!$A$34:$A$777,$A391,СВЦЭМ!$B$33:$B$776,T$383)+'СЕТ СН'!$F$13</f>
        <v>0</v>
      </c>
      <c r="U391" s="36">
        <f>SUMIFS(СВЦЭМ!$L$34:$L$777,СВЦЭМ!$A$34:$A$777,$A391,СВЦЭМ!$B$33:$B$776,U$383)+'СЕТ СН'!$F$13</f>
        <v>0</v>
      </c>
      <c r="V391" s="36">
        <f>SUMIFS(СВЦЭМ!$L$34:$L$777,СВЦЭМ!$A$34:$A$777,$A391,СВЦЭМ!$B$33:$B$776,V$383)+'СЕТ СН'!$F$13</f>
        <v>0</v>
      </c>
      <c r="W391" s="36">
        <f>SUMIFS(СВЦЭМ!$L$34:$L$777,СВЦЭМ!$A$34:$A$777,$A391,СВЦЭМ!$B$33:$B$776,W$383)+'СЕТ СН'!$F$13</f>
        <v>0</v>
      </c>
      <c r="X391" s="36">
        <f>SUMIFS(СВЦЭМ!$L$34:$L$777,СВЦЭМ!$A$34:$A$777,$A391,СВЦЭМ!$B$33:$B$776,X$383)+'СЕТ СН'!$F$13</f>
        <v>0</v>
      </c>
      <c r="Y391" s="36">
        <f>SUMIFS(СВЦЭМ!$L$34:$L$777,СВЦЭМ!$A$34:$A$777,$A391,СВЦЭМ!$B$33:$B$776,Y$383)+'СЕТ СН'!$F$13</f>
        <v>0</v>
      </c>
    </row>
    <row r="392" spans="1:25" ht="15.75" hidden="1" x14ac:dyDescent="0.2">
      <c r="A392" s="35">
        <f t="shared" si="11"/>
        <v>44236</v>
      </c>
      <c r="B392" s="36">
        <f>SUMIFS(СВЦЭМ!$L$34:$L$777,СВЦЭМ!$A$34:$A$777,$A392,СВЦЭМ!$B$33:$B$776,B$383)+'СЕТ СН'!$F$13</f>
        <v>0</v>
      </c>
      <c r="C392" s="36">
        <f>SUMIFS(СВЦЭМ!$L$34:$L$777,СВЦЭМ!$A$34:$A$777,$A392,СВЦЭМ!$B$33:$B$776,C$383)+'СЕТ СН'!$F$13</f>
        <v>0</v>
      </c>
      <c r="D392" s="36">
        <f>SUMIFS(СВЦЭМ!$L$34:$L$777,СВЦЭМ!$A$34:$A$777,$A392,СВЦЭМ!$B$33:$B$776,D$383)+'СЕТ СН'!$F$13</f>
        <v>0</v>
      </c>
      <c r="E392" s="36">
        <f>SUMIFS(СВЦЭМ!$L$34:$L$777,СВЦЭМ!$A$34:$A$777,$A392,СВЦЭМ!$B$33:$B$776,E$383)+'СЕТ СН'!$F$13</f>
        <v>0</v>
      </c>
      <c r="F392" s="36">
        <f>SUMIFS(СВЦЭМ!$L$34:$L$777,СВЦЭМ!$A$34:$A$777,$A392,СВЦЭМ!$B$33:$B$776,F$383)+'СЕТ СН'!$F$13</f>
        <v>0</v>
      </c>
      <c r="G392" s="36">
        <f>SUMIFS(СВЦЭМ!$L$34:$L$777,СВЦЭМ!$A$34:$A$777,$A392,СВЦЭМ!$B$33:$B$776,G$383)+'СЕТ СН'!$F$13</f>
        <v>0</v>
      </c>
      <c r="H392" s="36">
        <f>SUMIFS(СВЦЭМ!$L$34:$L$777,СВЦЭМ!$A$34:$A$777,$A392,СВЦЭМ!$B$33:$B$776,H$383)+'СЕТ СН'!$F$13</f>
        <v>0</v>
      </c>
      <c r="I392" s="36">
        <f>SUMIFS(СВЦЭМ!$L$34:$L$777,СВЦЭМ!$A$34:$A$777,$A392,СВЦЭМ!$B$33:$B$776,I$383)+'СЕТ СН'!$F$13</f>
        <v>0</v>
      </c>
      <c r="J392" s="36">
        <f>SUMIFS(СВЦЭМ!$L$34:$L$777,СВЦЭМ!$A$34:$A$777,$A392,СВЦЭМ!$B$33:$B$776,J$383)+'СЕТ СН'!$F$13</f>
        <v>0</v>
      </c>
      <c r="K392" s="36">
        <f>SUMIFS(СВЦЭМ!$L$34:$L$777,СВЦЭМ!$A$34:$A$777,$A392,СВЦЭМ!$B$33:$B$776,K$383)+'СЕТ СН'!$F$13</f>
        <v>0</v>
      </c>
      <c r="L392" s="36">
        <f>SUMIFS(СВЦЭМ!$L$34:$L$777,СВЦЭМ!$A$34:$A$777,$A392,СВЦЭМ!$B$33:$B$776,L$383)+'СЕТ СН'!$F$13</f>
        <v>0</v>
      </c>
      <c r="M392" s="36">
        <f>SUMIFS(СВЦЭМ!$L$34:$L$777,СВЦЭМ!$A$34:$A$777,$A392,СВЦЭМ!$B$33:$B$776,M$383)+'СЕТ СН'!$F$13</f>
        <v>0</v>
      </c>
      <c r="N392" s="36">
        <f>SUMIFS(СВЦЭМ!$L$34:$L$777,СВЦЭМ!$A$34:$A$777,$A392,СВЦЭМ!$B$33:$B$776,N$383)+'СЕТ СН'!$F$13</f>
        <v>0</v>
      </c>
      <c r="O392" s="36">
        <f>SUMIFS(СВЦЭМ!$L$34:$L$777,СВЦЭМ!$A$34:$A$777,$A392,СВЦЭМ!$B$33:$B$776,O$383)+'СЕТ СН'!$F$13</f>
        <v>0</v>
      </c>
      <c r="P392" s="36">
        <f>SUMIFS(СВЦЭМ!$L$34:$L$777,СВЦЭМ!$A$34:$A$777,$A392,СВЦЭМ!$B$33:$B$776,P$383)+'СЕТ СН'!$F$13</f>
        <v>0</v>
      </c>
      <c r="Q392" s="36">
        <f>SUMIFS(СВЦЭМ!$L$34:$L$777,СВЦЭМ!$A$34:$A$777,$A392,СВЦЭМ!$B$33:$B$776,Q$383)+'СЕТ СН'!$F$13</f>
        <v>0</v>
      </c>
      <c r="R392" s="36">
        <f>SUMIFS(СВЦЭМ!$L$34:$L$777,СВЦЭМ!$A$34:$A$777,$A392,СВЦЭМ!$B$33:$B$776,R$383)+'СЕТ СН'!$F$13</f>
        <v>0</v>
      </c>
      <c r="S392" s="36">
        <f>SUMIFS(СВЦЭМ!$L$34:$L$777,СВЦЭМ!$A$34:$A$777,$A392,СВЦЭМ!$B$33:$B$776,S$383)+'СЕТ СН'!$F$13</f>
        <v>0</v>
      </c>
      <c r="T392" s="36">
        <f>SUMIFS(СВЦЭМ!$L$34:$L$777,СВЦЭМ!$A$34:$A$777,$A392,СВЦЭМ!$B$33:$B$776,T$383)+'СЕТ СН'!$F$13</f>
        <v>0</v>
      </c>
      <c r="U392" s="36">
        <f>SUMIFS(СВЦЭМ!$L$34:$L$777,СВЦЭМ!$A$34:$A$777,$A392,СВЦЭМ!$B$33:$B$776,U$383)+'СЕТ СН'!$F$13</f>
        <v>0</v>
      </c>
      <c r="V392" s="36">
        <f>SUMIFS(СВЦЭМ!$L$34:$L$777,СВЦЭМ!$A$34:$A$777,$A392,СВЦЭМ!$B$33:$B$776,V$383)+'СЕТ СН'!$F$13</f>
        <v>0</v>
      </c>
      <c r="W392" s="36">
        <f>SUMIFS(СВЦЭМ!$L$34:$L$777,СВЦЭМ!$A$34:$A$777,$A392,СВЦЭМ!$B$33:$B$776,W$383)+'СЕТ СН'!$F$13</f>
        <v>0</v>
      </c>
      <c r="X392" s="36">
        <f>SUMIFS(СВЦЭМ!$L$34:$L$777,СВЦЭМ!$A$34:$A$777,$A392,СВЦЭМ!$B$33:$B$776,X$383)+'СЕТ СН'!$F$13</f>
        <v>0</v>
      </c>
      <c r="Y392" s="36">
        <f>SUMIFS(СВЦЭМ!$L$34:$L$777,СВЦЭМ!$A$34:$A$777,$A392,СВЦЭМ!$B$33:$B$776,Y$383)+'СЕТ СН'!$F$13</f>
        <v>0</v>
      </c>
    </row>
    <row r="393" spans="1:25" ht="15.75" hidden="1" x14ac:dyDescent="0.2">
      <c r="A393" s="35">
        <f t="shared" si="11"/>
        <v>44237</v>
      </c>
      <c r="B393" s="36">
        <f>SUMIFS(СВЦЭМ!$L$34:$L$777,СВЦЭМ!$A$34:$A$777,$A393,СВЦЭМ!$B$33:$B$776,B$383)+'СЕТ СН'!$F$13</f>
        <v>0</v>
      </c>
      <c r="C393" s="36">
        <f>SUMIFS(СВЦЭМ!$L$34:$L$777,СВЦЭМ!$A$34:$A$777,$A393,СВЦЭМ!$B$33:$B$776,C$383)+'СЕТ СН'!$F$13</f>
        <v>0</v>
      </c>
      <c r="D393" s="36">
        <f>SUMIFS(СВЦЭМ!$L$34:$L$777,СВЦЭМ!$A$34:$A$777,$A393,СВЦЭМ!$B$33:$B$776,D$383)+'СЕТ СН'!$F$13</f>
        <v>0</v>
      </c>
      <c r="E393" s="36">
        <f>SUMIFS(СВЦЭМ!$L$34:$L$777,СВЦЭМ!$A$34:$A$777,$A393,СВЦЭМ!$B$33:$B$776,E$383)+'СЕТ СН'!$F$13</f>
        <v>0</v>
      </c>
      <c r="F393" s="36">
        <f>SUMIFS(СВЦЭМ!$L$34:$L$777,СВЦЭМ!$A$34:$A$777,$A393,СВЦЭМ!$B$33:$B$776,F$383)+'СЕТ СН'!$F$13</f>
        <v>0</v>
      </c>
      <c r="G393" s="36">
        <f>SUMIFS(СВЦЭМ!$L$34:$L$777,СВЦЭМ!$A$34:$A$777,$A393,СВЦЭМ!$B$33:$B$776,G$383)+'СЕТ СН'!$F$13</f>
        <v>0</v>
      </c>
      <c r="H393" s="36">
        <f>SUMIFS(СВЦЭМ!$L$34:$L$777,СВЦЭМ!$A$34:$A$777,$A393,СВЦЭМ!$B$33:$B$776,H$383)+'СЕТ СН'!$F$13</f>
        <v>0</v>
      </c>
      <c r="I393" s="36">
        <f>SUMIFS(СВЦЭМ!$L$34:$L$777,СВЦЭМ!$A$34:$A$777,$A393,СВЦЭМ!$B$33:$B$776,I$383)+'СЕТ СН'!$F$13</f>
        <v>0</v>
      </c>
      <c r="J393" s="36">
        <f>SUMIFS(СВЦЭМ!$L$34:$L$777,СВЦЭМ!$A$34:$A$777,$A393,СВЦЭМ!$B$33:$B$776,J$383)+'СЕТ СН'!$F$13</f>
        <v>0</v>
      </c>
      <c r="K393" s="36">
        <f>SUMIFS(СВЦЭМ!$L$34:$L$777,СВЦЭМ!$A$34:$A$777,$A393,СВЦЭМ!$B$33:$B$776,K$383)+'СЕТ СН'!$F$13</f>
        <v>0</v>
      </c>
      <c r="L393" s="36">
        <f>SUMIFS(СВЦЭМ!$L$34:$L$777,СВЦЭМ!$A$34:$A$777,$A393,СВЦЭМ!$B$33:$B$776,L$383)+'СЕТ СН'!$F$13</f>
        <v>0</v>
      </c>
      <c r="M393" s="36">
        <f>SUMIFS(СВЦЭМ!$L$34:$L$777,СВЦЭМ!$A$34:$A$777,$A393,СВЦЭМ!$B$33:$B$776,M$383)+'СЕТ СН'!$F$13</f>
        <v>0</v>
      </c>
      <c r="N393" s="36">
        <f>SUMIFS(СВЦЭМ!$L$34:$L$777,СВЦЭМ!$A$34:$A$777,$A393,СВЦЭМ!$B$33:$B$776,N$383)+'СЕТ СН'!$F$13</f>
        <v>0</v>
      </c>
      <c r="O393" s="36">
        <f>SUMIFS(СВЦЭМ!$L$34:$L$777,СВЦЭМ!$A$34:$A$777,$A393,СВЦЭМ!$B$33:$B$776,O$383)+'СЕТ СН'!$F$13</f>
        <v>0</v>
      </c>
      <c r="P393" s="36">
        <f>SUMIFS(СВЦЭМ!$L$34:$L$777,СВЦЭМ!$A$34:$A$777,$A393,СВЦЭМ!$B$33:$B$776,P$383)+'СЕТ СН'!$F$13</f>
        <v>0</v>
      </c>
      <c r="Q393" s="36">
        <f>SUMIFS(СВЦЭМ!$L$34:$L$777,СВЦЭМ!$A$34:$A$777,$A393,СВЦЭМ!$B$33:$B$776,Q$383)+'СЕТ СН'!$F$13</f>
        <v>0</v>
      </c>
      <c r="R393" s="36">
        <f>SUMIFS(СВЦЭМ!$L$34:$L$777,СВЦЭМ!$A$34:$A$777,$A393,СВЦЭМ!$B$33:$B$776,R$383)+'СЕТ СН'!$F$13</f>
        <v>0</v>
      </c>
      <c r="S393" s="36">
        <f>SUMIFS(СВЦЭМ!$L$34:$L$777,СВЦЭМ!$A$34:$A$777,$A393,СВЦЭМ!$B$33:$B$776,S$383)+'СЕТ СН'!$F$13</f>
        <v>0</v>
      </c>
      <c r="T393" s="36">
        <f>SUMIFS(СВЦЭМ!$L$34:$L$777,СВЦЭМ!$A$34:$A$777,$A393,СВЦЭМ!$B$33:$B$776,T$383)+'СЕТ СН'!$F$13</f>
        <v>0</v>
      </c>
      <c r="U393" s="36">
        <f>SUMIFS(СВЦЭМ!$L$34:$L$777,СВЦЭМ!$A$34:$A$777,$A393,СВЦЭМ!$B$33:$B$776,U$383)+'СЕТ СН'!$F$13</f>
        <v>0</v>
      </c>
      <c r="V393" s="36">
        <f>SUMIFS(СВЦЭМ!$L$34:$L$777,СВЦЭМ!$A$34:$A$777,$A393,СВЦЭМ!$B$33:$B$776,V$383)+'СЕТ СН'!$F$13</f>
        <v>0</v>
      </c>
      <c r="W393" s="36">
        <f>SUMIFS(СВЦЭМ!$L$34:$L$777,СВЦЭМ!$A$34:$A$777,$A393,СВЦЭМ!$B$33:$B$776,W$383)+'СЕТ СН'!$F$13</f>
        <v>0</v>
      </c>
      <c r="X393" s="36">
        <f>SUMIFS(СВЦЭМ!$L$34:$L$777,СВЦЭМ!$A$34:$A$777,$A393,СВЦЭМ!$B$33:$B$776,X$383)+'СЕТ СН'!$F$13</f>
        <v>0</v>
      </c>
      <c r="Y393" s="36">
        <f>SUMIFS(СВЦЭМ!$L$34:$L$777,СВЦЭМ!$A$34:$A$777,$A393,СВЦЭМ!$B$33:$B$776,Y$383)+'СЕТ СН'!$F$13</f>
        <v>0</v>
      </c>
    </row>
    <row r="394" spans="1:25" ht="15.75" hidden="1" x14ac:dyDescent="0.2">
      <c r="A394" s="35">
        <f t="shared" si="11"/>
        <v>44238</v>
      </c>
      <c r="B394" s="36">
        <f>SUMIFS(СВЦЭМ!$L$34:$L$777,СВЦЭМ!$A$34:$A$777,$A394,СВЦЭМ!$B$33:$B$776,B$383)+'СЕТ СН'!$F$13</f>
        <v>0</v>
      </c>
      <c r="C394" s="36">
        <f>SUMIFS(СВЦЭМ!$L$34:$L$777,СВЦЭМ!$A$34:$A$777,$A394,СВЦЭМ!$B$33:$B$776,C$383)+'СЕТ СН'!$F$13</f>
        <v>0</v>
      </c>
      <c r="D394" s="36">
        <f>SUMIFS(СВЦЭМ!$L$34:$L$777,СВЦЭМ!$A$34:$A$777,$A394,СВЦЭМ!$B$33:$B$776,D$383)+'СЕТ СН'!$F$13</f>
        <v>0</v>
      </c>
      <c r="E394" s="36">
        <f>SUMIFS(СВЦЭМ!$L$34:$L$777,СВЦЭМ!$A$34:$A$777,$A394,СВЦЭМ!$B$33:$B$776,E$383)+'СЕТ СН'!$F$13</f>
        <v>0</v>
      </c>
      <c r="F394" s="36">
        <f>SUMIFS(СВЦЭМ!$L$34:$L$777,СВЦЭМ!$A$34:$A$777,$A394,СВЦЭМ!$B$33:$B$776,F$383)+'СЕТ СН'!$F$13</f>
        <v>0</v>
      </c>
      <c r="G394" s="36">
        <f>SUMIFS(СВЦЭМ!$L$34:$L$777,СВЦЭМ!$A$34:$A$777,$A394,СВЦЭМ!$B$33:$B$776,G$383)+'СЕТ СН'!$F$13</f>
        <v>0</v>
      </c>
      <c r="H394" s="36">
        <f>SUMIFS(СВЦЭМ!$L$34:$L$777,СВЦЭМ!$A$34:$A$777,$A394,СВЦЭМ!$B$33:$B$776,H$383)+'СЕТ СН'!$F$13</f>
        <v>0</v>
      </c>
      <c r="I394" s="36">
        <f>SUMIFS(СВЦЭМ!$L$34:$L$777,СВЦЭМ!$A$34:$A$777,$A394,СВЦЭМ!$B$33:$B$776,I$383)+'СЕТ СН'!$F$13</f>
        <v>0</v>
      </c>
      <c r="J394" s="36">
        <f>SUMIFS(СВЦЭМ!$L$34:$L$777,СВЦЭМ!$A$34:$A$777,$A394,СВЦЭМ!$B$33:$B$776,J$383)+'СЕТ СН'!$F$13</f>
        <v>0</v>
      </c>
      <c r="K394" s="36">
        <f>SUMIFS(СВЦЭМ!$L$34:$L$777,СВЦЭМ!$A$34:$A$777,$A394,СВЦЭМ!$B$33:$B$776,K$383)+'СЕТ СН'!$F$13</f>
        <v>0</v>
      </c>
      <c r="L394" s="36">
        <f>SUMIFS(СВЦЭМ!$L$34:$L$777,СВЦЭМ!$A$34:$A$777,$A394,СВЦЭМ!$B$33:$B$776,L$383)+'СЕТ СН'!$F$13</f>
        <v>0</v>
      </c>
      <c r="M394" s="36">
        <f>SUMIFS(СВЦЭМ!$L$34:$L$777,СВЦЭМ!$A$34:$A$777,$A394,СВЦЭМ!$B$33:$B$776,M$383)+'СЕТ СН'!$F$13</f>
        <v>0</v>
      </c>
      <c r="N394" s="36">
        <f>SUMIFS(СВЦЭМ!$L$34:$L$777,СВЦЭМ!$A$34:$A$777,$A394,СВЦЭМ!$B$33:$B$776,N$383)+'СЕТ СН'!$F$13</f>
        <v>0</v>
      </c>
      <c r="O394" s="36">
        <f>SUMIFS(СВЦЭМ!$L$34:$L$777,СВЦЭМ!$A$34:$A$777,$A394,СВЦЭМ!$B$33:$B$776,O$383)+'СЕТ СН'!$F$13</f>
        <v>0</v>
      </c>
      <c r="P394" s="36">
        <f>SUMIFS(СВЦЭМ!$L$34:$L$777,СВЦЭМ!$A$34:$A$777,$A394,СВЦЭМ!$B$33:$B$776,P$383)+'СЕТ СН'!$F$13</f>
        <v>0</v>
      </c>
      <c r="Q394" s="36">
        <f>SUMIFS(СВЦЭМ!$L$34:$L$777,СВЦЭМ!$A$34:$A$777,$A394,СВЦЭМ!$B$33:$B$776,Q$383)+'СЕТ СН'!$F$13</f>
        <v>0</v>
      </c>
      <c r="R394" s="36">
        <f>SUMIFS(СВЦЭМ!$L$34:$L$777,СВЦЭМ!$A$34:$A$777,$A394,СВЦЭМ!$B$33:$B$776,R$383)+'СЕТ СН'!$F$13</f>
        <v>0</v>
      </c>
      <c r="S394" s="36">
        <f>SUMIFS(СВЦЭМ!$L$34:$L$777,СВЦЭМ!$A$34:$A$777,$A394,СВЦЭМ!$B$33:$B$776,S$383)+'СЕТ СН'!$F$13</f>
        <v>0</v>
      </c>
      <c r="T394" s="36">
        <f>SUMIFS(СВЦЭМ!$L$34:$L$777,СВЦЭМ!$A$34:$A$777,$A394,СВЦЭМ!$B$33:$B$776,T$383)+'СЕТ СН'!$F$13</f>
        <v>0</v>
      </c>
      <c r="U394" s="36">
        <f>SUMIFS(СВЦЭМ!$L$34:$L$777,СВЦЭМ!$A$34:$A$777,$A394,СВЦЭМ!$B$33:$B$776,U$383)+'СЕТ СН'!$F$13</f>
        <v>0</v>
      </c>
      <c r="V394" s="36">
        <f>SUMIFS(СВЦЭМ!$L$34:$L$777,СВЦЭМ!$A$34:$A$777,$A394,СВЦЭМ!$B$33:$B$776,V$383)+'СЕТ СН'!$F$13</f>
        <v>0</v>
      </c>
      <c r="W394" s="36">
        <f>SUMIFS(СВЦЭМ!$L$34:$L$777,СВЦЭМ!$A$34:$A$777,$A394,СВЦЭМ!$B$33:$B$776,W$383)+'СЕТ СН'!$F$13</f>
        <v>0</v>
      </c>
      <c r="X394" s="36">
        <f>SUMIFS(СВЦЭМ!$L$34:$L$777,СВЦЭМ!$A$34:$A$777,$A394,СВЦЭМ!$B$33:$B$776,X$383)+'СЕТ СН'!$F$13</f>
        <v>0</v>
      </c>
      <c r="Y394" s="36">
        <f>SUMIFS(СВЦЭМ!$L$34:$L$777,СВЦЭМ!$A$34:$A$777,$A394,СВЦЭМ!$B$33:$B$776,Y$383)+'СЕТ СН'!$F$13</f>
        <v>0</v>
      </c>
    </row>
    <row r="395" spans="1:25" ht="15.75" hidden="1" x14ac:dyDescent="0.2">
      <c r="A395" s="35">
        <f t="shared" si="11"/>
        <v>44239</v>
      </c>
      <c r="B395" s="36">
        <f>SUMIFS(СВЦЭМ!$L$34:$L$777,СВЦЭМ!$A$34:$A$777,$A395,СВЦЭМ!$B$33:$B$776,B$383)+'СЕТ СН'!$F$13</f>
        <v>0</v>
      </c>
      <c r="C395" s="36">
        <f>SUMIFS(СВЦЭМ!$L$34:$L$777,СВЦЭМ!$A$34:$A$777,$A395,СВЦЭМ!$B$33:$B$776,C$383)+'СЕТ СН'!$F$13</f>
        <v>0</v>
      </c>
      <c r="D395" s="36">
        <f>SUMIFS(СВЦЭМ!$L$34:$L$777,СВЦЭМ!$A$34:$A$777,$A395,СВЦЭМ!$B$33:$B$776,D$383)+'СЕТ СН'!$F$13</f>
        <v>0</v>
      </c>
      <c r="E395" s="36">
        <f>SUMIFS(СВЦЭМ!$L$34:$L$777,СВЦЭМ!$A$34:$A$777,$A395,СВЦЭМ!$B$33:$B$776,E$383)+'СЕТ СН'!$F$13</f>
        <v>0</v>
      </c>
      <c r="F395" s="36">
        <f>SUMIFS(СВЦЭМ!$L$34:$L$777,СВЦЭМ!$A$34:$A$777,$A395,СВЦЭМ!$B$33:$B$776,F$383)+'СЕТ СН'!$F$13</f>
        <v>0</v>
      </c>
      <c r="G395" s="36">
        <f>SUMIFS(СВЦЭМ!$L$34:$L$777,СВЦЭМ!$A$34:$A$777,$A395,СВЦЭМ!$B$33:$B$776,G$383)+'СЕТ СН'!$F$13</f>
        <v>0</v>
      </c>
      <c r="H395" s="36">
        <f>SUMIFS(СВЦЭМ!$L$34:$L$777,СВЦЭМ!$A$34:$A$777,$A395,СВЦЭМ!$B$33:$B$776,H$383)+'СЕТ СН'!$F$13</f>
        <v>0</v>
      </c>
      <c r="I395" s="36">
        <f>SUMIFS(СВЦЭМ!$L$34:$L$777,СВЦЭМ!$A$34:$A$777,$A395,СВЦЭМ!$B$33:$B$776,I$383)+'СЕТ СН'!$F$13</f>
        <v>0</v>
      </c>
      <c r="J395" s="36">
        <f>SUMIFS(СВЦЭМ!$L$34:$L$777,СВЦЭМ!$A$34:$A$777,$A395,СВЦЭМ!$B$33:$B$776,J$383)+'СЕТ СН'!$F$13</f>
        <v>0</v>
      </c>
      <c r="K395" s="36">
        <f>SUMIFS(СВЦЭМ!$L$34:$L$777,СВЦЭМ!$A$34:$A$777,$A395,СВЦЭМ!$B$33:$B$776,K$383)+'СЕТ СН'!$F$13</f>
        <v>0</v>
      </c>
      <c r="L395" s="36">
        <f>SUMIFS(СВЦЭМ!$L$34:$L$777,СВЦЭМ!$A$34:$A$777,$A395,СВЦЭМ!$B$33:$B$776,L$383)+'СЕТ СН'!$F$13</f>
        <v>0</v>
      </c>
      <c r="M395" s="36">
        <f>SUMIFS(СВЦЭМ!$L$34:$L$777,СВЦЭМ!$A$34:$A$777,$A395,СВЦЭМ!$B$33:$B$776,M$383)+'СЕТ СН'!$F$13</f>
        <v>0</v>
      </c>
      <c r="N395" s="36">
        <f>SUMIFS(СВЦЭМ!$L$34:$L$777,СВЦЭМ!$A$34:$A$777,$A395,СВЦЭМ!$B$33:$B$776,N$383)+'СЕТ СН'!$F$13</f>
        <v>0</v>
      </c>
      <c r="O395" s="36">
        <f>SUMIFS(СВЦЭМ!$L$34:$L$777,СВЦЭМ!$A$34:$A$777,$A395,СВЦЭМ!$B$33:$B$776,O$383)+'СЕТ СН'!$F$13</f>
        <v>0</v>
      </c>
      <c r="P395" s="36">
        <f>SUMIFS(СВЦЭМ!$L$34:$L$777,СВЦЭМ!$A$34:$A$777,$A395,СВЦЭМ!$B$33:$B$776,P$383)+'СЕТ СН'!$F$13</f>
        <v>0</v>
      </c>
      <c r="Q395" s="36">
        <f>SUMIFS(СВЦЭМ!$L$34:$L$777,СВЦЭМ!$A$34:$A$777,$A395,СВЦЭМ!$B$33:$B$776,Q$383)+'СЕТ СН'!$F$13</f>
        <v>0</v>
      </c>
      <c r="R395" s="36">
        <f>SUMIFS(СВЦЭМ!$L$34:$L$777,СВЦЭМ!$A$34:$A$777,$A395,СВЦЭМ!$B$33:$B$776,R$383)+'СЕТ СН'!$F$13</f>
        <v>0</v>
      </c>
      <c r="S395" s="36">
        <f>SUMIFS(СВЦЭМ!$L$34:$L$777,СВЦЭМ!$A$34:$A$777,$A395,СВЦЭМ!$B$33:$B$776,S$383)+'СЕТ СН'!$F$13</f>
        <v>0</v>
      </c>
      <c r="T395" s="36">
        <f>SUMIFS(СВЦЭМ!$L$34:$L$777,СВЦЭМ!$A$34:$A$777,$A395,СВЦЭМ!$B$33:$B$776,T$383)+'СЕТ СН'!$F$13</f>
        <v>0</v>
      </c>
      <c r="U395" s="36">
        <f>SUMIFS(СВЦЭМ!$L$34:$L$777,СВЦЭМ!$A$34:$A$777,$A395,СВЦЭМ!$B$33:$B$776,U$383)+'СЕТ СН'!$F$13</f>
        <v>0</v>
      </c>
      <c r="V395" s="36">
        <f>SUMIFS(СВЦЭМ!$L$34:$L$777,СВЦЭМ!$A$34:$A$777,$A395,СВЦЭМ!$B$33:$B$776,V$383)+'СЕТ СН'!$F$13</f>
        <v>0</v>
      </c>
      <c r="W395" s="36">
        <f>SUMIFS(СВЦЭМ!$L$34:$L$777,СВЦЭМ!$A$34:$A$777,$A395,СВЦЭМ!$B$33:$B$776,W$383)+'СЕТ СН'!$F$13</f>
        <v>0</v>
      </c>
      <c r="X395" s="36">
        <f>SUMIFS(СВЦЭМ!$L$34:$L$777,СВЦЭМ!$A$34:$A$777,$A395,СВЦЭМ!$B$33:$B$776,X$383)+'СЕТ СН'!$F$13</f>
        <v>0</v>
      </c>
      <c r="Y395" s="36">
        <f>SUMIFS(СВЦЭМ!$L$34:$L$777,СВЦЭМ!$A$34:$A$777,$A395,СВЦЭМ!$B$33:$B$776,Y$383)+'СЕТ СН'!$F$13</f>
        <v>0</v>
      </c>
    </row>
    <row r="396" spans="1:25" ht="15.75" hidden="1" x14ac:dyDescent="0.2">
      <c r="A396" s="35">
        <f t="shared" si="11"/>
        <v>44240</v>
      </c>
      <c r="B396" s="36">
        <f>SUMIFS(СВЦЭМ!$L$34:$L$777,СВЦЭМ!$A$34:$A$777,$A396,СВЦЭМ!$B$33:$B$776,B$383)+'СЕТ СН'!$F$13</f>
        <v>0</v>
      </c>
      <c r="C396" s="36">
        <f>SUMIFS(СВЦЭМ!$L$34:$L$777,СВЦЭМ!$A$34:$A$777,$A396,СВЦЭМ!$B$33:$B$776,C$383)+'СЕТ СН'!$F$13</f>
        <v>0</v>
      </c>
      <c r="D396" s="36">
        <f>SUMIFS(СВЦЭМ!$L$34:$L$777,СВЦЭМ!$A$34:$A$777,$A396,СВЦЭМ!$B$33:$B$776,D$383)+'СЕТ СН'!$F$13</f>
        <v>0</v>
      </c>
      <c r="E396" s="36">
        <f>SUMIFS(СВЦЭМ!$L$34:$L$777,СВЦЭМ!$A$34:$A$777,$A396,СВЦЭМ!$B$33:$B$776,E$383)+'СЕТ СН'!$F$13</f>
        <v>0</v>
      </c>
      <c r="F396" s="36">
        <f>SUMIFS(СВЦЭМ!$L$34:$L$777,СВЦЭМ!$A$34:$A$777,$A396,СВЦЭМ!$B$33:$B$776,F$383)+'СЕТ СН'!$F$13</f>
        <v>0</v>
      </c>
      <c r="G396" s="36">
        <f>SUMIFS(СВЦЭМ!$L$34:$L$777,СВЦЭМ!$A$34:$A$777,$A396,СВЦЭМ!$B$33:$B$776,G$383)+'СЕТ СН'!$F$13</f>
        <v>0</v>
      </c>
      <c r="H396" s="36">
        <f>SUMIFS(СВЦЭМ!$L$34:$L$777,СВЦЭМ!$A$34:$A$777,$A396,СВЦЭМ!$B$33:$B$776,H$383)+'СЕТ СН'!$F$13</f>
        <v>0</v>
      </c>
      <c r="I396" s="36">
        <f>SUMIFS(СВЦЭМ!$L$34:$L$777,СВЦЭМ!$A$34:$A$777,$A396,СВЦЭМ!$B$33:$B$776,I$383)+'СЕТ СН'!$F$13</f>
        <v>0</v>
      </c>
      <c r="J396" s="36">
        <f>SUMIFS(СВЦЭМ!$L$34:$L$777,СВЦЭМ!$A$34:$A$777,$A396,СВЦЭМ!$B$33:$B$776,J$383)+'СЕТ СН'!$F$13</f>
        <v>0</v>
      </c>
      <c r="K396" s="36">
        <f>SUMIFS(СВЦЭМ!$L$34:$L$777,СВЦЭМ!$A$34:$A$777,$A396,СВЦЭМ!$B$33:$B$776,K$383)+'СЕТ СН'!$F$13</f>
        <v>0</v>
      </c>
      <c r="L396" s="36">
        <f>SUMIFS(СВЦЭМ!$L$34:$L$777,СВЦЭМ!$A$34:$A$777,$A396,СВЦЭМ!$B$33:$B$776,L$383)+'СЕТ СН'!$F$13</f>
        <v>0</v>
      </c>
      <c r="M396" s="36">
        <f>SUMIFS(СВЦЭМ!$L$34:$L$777,СВЦЭМ!$A$34:$A$777,$A396,СВЦЭМ!$B$33:$B$776,M$383)+'СЕТ СН'!$F$13</f>
        <v>0</v>
      </c>
      <c r="N396" s="36">
        <f>SUMIFS(СВЦЭМ!$L$34:$L$777,СВЦЭМ!$A$34:$A$777,$A396,СВЦЭМ!$B$33:$B$776,N$383)+'СЕТ СН'!$F$13</f>
        <v>0</v>
      </c>
      <c r="O396" s="36">
        <f>SUMIFS(СВЦЭМ!$L$34:$L$777,СВЦЭМ!$A$34:$A$777,$A396,СВЦЭМ!$B$33:$B$776,O$383)+'СЕТ СН'!$F$13</f>
        <v>0</v>
      </c>
      <c r="P396" s="36">
        <f>SUMIFS(СВЦЭМ!$L$34:$L$777,СВЦЭМ!$A$34:$A$777,$A396,СВЦЭМ!$B$33:$B$776,P$383)+'СЕТ СН'!$F$13</f>
        <v>0</v>
      </c>
      <c r="Q396" s="36">
        <f>SUMIFS(СВЦЭМ!$L$34:$L$777,СВЦЭМ!$A$34:$A$777,$A396,СВЦЭМ!$B$33:$B$776,Q$383)+'СЕТ СН'!$F$13</f>
        <v>0</v>
      </c>
      <c r="R396" s="36">
        <f>SUMIFS(СВЦЭМ!$L$34:$L$777,СВЦЭМ!$A$34:$A$777,$A396,СВЦЭМ!$B$33:$B$776,R$383)+'СЕТ СН'!$F$13</f>
        <v>0</v>
      </c>
      <c r="S396" s="36">
        <f>SUMIFS(СВЦЭМ!$L$34:$L$777,СВЦЭМ!$A$34:$A$777,$A396,СВЦЭМ!$B$33:$B$776,S$383)+'СЕТ СН'!$F$13</f>
        <v>0</v>
      </c>
      <c r="T396" s="36">
        <f>SUMIFS(СВЦЭМ!$L$34:$L$777,СВЦЭМ!$A$34:$A$777,$A396,СВЦЭМ!$B$33:$B$776,T$383)+'СЕТ СН'!$F$13</f>
        <v>0</v>
      </c>
      <c r="U396" s="36">
        <f>SUMIFS(СВЦЭМ!$L$34:$L$777,СВЦЭМ!$A$34:$A$777,$A396,СВЦЭМ!$B$33:$B$776,U$383)+'СЕТ СН'!$F$13</f>
        <v>0</v>
      </c>
      <c r="V396" s="36">
        <f>SUMIFS(СВЦЭМ!$L$34:$L$777,СВЦЭМ!$A$34:$A$777,$A396,СВЦЭМ!$B$33:$B$776,V$383)+'СЕТ СН'!$F$13</f>
        <v>0</v>
      </c>
      <c r="W396" s="36">
        <f>SUMIFS(СВЦЭМ!$L$34:$L$777,СВЦЭМ!$A$34:$A$777,$A396,СВЦЭМ!$B$33:$B$776,W$383)+'СЕТ СН'!$F$13</f>
        <v>0</v>
      </c>
      <c r="X396" s="36">
        <f>SUMIFS(СВЦЭМ!$L$34:$L$777,СВЦЭМ!$A$34:$A$777,$A396,СВЦЭМ!$B$33:$B$776,X$383)+'СЕТ СН'!$F$13</f>
        <v>0</v>
      </c>
      <c r="Y396" s="36">
        <f>SUMIFS(СВЦЭМ!$L$34:$L$777,СВЦЭМ!$A$34:$A$777,$A396,СВЦЭМ!$B$33:$B$776,Y$383)+'СЕТ СН'!$F$13</f>
        <v>0</v>
      </c>
    </row>
    <row r="397" spans="1:25" ht="15.75" hidden="1" x14ac:dyDescent="0.2">
      <c r="A397" s="35">
        <f t="shared" si="11"/>
        <v>44241</v>
      </c>
      <c r="B397" s="36">
        <f>SUMIFS(СВЦЭМ!$L$34:$L$777,СВЦЭМ!$A$34:$A$777,$A397,СВЦЭМ!$B$33:$B$776,B$383)+'СЕТ СН'!$F$13</f>
        <v>0</v>
      </c>
      <c r="C397" s="36">
        <f>SUMIFS(СВЦЭМ!$L$34:$L$777,СВЦЭМ!$A$34:$A$777,$A397,СВЦЭМ!$B$33:$B$776,C$383)+'СЕТ СН'!$F$13</f>
        <v>0</v>
      </c>
      <c r="D397" s="36">
        <f>SUMIFS(СВЦЭМ!$L$34:$L$777,СВЦЭМ!$A$34:$A$777,$A397,СВЦЭМ!$B$33:$B$776,D$383)+'СЕТ СН'!$F$13</f>
        <v>0</v>
      </c>
      <c r="E397" s="36">
        <f>SUMIFS(СВЦЭМ!$L$34:$L$777,СВЦЭМ!$A$34:$A$777,$A397,СВЦЭМ!$B$33:$B$776,E$383)+'СЕТ СН'!$F$13</f>
        <v>0</v>
      </c>
      <c r="F397" s="36">
        <f>SUMIFS(СВЦЭМ!$L$34:$L$777,СВЦЭМ!$A$34:$A$777,$A397,СВЦЭМ!$B$33:$B$776,F$383)+'СЕТ СН'!$F$13</f>
        <v>0</v>
      </c>
      <c r="G397" s="36">
        <f>SUMIFS(СВЦЭМ!$L$34:$L$777,СВЦЭМ!$A$34:$A$777,$A397,СВЦЭМ!$B$33:$B$776,G$383)+'СЕТ СН'!$F$13</f>
        <v>0</v>
      </c>
      <c r="H397" s="36">
        <f>SUMIFS(СВЦЭМ!$L$34:$L$777,СВЦЭМ!$A$34:$A$777,$A397,СВЦЭМ!$B$33:$B$776,H$383)+'СЕТ СН'!$F$13</f>
        <v>0</v>
      </c>
      <c r="I397" s="36">
        <f>SUMIFS(СВЦЭМ!$L$34:$L$777,СВЦЭМ!$A$34:$A$777,$A397,СВЦЭМ!$B$33:$B$776,I$383)+'СЕТ СН'!$F$13</f>
        <v>0</v>
      </c>
      <c r="J397" s="36">
        <f>SUMIFS(СВЦЭМ!$L$34:$L$777,СВЦЭМ!$A$34:$A$777,$A397,СВЦЭМ!$B$33:$B$776,J$383)+'СЕТ СН'!$F$13</f>
        <v>0</v>
      </c>
      <c r="K397" s="36">
        <f>SUMIFS(СВЦЭМ!$L$34:$L$777,СВЦЭМ!$A$34:$A$777,$A397,СВЦЭМ!$B$33:$B$776,K$383)+'СЕТ СН'!$F$13</f>
        <v>0</v>
      </c>
      <c r="L397" s="36">
        <f>SUMIFS(СВЦЭМ!$L$34:$L$777,СВЦЭМ!$A$34:$A$777,$A397,СВЦЭМ!$B$33:$B$776,L$383)+'СЕТ СН'!$F$13</f>
        <v>0</v>
      </c>
      <c r="M397" s="36">
        <f>SUMIFS(СВЦЭМ!$L$34:$L$777,СВЦЭМ!$A$34:$A$777,$A397,СВЦЭМ!$B$33:$B$776,M$383)+'СЕТ СН'!$F$13</f>
        <v>0</v>
      </c>
      <c r="N397" s="36">
        <f>SUMIFS(СВЦЭМ!$L$34:$L$777,СВЦЭМ!$A$34:$A$777,$A397,СВЦЭМ!$B$33:$B$776,N$383)+'СЕТ СН'!$F$13</f>
        <v>0</v>
      </c>
      <c r="O397" s="36">
        <f>SUMIFS(СВЦЭМ!$L$34:$L$777,СВЦЭМ!$A$34:$A$777,$A397,СВЦЭМ!$B$33:$B$776,O$383)+'СЕТ СН'!$F$13</f>
        <v>0</v>
      </c>
      <c r="P397" s="36">
        <f>SUMIFS(СВЦЭМ!$L$34:$L$777,СВЦЭМ!$A$34:$A$777,$A397,СВЦЭМ!$B$33:$B$776,P$383)+'СЕТ СН'!$F$13</f>
        <v>0</v>
      </c>
      <c r="Q397" s="36">
        <f>SUMIFS(СВЦЭМ!$L$34:$L$777,СВЦЭМ!$A$34:$A$777,$A397,СВЦЭМ!$B$33:$B$776,Q$383)+'СЕТ СН'!$F$13</f>
        <v>0</v>
      </c>
      <c r="R397" s="36">
        <f>SUMIFS(СВЦЭМ!$L$34:$L$777,СВЦЭМ!$A$34:$A$777,$A397,СВЦЭМ!$B$33:$B$776,R$383)+'СЕТ СН'!$F$13</f>
        <v>0</v>
      </c>
      <c r="S397" s="36">
        <f>SUMIFS(СВЦЭМ!$L$34:$L$777,СВЦЭМ!$A$34:$A$777,$A397,СВЦЭМ!$B$33:$B$776,S$383)+'СЕТ СН'!$F$13</f>
        <v>0</v>
      </c>
      <c r="T397" s="36">
        <f>SUMIFS(СВЦЭМ!$L$34:$L$777,СВЦЭМ!$A$34:$A$777,$A397,СВЦЭМ!$B$33:$B$776,T$383)+'СЕТ СН'!$F$13</f>
        <v>0</v>
      </c>
      <c r="U397" s="36">
        <f>SUMIFS(СВЦЭМ!$L$34:$L$777,СВЦЭМ!$A$34:$A$777,$A397,СВЦЭМ!$B$33:$B$776,U$383)+'СЕТ СН'!$F$13</f>
        <v>0</v>
      </c>
      <c r="V397" s="36">
        <f>SUMIFS(СВЦЭМ!$L$34:$L$777,СВЦЭМ!$A$34:$A$777,$A397,СВЦЭМ!$B$33:$B$776,V$383)+'СЕТ СН'!$F$13</f>
        <v>0</v>
      </c>
      <c r="W397" s="36">
        <f>SUMIFS(СВЦЭМ!$L$34:$L$777,СВЦЭМ!$A$34:$A$777,$A397,СВЦЭМ!$B$33:$B$776,W$383)+'СЕТ СН'!$F$13</f>
        <v>0</v>
      </c>
      <c r="X397" s="36">
        <f>SUMIFS(СВЦЭМ!$L$34:$L$777,СВЦЭМ!$A$34:$A$777,$A397,СВЦЭМ!$B$33:$B$776,X$383)+'СЕТ СН'!$F$13</f>
        <v>0</v>
      </c>
      <c r="Y397" s="36">
        <f>SUMIFS(СВЦЭМ!$L$34:$L$777,СВЦЭМ!$A$34:$A$777,$A397,СВЦЭМ!$B$33:$B$776,Y$383)+'СЕТ СН'!$F$13</f>
        <v>0</v>
      </c>
    </row>
    <row r="398" spans="1:25" ht="15.75" hidden="1" x14ac:dyDescent="0.2">
      <c r="A398" s="35">
        <f t="shared" si="11"/>
        <v>44242</v>
      </c>
      <c r="B398" s="36">
        <f>SUMIFS(СВЦЭМ!$L$34:$L$777,СВЦЭМ!$A$34:$A$777,$A398,СВЦЭМ!$B$33:$B$776,B$383)+'СЕТ СН'!$F$13</f>
        <v>0</v>
      </c>
      <c r="C398" s="36">
        <f>SUMIFS(СВЦЭМ!$L$34:$L$777,СВЦЭМ!$A$34:$A$777,$A398,СВЦЭМ!$B$33:$B$776,C$383)+'СЕТ СН'!$F$13</f>
        <v>0</v>
      </c>
      <c r="D398" s="36">
        <f>SUMIFS(СВЦЭМ!$L$34:$L$777,СВЦЭМ!$A$34:$A$777,$A398,СВЦЭМ!$B$33:$B$776,D$383)+'СЕТ СН'!$F$13</f>
        <v>0</v>
      </c>
      <c r="E398" s="36">
        <f>SUMIFS(СВЦЭМ!$L$34:$L$777,СВЦЭМ!$A$34:$A$777,$A398,СВЦЭМ!$B$33:$B$776,E$383)+'СЕТ СН'!$F$13</f>
        <v>0</v>
      </c>
      <c r="F398" s="36">
        <f>SUMIFS(СВЦЭМ!$L$34:$L$777,СВЦЭМ!$A$34:$A$777,$A398,СВЦЭМ!$B$33:$B$776,F$383)+'СЕТ СН'!$F$13</f>
        <v>0</v>
      </c>
      <c r="G398" s="36">
        <f>SUMIFS(СВЦЭМ!$L$34:$L$777,СВЦЭМ!$A$34:$A$777,$A398,СВЦЭМ!$B$33:$B$776,G$383)+'СЕТ СН'!$F$13</f>
        <v>0</v>
      </c>
      <c r="H398" s="36">
        <f>SUMIFS(СВЦЭМ!$L$34:$L$777,СВЦЭМ!$A$34:$A$777,$A398,СВЦЭМ!$B$33:$B$776,H$383)+'СЕТ СН'!$F$13</f>
        <v>0</v>
      </c>
      <c r="I398" s="36">
        <f>SUMIFS(СВЦЭМ!$L$34:$L$777,СВЦЭМ!$A$34:$A$777,$A398,СВЦЭМ!$B$33:$B$776,I$383)+'СЕТ СН'!$F$13</f>
        <v>0</v>
      </c>
      <c r="J398" s="36">
        <f>SUMIFS(СВЦЭМ!$L$34:$L$777,СВЦЭМ!$A$34:$A$777,$A398,СВЦЭМ!$B$33:$B$776,J$383)+'СЕТ СН'!$F$13</f>
        <v>0</v>
      </c>
      <c r="K398" s="36">
        <f>SUMIFS(СВЦЭМ!$L$34:$L$777,СВЦЭМ!$A$34:$A$777,$A398,СВЦЭМ!$B$33:$B$776,K$383)+'СЕТ СН'!$F$13</f>
        <v>0</v>
      </c>
      <c r="L398" s="36">
        <f>SUMIFS(СВЦЭМ!$L$34:$L$777,СВЦЭМ!$A$34:$A$777,$A398,СВЦЭМ!$B$33:$B$776,L$383)+'СЕТ СН'!$F$13</f>
        <v>0</v>
      </c>
      <c r="M398" s="36">
        <f>SUMIFS(СВЦЭМ!$L$34:$L$777,СВЦЭМ!$A$34:$A$777,$A398,СВЦЭМ!$B$33:$B$776,M$383)+'СЕТ СН'!$F$13</f>
        <v>0</v>
      </c>
      <c r="N398" s="36">
        <f>SUMIFS(СВЦЭМ!$L$34:$L$777,СВЦЭМ!$A$34:$A$777,$A398,СВЦЭМ!$B$33:$B$776,N$383)+'СЕТ СН'!$F$13</f>
        <v>0</v>
      </c>
      <c r="O398" s="36">
        <f>SUMIFS(СВЦЭМ!$L$34:$L$777,СВЦЭМ!$A$34:$A$777,$A398,СВЦЭМ!$B$33:$B$776,O$383)+'СЕТ СН'!$F$13</f>
        <v>0</v>
      </c>
      <c r="P398" s="36">
        <f>SUMIFS(СВЦЭМ!$L$34:$L$777,СВЦЭМ!$A$34:$A$777,$A398,СВЦЭМ!$B$33:$B$776,P$383)+'СЕТ СН'!$F$13</f>
        <v>0</v>
      </c>
      <c r="Q398" s="36">
        <f>SUMIFS(СВЦЭМ!$L$34:$L$777,СВЦЭМ!$A$34:$A$777,$A398,СВЦЭМ!$B$33:$B$776,Q$383)+'СЕТ СН'!$F$13</f>
        <v>0</v>
      </c>
      <c r="R398" s="36">
        <f>SUMIFS(СВЦЭМ!$L$34:$L$777,СВЦЭМ!$A$34:$A$777,$A398,СВЦЭМ!$B$33:$B$776,R$383)+'СЕТ СН'!$F$13</f>
        <v>0</v>
      </c>
      <c r="S398" s="36">
        <f>SUMIFS(СВЦЭМ!$L$34:$L$777,СВЦЭМ!$A$34:$A$777,$A398,СВЦЭМ!$B$33:$B$776,S$383)+'СЕТ СН'!$F$13</f>
        <v>0</v>
      </c>
      <c r="T398" s="36">
        <f>SUMIFS(СВЦЭМ!$L$34:$L$777,СВЦЭМ!$A$34:$A$777,$A398,СВЦЭМ!$B$33:$B$776,T$383)+'СЕТ СН'!$F$13</f>
        <v>0</v>
      </c>
      <c r="U398" s="36">
        <f>SUMIFS(СВЦЭМ!$L$34:$L$777,СВЦЭМ!$A$34:$A$777,$A398,СВЦЭМ!$B$33:$B$776,U$383)+'СЕТ СН'!$F$13</f>
        <v>0</v>
      </c>
      <c r="V398" s="36">
        <f>SUMIFS(СВЦЭМ!$L$34:$L$777,СВЦЭМ!$A$34:$A$777,$A398,СВЦЭМ!$B$33:$B$776,V$383)+'СЕТ СН'!$F$13</f>
        <v>0</v>
      </c>
      <c r="W398" s="36">
        <f>SUMIFS(СВЦЭМ!$L$34:$L$777,СВЦЭМ!$A$34:$A$777,$A398,СВЦЭМ!$B$33:$B$776,W$383)+'СЕТ СН'!$F$13</f>
        <v>0</v>
      </c>
      <c r="X398" s="36">
        <f>SUMIFS(СВЦЭМ!$L$34:$L$777,СВЦЭМ!$A$34:$A$777,$A398,СВЦЭМ!$B$33:$B$776,X$383)+'СЕТ СН'!$F$13</f>
        <v>0</v>
      </c>
      <c r="Y398" s="36">
        <f>SUMIFS(СВЦЭМ!$L$34:$L$777,СВЦЭМ!$A$34:$A$777,$A398,СВЦЭМ!$B$33:$B$776,Y$383)+'СЕТ СН'!$F$13</f>
        <v>0</v>
      </c>
    </row>
    <row r="399" spans="1:25" ht="15.75" hidden="1" x14ac:dyDescent="0.2">
      <c r="A399" s="35">
        <f t="shared" si="11"/>
        <v>44243</v>
      </c>
      <c r="B399" s="36">
        <f>SUMIFS(СВЦЭМ!$L$34:$L$777,СВЦЭМ!$A$34:$A$777,$A399,СВЦЭМ!$B$33:$B$776,B$383)+'СЕТ СН'!$F$13</f>
        <v>0</v>
      </c>
      <c r="C399" s="36">
        <f>SUMIFS(СВЦЭМ!$L$34:$L$777,СВЦЭМ!$A$34:$A$777,$A399,СВЦЭМ!$B$33:$B$776,C$383)+'СЕТ СН'!$F$13</f>
        <v>0</v>
      </c>
      <c r="D399" s="36">
        <f>SUMIFS(СВЦЭМ!$L$34:$L$777,СВЦЭМ!$A$34:$A$777,$A399,СВЦЭМ!$B$33:$B$776,D$383)+'СЕТ СН'!$F$13</f>
        <v>0</v>
      </c>
      <c r="E399" s="36">
        <f>SUMIFS(СВЦЭМ!$L$34:$L$777,СВЦЭМ!$A$34:$A$777,$A399,СВЦЭМ!$B$33:$B$776,E$383)+'СЕТ СН'!$F$13</f>
        <v>0</v>
      </c>
      <c r="F399" s="36">
        <f>SUMIFS(СВЦЭМ!$L$34:$L$777,СВЦЭМ!$A$34:$A$777,$A399,СВЦЭМ!$B$33:$B$776,F$383)+'СЕТ СН'!$F$13</f>
        <v>0</v>
      </c>
      <c r="G399" s="36">
        <f>SUMIFS(СВЦЭМ!$L$34:$L$777,СВЦЭМ!$A$34:$A$777,$A399,СВЦЭМ!$B$33:$B$776,G$383)+'СЕТ СН'!$F$13</f>
        <v>0</v>
      </c>
      <c r="H399" s="36">
        <f>SUMIFS(СВЦЭМ!$L$34:$L$777,СВЦЭМ!$A$34:$A$777,$A399,СВЦЭМ!$B$33:$B$776,H$383)+'СЕТ СН'!$F$13</f>
        <v>0</v>
      </c>
      <c r="I399" s="36">
        <f>SUMIFS(СВЦЭМ!$L$34:$L$777,СВЦЭМ!$A$34:$A$777,$A399,СВЦЭМ!$B$33:$B$776,I$383)+'СЕТ СН'!$F$13</f>
        <v>0</v>
      </c>
      <c r="J399" s="36">
        <f>SUMIFS(СВЦЭМ!$L$34:$L$777,СВЦЭМ!$A$34:$A$777,$A399,СВЦЭМ!$B$33:$B$776,J$383)+'СЕТ СН'!$F$13</f>
        <v>0</v>
      </c>
      <c r="K399" s="36">
        <f>SUMIFS(СВЦЭМ!$L$34:$L$777,СВЦЭМ!$A$34:$A$777,$A399,СВЦЭМ!$B$33:$B$776,K$383)+'СЕТ СН'!$F$13</f>
        <v>0</v>
      </c>
      <c r="L399" s="36">
        <f>SUMIFS(СВЦЭМ!$L$34:$L$777,СВЦЭМ!$A$34:$A$777,$A399,СВЦЭМ!$B$33:$B$776,L$383)+'СЕТ СН'!$F$13</f>
        <v>0</v>
      </c>
      <c r="M399" s="36">
        <f>SUMIFS(СВЦЭМ!$L$34:$L$777,СВЦЭМ!$A$34:$A$777,$A399,СВЦЭМ!$B$33:$B$776,M$383)+'СЕТ СН'!$F$13</f>
        <v>0</v>
      </c>
      <c r="N399" s="36">
        <f>SUMIFS(СВЦЭМ!$L$34:$L$777,СВЦЭМ!$A$34:$A$777,$A399,СВЦЭМ!$B$33:$B$776,N$383)+'СЕТ СН'!$F$13</f>
        <v>0</v>
      </c>
      <c r="O399" s="36">
        <f>SUMIFS(СВЦЭМ!$L$34:$L$777,СВЦЭМ!$A$34:$A$777,$A399,СВЦЭМ!$B$33:$B$776,O$383)+'СЕТ СН'!$F$13</f>
        <v>0</v>
      </c>
      <c r="P399" s="36">
        <f>SUMIFS(СВЦЭМ!$L$34:$L$777,СВЦЭМ!$A$34:$A$777,$A399,СВЦЭМ!$B$33:$B$776,P$383)+'СЕТ СН'!$F$13</f>
        <v>0</v>
      </c>
      <c r="Q399" s="36">
        <f>SUMIFS(СВЦЭМ!$L$34:$L$777,СВЦЭМ!$A$34:$A$777,$A399,СВЦЭМ!$B$33:$B$776,Q$383)+'СЕТ СН'!$F$13</f>
        <v>0</v>
      </c>
      <c r="R399" s="36">
        <f>SUMIFS(СВЦЭМ!$L$34:$L$777,СВЦЭМ!$A$34:$A$777,$A399,СВЦЭМ!$B$33:$B$776,R$383)+'СЕТ СН'!$F$13</f>
        <v>0</v>
      </c>
      <c r="S399" s="36">
        <f>SUMIFS(СВЦЭМ!$L$34:$L$777,СВЦЭМ!$A$34:$A$777,$A399,СВЦЭМ!$B$33:$B$776,S$383)+'СЕТ СН'!$F$13</f>
        <v>0</v>
      </c>
      <c r="T399" s="36">
        <f>SUMIFS(СВЦЭМ!$L$34:$L$777,СВЦЭМ!$A$34:$A$777,$A399,СВЦЭМ!$B$33:$B$776,T$383)+'СЕТ СН'!$F$13</f>
        <v>0</v>
      </c>
      <c r="U399" s="36">
        <f>SUMIFS(СВЦЭМ!$L$34:$L$777,СВЦЭМ!$A$34:$A$777,$A399,СВЦЭМ!$B$33:$B$776,U$383)+'СЕТ СН'!$F$13</f>
        <v>0</v>
      </c>
      <c r="V399" s="36">
        <f>SUMIFS(СВЦЭМ!$L$34:$L$777,СВЦЭМ!$A$34:$A$777,$A399,СВЦЭМ!$B$33:$B$776,V$383)+'СЕТ СН'!$F$13</f>
        <v>0</v>
      </c>
      <c r="W399" s="36">
        <f>SUMIFS(СВЦЭМ!$L$34:$L$777,СВЦЭМ!$A$34:$A$777,$A399,СВЦЭМ!$B$33:$B$776,W$383)+'СЕТ СН'!$F$13</f>
        <v>0</v>
      </c>
      <c r="X399" s="36">
        <f>SUMIFS(СВЦЭМ!$L$34:$L$777,СВЦЭМ!$A$34:$A$777,$A399,СВЦЭМ!$B$33:$B$776,X$383)+'СЕТ СН'!$F$13</f>
        <v>0</v>
      </c>
      <c r="Y399" s="36">
        <f>SUMIFS(СВЦЭМ!$L$34:$L$777,СВЦЭМ!$A$34:$A$777,$A399,СВЦЭМ!$B$33:$B$776,Y$383)+'СЕТ СН'!$F$13</f>
        <v>0</v>
      </c>
    </row>
    <row r="400" spans="1:25" ht="15.75" hidden="1" x14ac:dyDescent="0.2">
      <c r="A400" s="35">
        <f t="shared" si="11"/>
        <v>44244</v>
      </c>
      <c r="B400" s="36">
        <f>SUMIFS(СВЦЭМ!$L$34:$L$777,СВЦЭМ!$A$34:$A$777,$A400,СВЦЭМ!$B$33:$B$776,B$383)+'СЕТ СН'!$F$13</f>
        <v>0</v>
      </c>
      <c r="C400" s="36">
        <f>SUMIFS(СВЦЭМ!$L$34:$L$777,СВЦЭМ!$A$34:$A$777,$A400,СВЦЭМ!$B$33:$B$776,C$383)+'СЕТ СН'!$F$13</f>
        <v>0</v>
      </c>
      <c r="D400" s="36">
        <f>SUMIFS(СВЦЭМ!$L$34:$L$777,СВЦЭМ!$A$34:$A$777,$A400,СВЦЭМ!$B$33:$B$776,D$383)+'СЕТ СН'!$F$13</f>
        <v>0</v>
      </c>
      <c r="E400" s="36">
        <f>SUMIFS(СВЦЭМ!$L$34:$L$777,СВЦЭМ!$A$34:$A$777,$A400,СВЦЭМ!$B$33:$B$776,E$383)+'СЕТ СН'!$F$13</f>
        <v>0</v>
      </c>
      <c r="F400" s="36">
        <f>SUMIFS(СВЦЭМ!$L$34:$L$777,СВЦЭМ!$A$34:$A$777,$A400,СВЦЭМ!$B$33:$B$776,F$383)+'СЕТ СН'!$F$13</f>
        <v>0</v>
      </c>
      <c r="G400" s="36">
        <f>SUMIFS(СВЦЭМ!$L$34:$L$777,СВЦЭМ!$A$34:$A$777,$A400,СВЦЭМ!$B$33:$B$776,G$383)+'СЕТ СН'!$F$13</f>
        <v>0</v>
      </c>
      <c r="H400" s="36">
        <f>SUMIFS(СВЦЭМ!$L$34:$L$777,СВЦЭМ!$A$34:$A$777,$A400,СВЦЭМ!$B$33:$B$776,H$383)+'СЕТ СН'!$F$13</f>
        <v>0</v>
      </c>
      <c r="I400" s="36">
        <f>SUMIFS(СВЦЭМ!$L$34:$L$777,СВЦЭМ!$A$34:$A$777,$A400,СВЦЭМ!$B$33:$B$776,I$383)+'СЕТ СН'!$F$13</f>
        <v>0</v>
      </c>
      <c r="J400" s="36">
        <f>SUMIFS(СВЦЭМ!$L$34:$L$777,СВЦЭМ!$A$34:$A$777,$A400,СВЦЭМ!$B$33:$B$776,J$383)+'СЕТ СН'!$F$13</f>
        <v>0</v>
      </c>
      <c r="K400" s="36">
        <f>SUMIFS(СВЦЭМ!$L$34:$L$777,СВЦЭМ!$A$34:$A$777,$A400,СВЦЭМ!$B$33:$B$776,K$383)+'СЕТ СН'!$F$13</f>
        <v>0</v>
      </c>
      <c r="L400" s="36">
        <f>SUMIFS(СВЦЭМ!$L$34:$L$777,СВЦЭМ!$A$34:$A$777,$A400,СВЦЭМ!$B$33:$B$776,L$383)+'СЕТ СН'!$F$13</f>
        <v>0</v>
      </c>
      <c r="M400" s="36">
        <f>SUMIFS(СВЦЭМ!$L$34:$L$777,СВЦЭМ!$A$34:$A$777,$A400,СВЦЭМ!$B$33:$B$776,M$383)+'СЕТ СН'!$F$13</f>
        <v>0</v>
      </c>
      <c r="N400" s="36">
        <f>SUMIFS(СВЦЭМ!$L$34:$L$777,СВЦЭМ!$A$34:$A$777,$A400,СВЦЭМ!$B$33:$B$776,N$383)+'СЕТ СН'!$F$13</f>
        <v>0</v>
      </c>
      <c r="O400" s="36">
        <f>SUMIFS(СВЦЭМ!$L$34:$L$777,СВЦЭМ!$A$34:$A$777,$A400,СВЦЭМ!$B$33:$B$776,O$383)+'СЕТ СН'!$F$13</f>
        <v>0</v>
      </c>
      <c r="P400" s="36">
        <f>SUMIFS(СВЦЭМ!$L$34:$L$777,СВЦЭМ!$A$34:$A$777,$A400,СВЦЭМ!$B$33:$B$776,P$383)+'СЕТ СН'!$F$13</f>
        <v>0</v>
      </c>
      <c r="Q400" s="36">
        <f>SUMIFS(СВЦЭМ!$L$34:$L$777,СВЦЭМ!$A$34:$A$777,$A400,СВЦЭМ!$B$33:$B$776,Q$383)+'СЕТ СН'!$F$13</f>
        <v>0</v>
      </c>
      <c r="R400" s="36">
        <f>SUMIFS(СВЦЭМ!$L$34:$L$777,СВЦЭМ!$A$34:$A$777,$A400,СВЦЭМ!$B$33:$B$776,R$383)+'СЕТ СН'!$F$13</f>
        <v>0</v>
      </c>
      <c r="S400" s="36">
        <f>SUMIFS(СВЦЭМ!$L$34:$L$777,СВЦЭМ!$A$34:$A$777,$A400,СВЦЭМ!$B$33:$B$776,S$383)+'СЕТ СН'!$F$13</f>
        <v>0</v>
      </c>
      <c r="T400" s="36">
        <f>SUMIFS(СВЦЭМ!$L$34:$L$777,СВЦЭМ!$A$34:$A$777,$A400,СВЦЭМ!$B$33:$B$776,T$383)+'СЕТ СН'!$F$13</f>
        <v>0</v>
      </c>
      <c r="U400" s="36">
        <f>SUMIFS(СВЦЭМ!$L$34:$L$777,СВЦЭМ!$A$34:$A$777,$A400,СВЦЭМ!$B$33:$B$776,U$383)+'СЕТ СН'!$F$13</f>
        <v>0</v>
      </c>
      <c r="V400" s="36">
        <f>SUMIFS(СВЦЭМ!$L$34:$L$777,СВЦЭМ!$A$34:$A$777,$A400,СВЦЭМ!$B$33:$B$776,V$383)+'СЕТ СН'!$F$13</f>
        <v>0</v>
      </c>
      <c r="W400" s="36">
        <f>SUMIFS(СВЦЭМ!$L$34:$L$777,СВЦЭМ!$A$34:$A$777,$A400,СВЦЭМ!$B$33:$B$776,W$383)+'СЕТ СН'!$F$13</f>
        <v>0</v>
      </c>
      <c r="X400" s="36">
        <f>SUMIFS(СВЦЭМ!$L$34:$L$777,СВЦЭМ!$A$34:$A$777,$A400,СВЦЭМ!$B$33:$B$776,X$383)+'СЕТ СН'!$F$13</f>
        <v>0</v>
      </c>
      <c r="Y400" s="36">
        <f>SUMIFS(СВЦЭМ!$L$34:$L$777,СВЦЭМ!$A$34:$A$777,$A400,СВЦЭМ!$B$33:$B$776,Y$383)+'СЕТ СН'!$F$13</f>
        <v>0</v>
      </c>
    </row>
    <row r="401" spans="1:26" ht="15.75" hidden="1" x14ac:dyDescent="0.2">
      <c r="A401" s="35">
        <f t="shared" si="11"/>
        <v>44245</v>
      </c>
      <c r="B401" s="36">
        <f>SUMIFS(СВЦЭМ!$L$34:$L$777,СВЦЭМ!$A$34:$A$777,$A401,СВЦЭМ!$B$33:$B$776,B$383)+'СЕТ СН'!$F$13</f>
        <v>0</v>
      </c>
      <c r="C401" s="36">
        <f>SUMIFS(СВЦЭМ!$L$34:$L$777,СВЦЭМ!$A$34:$A$777,$A401,СВЦЭМ!$B$33:$B$776,C$383)+'СЕТ СН'!$F$13</f>
        <v>0</v>
      </c>
      <c r="D401" s="36">
        <f>SUMIFS(СВЦЭМ!$L$34:$L$777,СВЦЭМ!$A$34:$A$777,$A401,СВЦЭМ!$B$33:$B$776,D$383)+'СЕТ СН'!$F$13</f>
        <v>0</v>
      </c>
      <c r="E401" s="36">
        <f>SUMIFS(СВЦЭМ!$L$34:$L$777,СВЦЭМ!$A$34:$A$777,$A401,СВЦЭМ!$B$33:$B$776,E$383)+'СЕТ СН'!$F$13</f>
        <v>0</v>
      </c>
      <c r="F401" s="36">
        <f>SUMIFS(СВЦЭМ!$L$34:$L$777,СВЦЭМ!$A$34:$A$777,$A401,СВЦЭМ!$B$33:$B$776,F$383)+'СЕТ СН'!$F$13</f>
        <v>0</v>
      </c>
      <c r="G401" s="36">
        <f>SUMIFS(СВЦЭМ!$L$34:$L$777,СВЦЭМ!$A$34:$A$777,$A401,СВЦЭМ!$B$33:$B$776,G$383)+'СЕТ СН'!$F$13</f>
        <v>0</v>
      </c>
      <c r="H401" s="36">
        <f>SUMIFS(СВЦЭМ!$L$34:$L$777,СВЦЭМ!$A$34:$A$777,$A401,СВЦЭМ!$B$33:$B$776,H$383)+'СЕТ СН'!$F$13</f>
        <v>0</v>
      </c>
      <c r="I401" s="36">
        <f>SUMIFS(СВЦЭМ!$L$34:$L$777,СВЦЭМ!$A$34:$A$777,$A401,СВЦЭМ!$B$33:$B$776,I$383)+'СЕТ СН'!$F$13</f>
        <v>0</v>
      </c>
      <c r="J401" s="36">
        <f>SUMIFS(СВЦЭМ!$L$34:$L$777,СВЦЭМ!$A$34:$A$777,$A401,СВЦЭМ!$B$33:$B$776,J$383)+'СЕТ СН'!$F$13</f>
        <v>0</v>
      </c>
      <c r="K401" s="36">
        <f>SUMIFS(СВЦЭМ!$L$34:$L$777,СВЦЭМ!$A$34:$A$777,$A401,СВЦЭМ!$B$33:$B$776,K$383)+'СЕТ СН'!$F$13</f>
        <v>0</v>
      </c>
      <c r="L401" s="36">
        <f>SUMIFS(СВЦЭМ!$L$34:$L$777,СВЦЭМ!$A$34:$A$777,$A401,СВЦЭМ!$B$33:$B$776,L$383)+'СЕТ СН'!$F$13</f>
        <v>0</v>
      </c>
      <c r="M401" s="36">
        <f>SUMIFS(СВЦЭМ!$L$34:$L$777,СВЦЭМ!$A$34:$A$777,$A401,СВЦЭМ!$B$33:$B$776,M$383)+'СЕТ СН'!$F$13</f>
        <v>0</v>
      </c>
      <c r="N401" s="36">
        <f>SUMIFS(СВЦЭМ!$L$34:$L$777,СВЦЭМ!$A$34:$A$777,$A401,СВЦЭМ!$B$33:$B$776,N$383)+'СЕТ СН'!$F$13</f>
        <v>0</v>
      </c>
      <c r="O401" s="36">
        <f>SUMIFS(СВЦЭМ!$L$34:$L$777,СВЦЭМ!$A$34:$A$777,$A401,СВЦЭМ!$B$33:$B$776,O$383)+'СЕТ СН'!$F$13</f>
        <v>0</v>
      </c>
      <c r="P401" s="36">
        <f>SUMIFS(СВЦЭМ!$L$34:$L$777,СВЦЭМ!$A$34:$A$777,$A401,СВЦЭМ!$B$33:$B$776,P$383)+'СЕТ СН'!$F$13</f>
        <v>0</v>
      </c>
      <c r="Q401" s="36">
        <f>SUMIFS(СВЦЭМ!$L$34:$L$777,СВЦЭМ!$A$34:$A$777,$A401,СВЦЭМ!$B$33:$B$776,Q$383)+'СЕТ СН'!$F$13</f>
        <v>0</v>
      </c>
      <c r="R401" s="36">
        <f>SUMIFS(СВЦЭМ!$L$34:$L$777,СВЦЭМ!$A$34:$A$777,$A401,СВЦЭМ!$B$33:$B$776,R$383)+'СЕТ СН'!$F$13</f>
        <v>0</v>
      </c>
      <c r="S401" s="36">
        <f>SUMIFS(СВЦЭМ!$L$34:$L$777,СВЦЭМ!$A$34:$A$777,$A401,СВЦЭМ!$B$33:$B$776,S$383)+'СЕТ СН'!$F$13</f>
        <v>0</v>
      </c>
      <c r="T401" s="36">
        <f>SUMIFS(СВЦЭМ!$L$34:$L$777,СВЦЭМ!$A$34:$A$777,$A401,СВЦЭМ!$B$33:$B$776,T$383)+'СЕТ СН'!$F$13</f>
        <v>0</v>
      </c>
      <c r="U401" s="36">
        <f>SUMIFS(СВЦЭМ!$L$34:$L$777,СВЦЭМ!$A$34:$A$777,$A401,СВЦЭМ!$B$33:$B$776,U$383)+'СЕТ СН'!$F$13</f>
        <v>0</v>
      </c>
      <c r="V401" s="36">
        <f>SUMIFS(СВЦЭМ!$L$34:$L$777,СВЦЭМ!$A$34:$A$777,$A401,СВЦЭМ!$B$33:$B$776,V$383)+'СЕТ СН'!$F$13</f>
        <v>0</v>
      </c>
      <c r="W401" s="36">
        <f>SUMIFS(СВЦЭМ!$L$34:$L$777,СВЦЭМ!$A$34:$A$777,$A401,СВЦЭМ!$B$33:$B$776,W$383)+'СЕТ СН'!$F$13</f>
        <v>0</v>
      </c>
      <c r="X401" s="36">
        <f>SUMIFS(СВЦЭМ!$L$34:$L$777,СВЦЭМ!$A$34:$A$777,$A401,СВЦЭМ!$B$33:$B$776,X$383)+'СЕТ СН'!$F$13</f>
        <v>0</v>
      </c>
      <c r="Y401" s="36">
        <f>SUMIFS(СВЦЭМ!$L$34:$L$777,СВЦЭМ!$A$34:$A$777,$A401,СВЦЭМ!$B$33:$B$776,Y$383)+'СЕТ СН'!$F$13</f>
        <v>0</v>
      </c>
    </row>
    <row r="402" spans="1:26" ht="15.75" hidden="1" x14ac:dyDescent="0.2">
      <c r="A402" s="35">
        <f t="shared" si="11"/>
        <v>44246</v>
      </c>
      <c r="B402" s="36">
        <f>SUMIFS(СВЦЭМ!$L$34:$L$777,СВЦЭМ!$A$34:$A$777,$A402,СВЦЭМ!$B$33:$B$776,B$383)+'СЕТ СН'!$F$13</f>
        <v>0</v>
      </c>
      <c r="C402" s="36">
        <f>SUMIFS(СВЦЭМ!$L$34:$L$777,СВЦЭМ!$A$34:$A$777,$A402,СВЦЭМ!$B$33:$B$776,C$383)+'СЕТ СН'!$F$13</f>
        <v>0</v>
      </c>
      <c r="D402" s="36">
        <f>SUMIFS(СВЦЭМ!$L$34:$L$777,СВЦЭМ!$A$34:$A$777,$A402,СВЦЭМ!$B$33:$B$776,D$383)+'СЕТ СН'!$F$13</f>
        <v>0</v>
      </c>
      <c r="E402" s="36">
        <f>SUMIFS(СВЦЭМ!$L$34:$L$777,СВЦЭМ!$A$34:$A$777,$A402,СВЦЭМ!$B$33:$B$776,E$383)+'СЕТ СН'!$F$13</f>
        <v>0</v>
      </c>
      <c r="F402" s="36">
        <f>SUMIFS(СВЦЭМ!$L$34:$L$777,СВЦЭМ!$A$34:$A$777,$A402,СВЦЭМ!$B$33:$B$776,F$383)+'СЕТ СН'!$F$13</f>
        <v>0</v>
      </c>
      <c r="G402" s="36">
        <f>SUMIFS(СВЦЭМ!$L$34:$L$777,СВЦЭМ!$A$34:$A$777,$A402,СВЦЭМ!$B$33:$B$776,G$383)+'СЕТ СН'!$F$13</f>
        <v>0</v>
      </c>
      <c r="H402" s="36">
        <f>SUMIFS(СВЦЭМ!$L$34:$L$777,СВЦЭМ!$A$34:$A$777,$A402,СВЦЭМ!$B$33:$B$776,H$383)+'СЕТ СН'!$F$13</f>
        <v>0</v>
      </c>
      <c r="I402" s="36">
        <f>SUMIFS(СВЦЭМ!$L$34:$L$777,СВЦЭМ!$A$34:$A$777,$A402,СВЦЭМ!$B$33:$B$776,I$383)+'СЕТ СН'!$F$13</f>
        <v>0</v>
      </c>
      <c r="J402" s="36">
        <f>SUMIFS(СВЦЭМ!$L$34:$L$777,СВЦЭМ!$A$34:$A$777,$A402,СВЦЭМ!$B$33:$B$776,J$383)+'СЕТ СН'!$F$13</f>
        <v>0</v>
      </c>
      <c r="K402" s="36">
        <f>SUMIFS(СВЦЭМ!$L$34:$L$777,СВЦЭМ!$A$34:$A$777,$A402,СВЦЭМ!$B$33:$B$776,K$383)+'СЕТ СН'!$F$13</f>
        <v>0</v>
      </c>
      <c r="L402" s="36">
        <f>SUMIFS(СВЦЭМ!$L$34:$L$777,СВЦЭМ!$A$34:$A$777,$A402,СВЦЭМ!$B$33:$B$776,L$383)+'СЕТ СН'!$F$13</f>
        <v>0</v>
      </c>
      <c r="M402" s="36">
        <f>SUMIFS(СВЦЭМ!$L$34:$L$777,СВЦЭМ!$A$34:$A$777,$A402,СВЦЭМ!$B$33:$B$776,M$383)+'СЕТ СН'!$F$13</f>
        <v>0</v>
      </c>
      <c r="N402" s="36">
        <f>SUMIFS(СВЦЭМ!$L$34:$L$777,СВЦЭМ!$A$34:$A$777,$A402,СВЦЭМ!$B$33:$B$776,N$383)+'СЕТ СН'!$F$13</f>
        <v>0</v>
      </c>
      <c r="O402" s="36">
        <f>SUMIFS(СВЦЭМ!$L$34:$L$777,СВЦЭМ!$A$34:$A$777,$A402,СВЦЭМ!$B$33:$B$776,O$383)+'СЕТ СН'!$F$13</f>
        <v>0</v>
      </c>
      <c r="P402" s="36">
        <f>SUMIFS(СВЦЭМ!$L$34:$L$777,СВЦЭМ!$A$34:$A$777,$A402,СВЦЭМ!$B$33:$B$776,P$383)+'СЕТ СН'!$F$13</f>
        <v>0</v>
      </c>
      <c r="Q402" s="36">
        <f>SUMIFS(СВЦЭМ!$L$34:$L$777,СВЦЭМ!$A$34:$A$777,$A402,СВЦЭМ!$B$33:$B$776,Q$383)+'СЕТ СН'!$F$13</f>
        <v>0</v>
      </c>
      <c r="R402" s="36">
        <f>SUMIFS(СВЦЭМ!$L$34:$L$777,СВЦЭМ!$A$34:$A$777,$A402,СВЦЭМ!$B$33:$B$776,R$383)+'СЕТ СН'!$F$13</f>
        <v>0</v>
      </c>
      <c r="S402" s="36">
        <f>SUMIFS(СВЦЭМ!$L$34:$L$777,СВЦЭМ!$A$34:$A$777,$A402,СВЦЭМ!$B$33:$B$776,S$383)+'СЕТ СН'!$F$13</f>
        <v>0</v>
      </c>
      <c r="T402" s="36">
        <f>SUMIFS(СВЦЭМ!$L$34:$L$777,СВЦЭМ!$A$34:$A$777,$A402,СВЦЭМ!$B$33:$B$776,T$383)+'СЕТ СН'!$F$13</f>
        <v>0</v>
      </c>
      <c r="U402" s="36">
        <f>SUMIFS(СВЦЭМ!$L$34:$L$777,СВЦЭМ!$A$34:$A$777,$A402,СВЦЭМ!$B$33:$B$776,U$383)+'СЕТ СН'!$F$13</f>
        <v>0</v>
      </c>
      <c r="V402" s="36">
        <f>SUMIFS(СВЦЭМ!$L$34:$L$777,СВЦЭМ!$A$34:$A$777,$A402,СВЦЭМ!$B$33:$B$776,V$383)+'СЕТ СН'!$F$13</f>
        <v>0</v>
      </c>
      <c r="W402" s="36">
        <f>SUMIFS(СВЦЭМ!$L$34:$L$777,СВЦЭМ!$A$34:$A$777,$A402,СВЦЭМ!$B$33:$B$776,W$383)+'СЕТ СН'!$F$13</f>
        <v>0</v>
      </c>
      <c r="X402" s="36">
        <f>SUMIFS(СВЦЭМ!$L$34:$L$777,СВЦЭМ!$A$34:$A$777,$A402,СВЦЭМ!$B$33:$B$776,X$383)+'СЕТ СН'!$F$13</f>
        <v>0</v>
      </c>
      <c r="Y402" s="36">
        <f>SUMIFS(СВЦЭМ!$L$34:$L$777,СВЦЭМ!$A$34:$A$777,$A402,СВЦЭМ!$B$33:$B$776,Y$383)+'СЕТ СН'!$F$13</f>
        <v>0</v>
      </c>
    </row>
    <row r="403" spans="1:26" ht="15.75" hidden="1" x14ac:dyDescent="0.2">
      <c r="A403" s="35">
        <f t="shared" si="11"/>
        <v>44247</v>
      </c>
      <c r="B403" s="36">
        <f>SUMIFS(СВЦЭМ!$L$34:$L$777,СВЦЭМ!$A$34:$A$777,$A403,СВЦЭМ!$B$33:$B$776,B$383)+'СЕТ СН'!$F$13</f>
        <v>0</v>
      </c>
      <c r="C403" s="36">
        <f>SUMIFS(СВЦЭМ!$L$34:$L$777,СВЦЭМ!$A$34:$A$777,$A403,СВЦЭМ!$B$33:$B$776,C$383)+'СЕТ СН'!$F$13</f>
        <v>0</v>
      </c>
      <c r="D403" s="36">
        <f>SUMIFS(СВЦЭМ!$L$34:$L$777,СВЦЭМ!$A$34:$A$777,$A403,СВЦЭМ!$B$33:$B$776,D$383)+'СЕТ СН'!$F$13</f>
        <v>0</v>
      </c>
      <c r="E403" s="36">
        <f>SUMIFS(СВЦЭМ!$L$34:$L$777,СВЦЭМ!$A$34:$A$777,$A403,СВЦЭМ!$B$33:$B$776,E$383)+'СЕТ СН'!$F$13</f>
        <v>0</v>
      </c>
      <c r="F403" s="36">
        <f>SUMIFS(СВЦЭМ!$L$34:$L$777,СВЦЭМ!$A$34:$A$777,$A403,СВЦЭМ!$B$33:$B$776,F$383)+'СЕТ СН'!$F$13</f>
        <v>0</v>
      </c>
      <c r="G403" s="36">
        <f>SUMIFS(СВЦЭМ!$L$34:$L$777,СВЦЭМ!$A$34:$A$777,$A403,СВЦЭМ!$B$33:$B$776,G$383)+'СЕТ СН'!$F$13</f>
        <v>0</v>
      </c>
      <c r="H403" s="36">
        <f>SUMIFS(СВЦЭМ!$L$34:$L$777,СВЦЭМ!$A$34:$A$777,$A403,СВЦЭМ!$B$33:$B$776,H$383)+'СЕТ СН'!$F$13</f>
        <v>0</v>
      </c>
      <c r="I403" s="36">
        <f>SUMIFS(СВЦЭМ!$L$34:$L$777,СВЦЭМ!$A$34:$A$777,$A403,СВЦЭМ!$B$33:$B$776,I$383)+'СЕТ СН'!$F$13</f>
        <v>0</v>
      </c>
      <c r="J403" s="36">
        <f>SUMIFS(СВЦЭМ!$L$34:$L$777,СВЦЭМ!$A$34:$A$777,$A403,СВЦЭМ!$B$33:$B$776,J$383)+'СЕТ СН'!$F$13</f>
        <v>0</v>
      </c>
      <c r="K403" s="36">
        <f>SUMIFS(СВЦЭМ!$L$34:$L$777,СВЦЭМ!$A$34:$A$777,$A403,СВЦЭМ!$B$33:$B$776,K$383)+'СЕТ СН'!$F$13</f>
        <v>0</v>
      </c>
      <c r="L403" s="36">
        <f>SUMIFS(СВЦЭМ!$L$34:$L$777,СВЦЭМ!$A$34:$A$777,$A403,СВЦЭМ!$B$33:$B$776,L$383)+'СЕТ СН'!$F$13</f>
        <v>0</v>
      </c>
      <c r="M403" s="36">
        <f>SUMIFS(СВЦЭМ!$L$34:$L$777,СВЦЭМ!$A$34:$A$777,$A403,СВЦЭМ!$B$33:$B$776,M$383)+'СЕТ СН'!$F$13</f>
        <v>0</v>
      </c>
      <c r="N403" s="36">
        <f>SUMIFS(СВЦЭМ!$L$34:$L$777,СВЦЭМ!$A$34:$A$777,$A403,СВЦЭМ!$B$33:$B$776,N$383)+'СЕТ СН'!$F$13</f>
        <v>0</v>
      </c>
      <c r="O403" s="36">
        <f>SUMIFS(СВЦЭМ!$L$34:$L$777,СВЦЭМ!$A$34:$A$777,$A403,СВЦЭМ!$B$33:$B$776,O$383)+'СЕТ СН'!$F$13</f>
        <v>0</v>
      </c>
      <c r="P403" s="36">
        <f>SUMIFS(СВЦЭМ!$L$34:$L$777,СВЦЭМ!$A$34:$A$777,$A403,СВЦЭМ!$B$33:$B$776,P$383)+'СЕТ СН'!$F$13</f>
        <v>0</v>
      </c>
      <c r="Q403" s="36">
        <f>SUMIFS(СВЦЭМ!$L$34:$L$777,СВЦЭМ!$A$34:$A$777,$A403,СВЦЭМ!$B$33:$B$776,Q$383)+'СЕТ СН'!$F$13</f>
        <v>0</v>
      </c>
      <c r="R403" s="36">
        <f>SUMIFS(СВЦЭМ!$L$34:$L$777,СВЦЭМ!$A$34:$A$777,$A403,СВЦЭМ!$B$33:$B$776,R$383)+'СЕТ СН'!$F$13</f>
        <v>0</v>
      </c>
      <c r="S403" s="36">
        <f>SUMIFS(СВЦЭМ!$L$34:$L$777,СВЦЭМ!$A$34:$A$777,$A403,СВЦЭМ!$B$33:$B$776,S$383)+'СЕТ СН'!$F$13</f>
        <v>0</v>
      </c>
      <c r="T403" s="36">
        <f>SUMIFS(СВЦЭМ!$L$34:$L$777,СВЦЭМ!$A$34:$A$777,$A403,СВЦЭМ!$B$33:$B$776,T$383)+'СЕТ СН'!$F$13</f>
        <v>0</v>
      </c>
      <c r="U403" s="36">
        <f>SUMIFS(СВЦЭМ!$L$34:$L$777,СВЦЭМ!$A$34:$A$777,$A403,СВЦЭМ!$B$33:$B$776,U$383)+'СЕТ СН'!$F$13</f>
        <v>0</v>
      </c>
      <c r="V403" s="36">
        <f>SUMIFS(СВЦЭМ!$L$34:$L$777,СВЦЭМ!$A$34:$A$777,$A403,СВЦЭМ!$B$33:$B$776,V$383)+'СЕТ СН'!$F$13</f>
        <v>0</v>
      </c>
      <c r="W403" s="36">
        <f>SUMIFS(СВЦЭМ!$L$34:$L$777,СВЦЭМ!$A$34:$A$777,$A403,СВЦЭМ!$B$33:$B$776,W$383)+'СЕТ СН'!$F$13</f>
        <v>0</v>
      </c>
      <c r="X403" s="36">
        <f>SUMIFS(СВЦЭМ!$L$34:$L$777,СВЦЭМ!$A$34:$A$777,$A403,СВЦЭМ!$B$33:$B$776,X$383)+'СЕТ СН'!$F$13</f>
        <v>0</v>
      </c>
      <c r="Y403" s="36">
        <f>SUMIFS(СВЦЭМ!$L$34:$L$777,СВЦЭМ!$A$34:$A$777,$A403,СВЦЭМ!$B$33:$B$776,Y$383)+'СЕТ СН'!$F$13</f>
        <v>0</v>
      </c>
    </row>
    <row r="404" spans="1:26" ht="15.75" hidden="1" x14ac:dyDescent="0.2">
      <c r="A404" s="35">
        <f t="shared" si="11"/>
        <v>44248</v>
      </c>
      <c r="B404" s="36">
        <f>SUMIFS(СВЦЭМ!$L$34:$L$777,СВЦЭМ!$A$34:$A$777,$A404,СВЦЭМ!$B$33:$B$776,B$383)+'СЕТ СН'!$F$13</f>
        <v>0</v>
      </c>
      <c r="C404" s="36">
        <f>SUMIFS(СВЦЭМ!$L$34:$L$777,СВЦЭМ!$A$34:$A$777,$A404,СВЦЭМ!$B$33:$B$776,C$383)+'СЕТ СН'!$F$13</f>
        <v>0</v>
      </c>
      <c r="D404" s="36">
        <f>SUMIFS(СВЦЭМ!$L$34:$L$777,СВЦЭМ!$A$34:$A$777,$A404,СВЦЭМ!$B$33:$B$776,D$383)+'СЕТ СН'!$F$13</f>
        <v>0</v>
      </c>
      <c r="E404" s="36">
        <f>SUMIFS(СВЦЭМ!$L$34:$L$777,СВЦЭМ!$A$34:$A$777,$A404,СВЦЭМ!$B$33:$B$776,E$383)+'СЕТ СН'!$F$13</f>
        <v>0</v>
      </c>
      <c r="F404" s="36">
        <f>SUMIFS(СВЦЭМ!$L$34:$L$777,СВЦЭМ!$A$34:$A$777,$A404,СВЦЭМ!$B$33:$B$776,F$383)+'СЕТ СН'!$F$13</f>
        <v>0</v>
      </c>
      <c r="G404" s="36">
        <f>SUMIFS(СВЦЭМ!$L$34:$L$777,СВЦЭМ!$A$34:$A$777,$A404,СВЦЭМ!$B$33:$B$776,G$383)+'СЕТ СН'!$F$13</f>
        <v>0</v>
      </c>
      <c r="H404" s="36">
        <f>SUMIFS(СВЦЭМ!$L$34:$L$777,СВЦЭМ!$A$34:$A$777,$A404,СВЦЭМ!$B$33:$B$776,H$383)+'СЕТ СН'!$F$13</f>
        <v>0</v>
      </c>
      <c r="I404" s="36">
        <f>SUMIFS(СВЦЭМ!$L$34:$L$777,СВЦЭМ!$A$34:$A$777,$A404,СВЦЭМ!$B$33:$B$776,I$383)+'СЕТ СН'!$F$13</f>
        <v>0</v>
      </c>
      <c r="J404" s="36">
        <f>SUMIFS(СВЦЭМ!$L$34:$L$777,СВЦЭМ!$A$34:$A$777,$A404,СВЦЭМ!$B$33:$B$776,J$383)+'СЕТ СН'!$F$13</f>
        <v>0</v>
      </c>
      <c r="K404" s="36">
        <f>SUMIFS(СВЦЭМ!$L$34:$L$777,СВЦЭМ!$A$34:$A$777,$A404,СВЦЭМ!$B$33:$B$776,K$383)+'СЕТ СН'!$F$13</f>
        <v>0</v>
      </c>
      <c r="L404" s="36">
        <f>SUMIFS(СВЦЭМ!$L$34:$L$777,СВЦЭМ!$A$34:$A$777,$A404,СВЦЭМ!$B$33:$B$776,L$383)+'СЕТ СН'!$F$13</f>
        <v>0</v>
      </c>
      <c r="M404" s="36">
        <f>SUMIFS(СВЦЭМ!$L$34:$L$777,СВЦЭМ!$A$34:$A$777,$A404,СВЦЭМ!$B$33:$B$776,M$383)+'СЕТ СН'!$F$13</f>
        <v>0</v>
      </c>
      <c r="N404" s="36">
        <f>SUMIFS(СВЦЭМ!$L$34:$L$777,СВЦЭМ!$A$34:$A$777,$A404,СВЦЭМ!$B$33:$B$776,N$383)+'СЕТ СН'!$F$13</f>
        <v>0</v>
      </c>
      <c r="O404" s="36">
        <f>SUMIFS(СВЦЭМ!$L$34:$L$777,СВЦЭМ!$A$34:$A$777,$A404,СВЦЭМ!$B$33:$B$776,O$383)+'СЕТ СН'!$F$13</f>
        <v>0</v>
      </c>
      <c r="P404" s="36">
        <f>SUMIFS(СВЦЭМ!$L$34:$L$777,СВЦЭМ!$A$34:$A$777,$A404,СВЦЭМ!$B$33:$B$776,P$383)+'СЕТ СН'!$F$13</f>
        <v>0</v>
      </c>
      <c r="Q404" s="36">
        <f>SUMIFS(СВЦЭМ!$L$34:$L$777,СВЦЭМ!$A$34:$A$777,$A404,СВЦЭМ!$B$33:$B$776,Q$383)+'СЕТ СН'!$F$13</f>
        <v>0</v>
      </c>
      <c r="R404" s="36">
        <f>SUMIFS(СВЦЭМ!$L$34:$L$777,СВЦЭМ!$A$34:$A$777,$A404,СВЦЭМ!$B$33:$B$776,R$383)+'СЕТ СН'!$F$13</f>
        <v>0</v>
      </c>
      <c r="S404" s="36">
        <f>SUMIFS(СВЦЭМ!$L$34:$L$777,СВЦЭМ!$A$34:$A$777,$A404,СВЦЭМ!$B$33:$B$776,S$383)+'СЕТ СН'!$F$13</f>
        <v>0</v>
      </c>
      <c r="T404" s="36">
        <f>SUMIFS(СВЦЭМ!$L$34:$L$777,СВЦЭМ!$A$34:$A$777,$A404,СВЦЭМ!$B$33:$B$776,T$383)+'СЕТ СН'!$F$13</f>
        <v>0</v>
      </c>
      <c r="U404" s="36">
        <f>SUMIFS(СВЦЭМ!$L$34:$L$777,СВЦЭМ!$A$34:$A$777,$A404,СВЦЭМ!$B$33:$B$776,U$383)+'СЕТ СН'!$F$13</f>
        <v>0</v>
      </c>
      <c r="V404" s="36">
        <f>SUMIFS(СВЦЭМ!$L$34:$L$777,СВЦЭМ!$A$34:$A$777,$A404,СВЦЭМ!$B$33:$B$776,V$383)+'СЕТ СН'!$F$13</f>
        <v>0</v>
      </c>
      <c r="W404" s="36">
        <f>SUMIFS(СВЦЭМ!$L$34:$L$777,СВЦЭМ!$A$34:$A$777,$A404,СВЦЭМ!$B$33:$B$776,W$383)+'СЕТ СН'!$F$13</f>
        <v>0</v>
      </c>
      <c r="X404" s="36">
        <f>SUMIFS(СВЦЭМ!$L$34:$L$777,СВЦЭМ!$A$34:$A$777,$A404,СВЦЭМ!$B$33:$B$776,X$383)+'СЕТ СН'!$F$13</f>
        <v>0</v>
      </c>
      <c r="Y404" s="36">
        <f>SUMIFS(СВЦЭМ!$L$34:$L$777,СВЦЭМ!$A$34:$A$777,$A404,СВЦЭМ!$B$33:$B$776,Y$383)+'СЕТ СН'!$F$13</f>
        <v>0</v>
      </c>
    </row>
    <row r="405" spans="1:26" ht="15.75" hidden="1" x14ac:dyDescent="0.2">
      <c r="A405" s="35">
        <f t="shared" si="11"/>
        <v>44249</v>
      </c>
      <c r="B405" s="36">
        <f>SUMIFS(СВЦЭМ!$L$34:$L$777,СВЦЭМ!$A$34:$A$777,$A405,СВЦЭМ!$B$33:$B$776,B$383)+'СЕТ СН'!$F$13</f>
        <v>0</v>
      </c>
      <c r="C405" s="36">
        <f>SUMIFS(СВЦЭМ!$L$34:$L$777,СВЦЭМ!$A$34:$A$777,$A405,СВЦЭМ!$B$33:$B$776,C$383)+'СЕТ СН'!$F$13</f>
        <v>0</v>
      </c>
      <c r="D405" s="36">
        <f>SUMIFS(СВЦЭМ!$L$34:$L$777,СВЦЭМ!$A$34:$A$777,$A405,СВЦЭМ!$B$33:$B$776,D$383)+'СЕТ СН'!$F$13</f>
        <v>0</v>
      </c>
      <c r="E405" s="36">
        <f>SUMIFS(СВЦЭМ!$L$34:$L$777,СВЦЭМ!$A$34:$A$777,$A405,СВЦЭМ!$B$33:$B$776,E$383)+'СЕТ СН'!$F$13</f>
        <v>0</v>
      </c>
      <c r="F405" s="36">
        <f>SUMIFS(СВЦЭМ!$L$34:$L$777,СВЦЭМ!$A$34:$A$777,$A405,СВЦЭМ!$B$33:$B$776,F$383)+'СЕТ СН'!$F$13</f>
        <v>0</v>
      </c>
      <c r="G405" s="36">
        <f>SUMIFS(СВЦЭМ!$L$34:$L$777,СВЦЭМ!$A$34:$A$777,$A405,СВЦЭМ!$B$33:$B$776,G$383)+'СЕТ СН'!$F$13</f>
        <v>0</v>
      </c>
      <c r="H405" s="36">
        <f>SUMIFS(СВЦЭМ!$L$34:$L$777,СВЦЭМ!$A$34:$A$777,$A405,СВЦЭМ!$B$33:$B$776,H$383)+'СЕТ СН'!$F$13</f>
        <v>0</v>
      </c>
      <c r="I405" s="36">
        <f>SUMIFS(СВЦЭМ!$L$34:$L$777,СВЦЭМ!$A$34:$A$777,$A405,СВЦЭМ!$B$33:$B$776,I$383)+'СЕТ СН'!$F$13</f>
        <v>0</v>
      </c>
      <c r="J405" s="36">
        <f>SUMIFS(СВЦЭМ!$L$34:$L$777,СВЦЭМ!$A$34:$A$777,$A405,СВЦЭМ!$B$33:$B$776,J$383)+'СЕТ СН'!$F$13</f>
        <v>0</v>
      </c>
      <c r="K405" s="36">
        <f>SUMIFS(СВЦЭМ!$L$34:$L$777,СВЦЭМ!$A$34:$A$777,$A405,СВЦЭМ!$B$33:$B$776,K$383)+'СЕТ СН'!$F$13</f>
        <v>0</v>
      </c>
      <c r="L405" s="36">
        <f>SUMIFS(СВЦЭМ!$L$34:$L$777,СВЦЭМ!$A$34:$A$777,$A405,СВЦЭМ!$B$33:$B$776,L$383)+'СЕТ СН'!$F$13</f>
        <v>0</v>
      </c>
      <c r="M405" s="36">
        <f>SUMIFS(СВЦЭМ!$L$34:$L$777,СВЦЭМ!$A$34:$A$777,$A405,СВЦЭМ!$B$33:$B$776,M$383)+'СЕТ СН'!$F$13</f>
        <v>0</v>
      </c>
      <c r="N405" s="36">
        <f>SUMIFS(СВЦЭМ!$L$34:$L$777,СВЦЭМ!$A$34:$A$777,$A405,СВЦЭМ!$B$33:$B$776,N$383)+'СЕТ СН'!$F$13</f>
        <v>0</v>
      </c>
      <c r="O405" s="36">
        <f>SUMIFS(СВЦЭМ!$L$34:$L$777,СВЦЭМ!$A$34:$A$777,$A405,СВЦЭМ!$B$33:$B$776,O$383)+'СЕТ СН'!$F$13</f>
        <v>0</v>
      </c>
      <c r="P405" s="36">
        <f>SUMIFS(СВЦЭМ!$L$34:$L$777,СВЦЭМ!$A$34:$A$777,$A405,СВЦЭМ!$B$33:$B$776,P$383)+'СЕТ СН'!$F$13</f>
        <v>0</v>
      </c>
      <c r="Q405" s="36">
        <f>SUMIFS(СВЦЭМ!$L$34:$L$777,СВЦЭМ!$A$34:$A$777,$A405,СВЦЭМ!$B$33:$B$776,Q$383)+'СЕТ СН'!$F$13</f>
        <v>0</v>
      </c>
      <c r="R405" s="36">
        <f>SUMIFS(СВЦЭМ!$L$34:$L$777,СВЦЭМ!$A$34:$A$777,$A405,СВЦЭМ!$B$33:$B$776,R$383)+'СЕТ СН'!$F$13</f>
        <v>0</v>
      </c>
      <c r="S405" s="36">
        <f>SUMIFS(СВЦЭМ!$L$34:$L$777,СВЦЭМ!$A$34:$A$777,$A405,СВЦЭМ!$B$33:$B$776,S$383)+'СЕТ СН'!$F$13</f>
        <v>0</v>
      </c>
      <c r="T405" s="36">
        <f>SUMIFS(СВЦЭМ!$L$34:$L$777,СВЦЭМ!$A$34:$A$777,$A405,СВЦЭМ!$B$33:$B$776,T$383)+'СЕТ СН'!$F$13</f>
        <v>0</v>
      </c>
      <c r="U405" s="36">
        <f>SUMIFS(СВЦЭМ!$L$34:$L$777,СВЦЭМ!$A$34:$A$777,$A405,СВЦЭМ!$B$33:$B$776,U$383)+'СЕТ СН'!$F$13</f>
        <v>0</v>
      </c>
      <c r="V405" s="36">
        <f>SUMIFS(СВЦЭМ!$L$34:$L$777,СВЦЭМ!$A$34:$A$777,$A405,СВЦЭМ!$B$33:$B$776,V$383)+'СЕТ СН'!$F$13</f>
        <v>0</v>
      </c>
      <c r="W405" s="36">
        <f>SUMIFS(СВЦЭМ!$L$34:$L$777,СВЦЭМ!$A$34:$A$777,$A405,СВЦЭМ!$B$33:$B$776,W$383)+'СЕТ СН'!$F$13</f>
        <v>0</v>
      </c>
      <c r="X405" s="36">
        <f>SUMIFS(СВЦЭМ!$L$34:$L$777,СВЦЭМ!$A$34:$A$777,$A405,СВЦЭМ!$B$33:$B$776,X$383)+'СЕТ СН'!$F$13</f>
        <v>0</v>
      </c>
      <c r="Y405" s="36">
        <f>SUMIFS(СВЦЭМ!$L$34:$L$777,СВЦЭМ!$A$34:$A$777,$A405,СВЦЭМ!$B$33:$B$776,Y$383)+'СЕТ СН'!$F$13</f>
        <v>0</v>
      </c>
    </row>
    <row r="406" spans="1:26" ht="15.75" hidden="1" x14ac:dyDescent="0.2">
      <c r="A406" s="35">
        <f t="shared" si="11"/>
        <v>44250</v>
      </c>
      <c r="B406" s="36">
        <f>SUMIFS(СВЦЭМ!$L$34:$L$777,СВЦЭМ!$A$34:$A$777,$A406,СВЦЭМ!$B$33:$B$776,B$383)+'СЕТ СН'!$F$13</f>
        <v>0</v>
      </c>
      <c r="C406" s="36">
        <f>SUMIFS(СВЦЭМ!$L$34:$L$777,СВЦЭМ!$A$34:$A$777,$A406,СВЦЭМ!$B$33:$B$776,C$383)+'СЕТ СН'!$F$13</f>
        <v>0</v>
      </c>
      <c r="D406" s="36">
        <f>SUMIFS(СВЦЭМ!$L$34:$L$777,СВЦЭМ!$A$34:$A$777,$A406,СВЦЭМ!$B$33:$B$776,D$383)+'СЕТ СН'!$F$13</f>
        <v>0</v>
      </c>
      <c r="E406" s="36">
        <f>SUMIFS(СВЦЭМ!$L$34:$L$777,СВЦЭМ!$A$34:$A$777,$A406,СВЦЭМ!$B$33:$B$776,E$383)+'СЕТ СН'!$F$13</f>
        <v>0</v>
      </c>
      <c r="F406" s="36">
        <f>SUMIFS(СВЦЭМ!$L$34:$L$777,СВЦЭМ!$A$34:$A$777,$A406,СВЦЭМ!$B$33:$B$776,F$383)+'СЕТ СН'!$F$13</f>
        <v>0</v>
      </c>
      <c r="G406" s="36">
        <f>SUMIFS(СВЦЭМ!$L$34:$L$777,СВЦЭМ!$A$34:$A$777,$A406,СВЦЭМ!$B$33:$B$776,G$383)+'СЕТ СН'!$F$13</f>
        <v>0</v>
      </c>
      <c r="H406" s="36">
        <f>SUMIFS(СВЦЭМ!$L$34:$L$777,СВЦЭМ!$A$34:$A$777,$A406,СВЦЭМ!$B$33:$B$776,H$383)+'СЕТ СН'!$F$13</f>
        <v>0</v>
      </c>
      <c r="I406" s="36">
        <f>SUMIFS(СВЦЭМ!$L$34:$L$777,СВЦЭМ!$A$34:$A$777,$A406,СВЦЭМ!$B$33:$B$776,I$383)+'СЕТ СН'!$F$13</f>
        <v>0</v>
      </c>
      <c r="J406" s="36">
        <f>SUMIFS(СВЦЭМ!$L$34:$L$777,СВЦЭМ!$A$34:$A$777,$A406,СВЦЭМ!$B$33:$B$776,J$383)+'СЕТ СН'!$F$13</f>
        <v>0</v>
      </c>
      <c r="K406" s="36">
        <f>SUMIFS(СВЦЭМ!$L$34:$L$777,СВЦЭМ!$A$34:$A$777,$A406,СВЦЭМ!$B$33:$B$776,K$383)+'СЕТ СН'!$F$13</f>
        <v>0</v>
      </c>
      <c r="L406" s="36">
        <f>SUMIFS(СВЦЭМ!$L$34:$L$777,СВЦЭМ!$A$34:$A$777,$A406,СВЦЭМ!$B$33:$B$776,L$383)+'СЕТ СН'!$F$13</f>
        <v>0</v>
      </c>
      <c r="M406" s="36">
        <f>SUMIFS(СВЦЭМ!$L$34:$L$777,СВЦЭМ!$A$34:$A$777,$A406,СВЦЭМ!$B$33:$B$776,M$383)+'СЕТ СН'!$F$13</f>
        <v>0</v>
      </c>
      <c r="N406" s="36">
        <f>SUMIFS(СВЦЭМ!$L$34:$L$777,СВЦЭМ!$A$34:$A$777,$A406,СВЦЭМ!$B$33:$B$776,N$383)+'СЕТ СН'!$F$13</f>
        <v>0</v>
      </c>
      <c r="O406" s="36">
        <f>SUMIFS(СВЦЭМ!$L$34:$L$777,СВЦЭМ!$A$34:$A$777,$A406,СВЦЭМ!$B$33:$B$776,O$383)+'СЕТ СН'!$F$13</f>
        <v>0</v>
      </c>
      <c r="P406" s="36">
        <f>SUMIFS(СВЦЭМ!$L$34:$L$777,СВЦЭМ!$A$34:$A$777,$A406,СВЦЭМ!$B$33:$B$776,P$383)+'СЕТ СН'!$F$13</f>
        <v>0</v>
      </c>
      <c r="Q406" s="36">
        <f>SUMIFS(СВЦЭМ!$L$34:$L$777,СВЦЭМ!$A$34:$A$777,$A406,СВЦЭМ!$B$33:$B$776,Q$383)+'СЕТ СН'!$F$13</f>
        <v>0</v>
      </c>
      <c r="R406" s="36">
        <f>SUMIFS(СВЦЭМ!$L$34:$L$777,СВЦЭМ!$A$34:$A$777,$A406,СВЦЭМ!$B$33:$B$776,R$383)+'СЕТ СН'!$F$13</f>
        <v>0</v>
      </c>
      <c r="S406" s="36">
        <f>SUMIFS(СВЦЭМ!$L$34:$L$777,СВЦЭМ!$A$34:$A$777,$A406,СВЦЭМ!$B$33:$B$776,S$383)+'СЕТ СН'!$F$13</f>
        <v>0</v>
      </c>
      <c r="T406" s="36">
        <f>SUMIFS(СВЦЭМ!$L$34:$L$777,СВЦЭМ!$A$34:$A$777,$A406,СВЦЭМ!$B$33:$B$776,T$383)+'СЕТ СН'!$F$13</f>
        <v>0</v>
      </c>
      <c r="U406" s="36">
        <f>SUMIFS(СВЦЭМ!$L$34:$L$777,СВЦЭМ!$A$34:$A$777,$A406,СВЦЭМ!$B$33:$B$776,U$383)+'СЕТ СН'!$F$13</f>
        <v>0</v>
      </c>
      <c r="V406" s="36">
        <f>SUMIFS(СВЦЭМ!$L$34:$L$777,СВЦЭМ!$A$34:$A$777,$A406,СВЦЭМ!$B$33:$B$776,V$383)+'СЕТ СН'!$F$13</f>
        <v>0</v>
      </c>
      <c r="W406" s="36">
        <f>SUMIFS(СВЦЭМ!$L$34:$L$777,СВЦЭМ!$A$34:$A$777,$A406,СВЦЭМ!$B$33:$B$776,W$383)+'СЕТ СН'!$F$13</f>
        <v>0</v>
      </c>
      <c r="X406" s="36">
        <f>SUMIFS(СВЦЭМ!$L$34:$L$777,СВЦЭМ!$A$34:$A$777,$A406,СВЦЭМ!$B$33:$B$776,X$383)+'СЕТ СН'!$F$13</f>
        <v>0</v>
      </c>
      <c r="Y406" s="36">
        <f>SUMIFS(СВЦЭМ!$L$34:$L$777,СВЦЭМ!$A$34:$A$777,$A406,СВЦЭМ!$B$33:$B$776,Y$383)+'СЕТ СН'!$F$13</f>
        <v>0</v>
      </c>
    </row>
    <row r="407" spans="1:26" ht="15.75" hidden="1" x14ac:dyDescent="0.2">
      <c r="A407" s="35">
        <f t="shared" si="11"/>
        <v>44251</v>
      </c>
      <c r="B407" s="36">
        <f>SUMIFS(СВЦЭМ!$L$34:$L$777,СВЦЭМ!$A$34:$A$777,$A407,СВЦЭМ!$B$33:$B$776,B$383)+'СЕТ СН'!$F$13</f>
        <v>0</v>
      </c>
      <c r="C407" s="36">
        <f>SUMIFS(СВЦЭМ!$L$34:$L$777,СВЦЭМ!$A$34:$A$777,$A407,СВЦЭМ!$B$33:$B$776,C$383)+'СЕТ СН'!$F$13</f>
        <v>0</v>
      </c>
      <c r="D407" s="36">
        <f>SUMIFS(СВЦЭМ!$L$34:$L$777,СВЦЭМ!$A$34:$A$777,$A407,СВЦЭМ!$B$33:$B$776,D$383)+'СЕТ СН'!$F$13</f>
        <v>0</v>
      </c>
      <c r="E407" s="36">
        <f>SUMIFS(СВЦЭМ!$L$34:$L$777,СВЦЭМ!$A$34:$A$777,$A407,СВЦЭМ!$B$33:$B$776,E$383)+'СЕТ СН'!$F$13</f>
        <v>0</v>
      </c>
      <c r="F407" s="36">
        <f>SUMIFS(СВЦЭМ!$L$34:$L$777,СВЦЭМ!$A$34:$A$777,$A407,СВЦЭМ!$B$33:$B$776,F$383)+'СЕТ СН'!$F$13</f>
        <v>0</v>
      </c>
      <c r="G407" s="36">
        <f>SUMIFS(СВЦЭМ!$L$34:$L$777,СВЦЭМ!$A$34:$A$777,$A407,СВЦЭМ!$B$33:$B$776,G$383)+'СЕТ СН'!$F$13</f>
        <v>0</v>
      </c>
      <c r="H407" s="36">
        <f>SUMIFS(СВЦЭМ!$L$34:$L$777,СВЦЭМ!$A$34:$A$777,$A407,СВЦЭМ!$B$33:$B$776,H$383)+'СЕТ СН'!$F$13</f>
        <v>0</v>
      </c>
      <c r="I407" s="36">
        <f>SUMIFS(СВЦЭМ!$L$34:$L$777,СВЦЭМ!$A$34:$A$777,$A407,СВЦЭМ!$B$33:$B$776,I$383)+'СЕТ СН'!$F$13</f>
        <v>0</v>
      </c>
      <c r="J407" s="36">
        <f>SUMIFS(СВЦЭМ!$L$34:$L$777,СВЦЭМ!$A$34:$A$777,$A407,СВЦЭМ!$B$33:$B$776,J$383)+'СЕТ СН'!$F$13</f>
        <v>0</v>
      </c>
      <c r="K407" s="36">
        <f>SUMIFS(СВЦЭМ!$L$34:$L$777,СВЦЭМ!$A$34:$A$777,$A407,СВЦЭМ!$B$33:$B$776,K$383)+'СЕТ СН'!$F$13</f>
        <v>0</v>
      </c>
      <c r="L407" s="36">
        <f>SUMIFS(СВЦЭМ!$L$34:$L$777,СВЦЭМ!$A$34:$A$777,$A407,СВЦЭМ!$B$33:$B$776,L$383)+'СЕТ СН'!$F$13</f>
        <v>0</v>
      </c>
      <c r="M407" s="36">
        <f>SUMIFS(СВЦЭМ!$L$34:$L$777,СВЦЭМ!$A$34:$A$777,$A407,СВЦЭМ!$B$33:$B$776,M$383)+'СЕТ СН'!$F$13</f>
        <v>0</v>
      </c>
      <c r="N407" s="36">
        <f>SUMIFS(СВЦЭМ!$L$34:$L$777,СВЦЭМ!$A$34:$A$777,$A407,СВЦЭМ!$B$33:$B$776,N$383)+'СЕТ СН'!$F$13</f>
        <v>0</v>
      </c>
      <c r="O407" s="36">
        <f>SUMIFS(СВЦЭМ!$L$34:$L$777,СВЦЭМ!$A$34:$A$777,$A407,СВЦЭМ!$B$33:$B$776,O$383)+'СЕТ СН'!$F$13</f>
        <v>0</v>
      </c>
      <c r="P407" s="36">
        <f>SUMIFS(СВЦЭМ!$L$34:$L$777,СВЦЭМ!$A$34:$A$777,$A407,СВЦЭМ!$B$33:$B$776,P$383)+'СЕТ СН'!$F$13</f>
        <v>0</v>
      </c>
      <c r="Q407" s="36">
        <f>SUMIFS(СВЦЭМ!$L$34:$L$777,СВЦЭМ!$A$34:$A$777,$A407,СВЦЭМ!$B$33:$B$776,Q$383)+'СЕТ СН'!$F$13</f>
        <v>0</v>
      </c>
      <c r="R407" s="36">
        <f>SUMIFS(СВЦЭМ!$L$34:$L$777,СВЦЭМ!$A$34:$A$777,$A407,СВЦЭМ!$B$33:$B$776,R$383)+'СЕТ СН'!$F$13</f>
        <v>0</v>
      </c>
      <c r="S407" s="36">
        <f>SUMIFS(СВЦЭМ!$L$34:$L$777,СВЦЭМ!$A$34:$A$777,$A407,СВЦЭМ!$B$33:$B$776,S$383)+'СЕТ СН'!$F$13</f>
        <v>0</v>
      </c>
      <c r="T407" s="36">
        <f>SUMIFS(СВЦЭМ!$L$34:$L$777,СВЦЭМ!$A$34:$A$777,$A407,СВЦЭМ!$B$33:$B$776,T$383)+'СЕТ СН'!$F$13</f>
        <v>0</v>
      </c>
      <c r="U407" s="36">
        <f>SUMIFS(СВЦЭМ!$L$34:$L$777,СВЦЭМ!$A$34:$A$777,$A407,СВЦЭМ!$B$33:$B$776,U$383)+'СЕТ СН'!$F$13</f>
        <v>0</v>
      </c>
      <c r="V407" s="36">
        <f>SUMIFS(СВЦЭМ!$L$34:$L$777,СВЦЭМ!$A$34:$A$777,$A407,СВЦЭМ!$B$33:$B$776,V$383)+'СЕТ СН'!$F$13</f>
        <v>0</v>
      </c>
      <c r="W407" s="36">
        <f>SUMIFS(СВЦЭМ!$L$34:$L$777,СВЦЭМ!$A$34:$A$777,$A407,СВЦЭМ!$B$33:$B$776,W$383)+'СЕТ СН'!$F$13</f>
        <v>0</v>
      </c>
      <c r="X407" s="36">
        <f>SUMIFS(СВЦЭМ!$L$34:$L$777,СВЦЭМ!$A$34:$A$777,$A407,СВЦЭМ!$B$33:$B$776,X$383)+'СЕТ СН'!$F$13</f>
        <v>0</v>
      </c>
      <c r="Y407" s="36">
        <f>SUMIFS(СВЦЭМ!$L$34:$L$777,СВЦЭМ!$A$34:$A$777,$A407,СВЦЭМ!$B$33:$B$776,Y$383)+'СЕТ СН'!$F$13</f>
        <v>0</v>
      </c>
    </row>
    <row r="408" spans="1:26" ht="15.75" hidden="1" x14ac:dyDescent="0.2">
      <c r="A408" s="35">
        <f t="shared" si="11"/>
        <v>44252</v>
      </c>
      <c r="B408" s="36">
        <f>SUMIFS(СВЦЭМ!$L$34:$L$777,СВЦЭМ!$A$34:$A$777,$A408,СВЦЭМ!$B$33:$B$776,B$383)+'СЕТ СН'!$F$13</f>
        <v>0</v>
      </c>
      <c r="C408" s="36">
        <f>SUMIFS(СВЦЭМ!$L$34:$L$777,СВЦЭМ!$A$34:$A$777,$A408,СВЦЭМ!$B$33:$B$776,C$383)+'СЕТ СН'!$F$13</f>
        <v>0</v>
      </c>
      <c r="D408" s="36">
        <f>SUMIFS(СВЦЭМ!$L$34:$L$777,СВЦЭМ!$A$34:$A$777,$A408,СВЦЭМ!$B$33:$B$776,D$383)+'СЕТ СН'!$F$13</f>
        <v>0</v>
      </c>
      <c r="E408" s="36">
        <f>SUMIFS(СВЦЭМ!$L$34:$L$777,СВЦЭМ!$A$34:$A$777,$A408,СВЦЭМ!$B$33:$B$776,E$383)+'СЕТ СН'!$F$13</f>
        <v>0</v>
      </c>
      <c r="F408" s="36">
        <f>SUMIFS(СВЦЭМ!$L$34:$L$777,СВЦЭМ!$A$34:$A$777,$A408,СВЦЭМ!$B$33:$B$776,F$383)+'СЕТ СН'!$F$13</f>
        <v>0</v>
      </c>
      <c r="G408" s="36">
        <f>SUMIFS(СВЦЭМ!$L$34:$L$777,СВЦЭМ!$A$34:$A$777,$A408,СВЦЭМ!$B$33:$B$776,G$383)+'СЕТ СН'!$F$13</f>
        <v>0</v>
      </c>
      <c r="H408" s="36">
        <f>SUMIFS(СВЦЭМ!$L$34:$L$777,СВЦЭМ!$A$34:$A$777,$A408,СВЦЭМ!$B$33:$B$776,H$383)+'СЕТ СН'!$F$13</f>
        <v>0</v>
      </c>
      <c r="I408" s="36">
        <f>SUMIFS(СВЦЭМ!$L$34:$L$777,СВЦЭМ!$A$34:$A$777,$A408,СВЦЭМ!$B$33:$B$776,I$383)+'СЕТ СН'!$F$13</f>
        <v>0</v>
      </c>
      <c r="J408" s="36">
        <f>SUMIFS(СВЦЭМ!$L$34:$L$777,СВЦЭМ!$A$34:$A$777,$A408,СВЦЭМ!$B$33:$B$776,J$383)+'СЕТ СН'!$F$13</f>
        <v>0</v>
      </c>
      <c r="K408" s="36">
        <f>SUMIFS(СВЦЭМ!$L$34:$L$777,СВЦЭМ!$A$34:$A$777,$A408,СВЦЭМ!$B$33:$B$776,K$383)+'СЕТ СН'!$F$13</f>
        <v>0</v>
      </c>
      <c r="L408" s="36">
        <f>SUMIFS(СВЦЭМ!$L$34:$L$777,СВЦЭМ!$A$34:$A$777,$A408,СВЦЭМ!$B$33:$B$776,L$383)+'СЕТ СН'!$F$13</f>
        <v>0</v>
      </c>
      <c r="M408" s="36">
        <f>SUMIFS(СВЦЭМ!$L$34:$L$777,СВЦЭМ!$A$34:$A$777,$A408,СВЦЭМ!$B$33:$B$776,M$383)+'СЕТ СН'!$F$13</f>
        <v>0</v>
      </c>
      <c r="N408" s="36">
        <f>SUMIFS(СВЦЭМ!$L$34:$L$777,СВЦЭМ!$A$34:$A$777,$A408,СВЦЭМ!$B$33:$B$776,N$383)+'СЕТ СН'!$F$13</f>
        <v>0</v>
      </c>
      <c r="O408" s="36">
        <f>SUMIFS(СВЦЭМ!$L$34:$L$777,СВЦЭМ!$A$34:$A$777,$A408,СВЦЭМ!$B$33:$B$776,O$383)+'СЕТ СН'!$F$13</f>
        <v>0</v>
      </c>
      <c r="P408" s="36">
        <f>SUMIFS(СВЦЭМ!$L$34:$L$777,СВЦЭМ!$A$34:$A$777,$A408,СВЦЭМ!$B$33:$B$776,P$383)+'СЕТ СН'!$F$13</f>
        <v>0</v>
      </c>
      <c r="Q408" s="36">
        <f>SUMIFS(СВЦЭМ!$L$34:$L$777,СВЦЭМ!$A$34:$A$777,$A408,СВЦЭМ!$B$33:$B$776,Q$383)+'СЕТ СН'!$F$13</f>
        <v>0</v>
      </c>
      <c r="R408" s="36">
        <f>SUMIFS(СВЦЭМ!$L$34:$L$777,СВЦЭМ!$A$34:$A$777,$A408,СВЦЭМ!$B$33:$B$776,R$383)+'СЕТ СН'!$F$13</f>
        <v>0</v>
      </c>
      <c r="S408" s="36">
        <f>SUMIFS(СВЦЭМ!$L$34:$L$777,СВЦЭМ!$A$34:$A$777,$A408,СВЦЭМ!$B$33:$B$776,S$383)+'СЕТ СН'!$F$13</f>
        <v>0</v>
      </c>
      <c r="T408" s="36">
        <f>SUMIFS(СВЦЭМ!$L$34:$L$777,СВЦЭМ!$A$34:$A$777,$A408,СВЦЭМ!$B$33:$B$776,T$383)+'СЕТ СН'!$F$13</f>
        <v>0</v>
      </c>
      <c r="U408" s="36">
        <f>SUMIFS(СВЦЭМ!$L$34:$L$777,СВЦЭМ!$A$34:$A$777,$A408,СВЦЭМ!$B$33:$B$776,U$383)+'СЕТ СН'!$F$13</f>
        <v>0</v>
      </c>
      <c r="V408" s="36">
        <f>SUMIFS(СВЦЭМ!$L$34:$L$777,СВЦЭМ!$A$34:$A$777,$A408,СВЦЭМ!$B$33:$B$776,V$383)+'СЕТ СН'!$F$13</f>
        <v>0</v>
      </c>
      <c r="W408" s="36">
        <f>SUMIFS(СВЦЭМ!$L$34:$L$777,СВЦЭМ!$A$34:$A$777,$A408,СВЦЭМ!$B$33:$B$776,W$383)+'СЕТ СН'!$F$13</f>
        <v>0</v>
      </c>
      <c r="X408" s="36">
        <f>SUMIFS(СВЦЭМ!$L$34:$L$777,СВЦЭМ!$A$34:$A$777,$A408,СВЦЭМ!$B$33:$B$776,X$383)+'СЕТ СН'!$F$13</f>
        <v>0</v>
      </c>
      <c r="Y408" s="36">
        <f>SUMIFS(СВЦЭМ!$L$34:$L$777,СВЦЭМ!$A$34:$A$777,$A408,СВЦЭМ!$B$33:$B$776,Y$383)+'СЕТ СН'!$F$13</f>
        <v>0</v>
      </c>
    </row>
    <row r="409" spans="1:26" ht="15.75" hidden="1" x14ac:dyDescent="0.2">
      <c r="A409" s="35">
        <f t="shared" si="11"/>
        <v>44253</v>
      </c>
      <c r="B409" s="36">
        <f>SUMIFS(СВЦЭМ!$L$34:$L$777,СВЦЭМ!$A$34:$A$777,$A409,СВЦЭМ!$B$33:$B$776,B$383)+'СЕТ СН'!$F$13</f>
        <v>0</v>
      </c>
      <c r="C409" s="36">
        <f>SUMIFS(СВЦЭМ!$L$34:$L$777,СВЦЭМ!$A$34:$A$777,$A409,СВЦЭМ!$B$33:$B$776,C$383)+'СЕТ СН'!$F$13</f>
        <v>0</v>
      </c>
      <c r="D409" s="36">
        <f>SUMIFS(СВЦЭМ!$L$34:$L$777,СВЦЭМ!$A$34:$A$777,$A409,СВЦЭМ!$B$33:$B$776,D$383)+'СЕТ СН'!$F$13</f>
        <v>0</v>
      </c>
      <c r="E409" s="36">
        <f>SUMIFS(СВЦЭМ!$L$34:$L$777,СВЦЭМ!$A$34:$A$777,$A409,СВЦЭМ!$B$33:$B$776,E$383)+'СЕТ СН'!$F$13</f>
        <v>0</v>
      </c>
      <c r="F409" s="36">
        <f>SUMIFS(СВЦЭМ!$L$34:$L$777,СВЦЭМ!$A$34:$A$777,$A409,СВЦЭМ!$B$33:$B$776,F$383)+'СЕТ СН'!$F$13</f>
        <v>0</v>
      </c>
      <c r="G409" s="36">
        <f>SUMIFS(СВЦЭМ!$L$34:$L$777,СВЦЭМ!$A$34:$A$777,$A409,СВЦЭМ!$B$33:$B$776,G$383)+'СЕТ СН'!$F$13</f>
        <v>0</v>
      </c>
      <c r="H409" s="36">
        <f>SUMIFS(СВЦЭМ!$L$34:$L$777,СВЦЭМ!$A$34:$A$777,$A409,СВЦЭМ!$B$33:$B$776,H$383)+'СЕТ СН'!$F$13</f>
        <v>0</v>
      </c>
      <c r="I409" s="36">
        <f>SUMIFS(СВЦЭМ!$L$34:$L$777,СВЦЭМ!$A$34:$A$777,$A409,СВЦЭМ!$B$33:$B$776,I$383)+'СЕТ СН'!$F$13</f>
        <v>0</v>
      </c>
      <c r="J409" s="36">
        <f>SUMIFS(СВЦЭМ!$L$34:$L$777,СВЦЭМ!$A$34:$A$777,$A409,СВЦЭМ!$B$33:$B$776,J$383)+'СЕТ СН'!$F$13</f>
        <v>0</v>
      </c>
      <c r="K409" s="36">
        <f>SUMIFS(СВЦЭМ!$L$34:$L$777,СВЦЭМ!$A$34:$A$777,$A409,СВЦЭМ!$B$33:$B$776,K$383)+'СЕТ СН'!$F$13</f>
        <v>0</v>
      </c>
      <c r="L409" s="36">
        <f>SUMIFS(СВЦЭМ!$L$34:$L$777,СВЦЭМ!$A$34:$A$777,$A409,СВЦЭМ!$B$33:$B$776,L$383)+'СЕТ СН'!$F$13</f>
        <v>0</v>
      </c>
      <c r="M409" s="36">
        <f>SUMIFS(СВЦЭМ!$L$34:$L$777,СВЦЭМ!$A$34:$A$777,$A409,СВЦЭМ!$B$33:$B$776,M$383)+'СЕТ СН'!$F$13</f>
        <v>0</v>
      </c>
      <c r="N409" s="36">
        <f>SUMIFS(СВЦЭМ!$L$34:$L$777,СВЦЭМ!$A$34:$A$777,$A409,СВЦЭМ!$B$33:$B$776,N$383)+'СЕТ СН'!$F$13</f>
        <v>0</v>
      </c>
      <c r="O409" s="36">
        <f>SUMIFS(СВЦЭМ!$L$34:$L$777,СВЦЭМ!$A$34:$A$777,$A409,СВЦЭМ!$B$33:$B$776,O$383)+'СЕТ СН'!$F$13</f>
        <v>0</v>
      </c>
      <c r="P409" s="36">
        <f>SUMIFS(СВЦЭМ!$L$34:$L$777,СВЦЭМ!$A$34:$A$777,$A409,СВЦЭМ!$B$33:$B$776,P$383)+'СЕТ СН'!$F$13</f>
        <v>0</v>
      </c>
      <c r="Q409" s="36">
        <f>SUMIFS(СВЦЭМ!$L$34:$L$777,СВЦЭМ!$A$34:$A$777,$A409,СВЦЭМ!$B$33:$B$776,Q$383)+'СЕТ СН'!$F$13</f>
        <v>0</v>
      </c>
      <c r="R409" s="36">
        <f>SUMIFS(СВЦЭМ!$L$34:$L$777,СВЦЭМ!$A$34:$A$777,$A409,СВЦЭМ!$B$33:$B$776,R$383)+'СЕТ СН'!$F$13</f>
        <v>0</v>
      </c>
      <c r="S409" s="36">
        <f>SUMIFS(СВЦЭМ!$L$34:$L$777,СВЦЭМ!$A$34:$A$777,$A409,СВЦЭМ!$B$33:$B$776,S$383)+'СЕТ СН'!$F$13</f>
        <v>0</v>
      </c>
      <c r="T409" s="36">
        <f>SUMIFS(СВЦЭМ!$L$34:$L$777,СВЦЭМ!$A$34:$A$777,$A409,СВЦЭМ!$B$33:$B$776,T$383)+'СЕТ СН'!$F$13</f>
        <v>0</v>
      </c>
      <c r="U409" s="36">
        <f>SUMIFS(СВЦЭМ!$L$34:$L$777,СВЦЭМ!$A$34:$A$777,$A409,СВЦЭМ!$B$33:$B$776,U$383)+'СЕТ СН'!$F$13</f>
        <v>0</v>
      </c>
      <c r="V409" s="36">
        <f>SUMIFS(СВЦЭМ!$L$34:$L$777,СВЦЭМ!$A$34:$A$777,$A409,СВЦЭМ!$B$33:$B$776,V$383)+'СЕТ СН'!$F$13</f>
        <v>0</v>
      </c>
      <c r="W409" s="36">
        <f>SUMIFS(СВЦЭМ!$L$34:$L$777,СВЦЭМ!$A$34:$A$777,$A409,СВЦЭМ!$B$33:$B$776,W$383)+'СЕТ СН'!$F$13</f>
        <v>0</v>
      </c>
      <c r="X409" s="36">
        <f>SUMIFS(СВЦЭМ!$L$34:$L$777,СВЦЭМ!$A$34:$A$777,$A409,СВЦЭМ!$B$33:$B$776,X$383)+'СЕТ СН'!$F$13</f>
        <v>0</v>
      </c>
      <c r="Y409" s="36">
        <f>SUMIFS(СВЦЭМ!$L$34:$L$777,СВЦЭМ!$A$34:$A$777,$A409,СВЦЭМ!$B$33:$B$776,Y$383)+'СЕТ СН'!$F$13</f>
        <v>0</v>
      </c>
    </row>
    <row r="410" spans="1:26" ht="15.75" hidden="1" x14ac:dyDescent="0.2">
      <c r="A410" s="35">
        <f t="shared" si="11"/>
        <v>44254</v>
      </c>
      <c r="B410" s="36">
        <f>SUMIFS(СВЦЭМ!$L$34:$L$777,СВЦЭМ!$A$34:$A$777,$A410,СВЦЭМ!$B$33:$B$776,B$383)+'СЕТ СН'!$F$13</f>
        <v>0</v>
      </c>
      <c r="C410" s="36">
        <f>SUMIFS(СВЦЭМ!$L$34:$L$777,СВЦЭМ!$A$34:$A$777,$A410,СВЦЭМ!$B$33:$B$776,C$383)+'СЕТ СН'!$F$13</f>
        <v>0</v>
      </c>
      <c r="D410" s="36">
        <f>SUMIFS(СВЦЭМ!$L$34:$L$777,СВЦЭМ!$A$34:$A$777,$A410,СВЦЭМ!$B$33:$B$776,D$383)+'СЕТ СН'!$F$13</f>
        <v>0</v>
      </c>
      <c r="E410" s="36">
        <f>SUMIFS(СВЦЭМ!$L$34:$L$777,СВЦЭМ!$A$34:$A$777,$A410,СВЦЭМ!$B$33:$B$776,E$383)+'СЕТ СН'!$F$13</f>
        <v>0</v>
      </c>
      <c r="F410" s="36">
        <f>SUMIFS(СВЦЭМ!$L$34:$L$777,СВЦЭМ!$A$34:$A$777,$A410,СВЦЭМ!$B$33:$B$776,F$383)+'СЕТ СН'!$F$13</f>
        <v>0</v>
      </c>
      <c r="G410" s="36">
        <f>SUMIFS(СВЦЭМ!$L$34:$L$777,СВЦЭМ!$A$34:$A$777,$A410,СВЦЭМ!$B$33:$B$776,G$383)+'СЕТ СН'!$F$13</f>
        <v>0</v>
      </c>
      <c r="H410" s="36">
        <f>SUMIFS(СВЦЭМ!$L$34:$L$777,СВЦЭМ!$A$34:$A$777,$A410,СВЦЭМ!$B$33:$B$776,H$383)+'СЕТ СН'!$F$13</f>
        <v>0</v>
      </c>
      <c r="I410" s="36">
        <f>SUMIFS(СВЦЭМ!$L$34:$L$777,СВЦЭМ!$A$34:$A$777,$A410,СВЦЭМ!$B$33:$B$776,I$383)+'СЕТ СН'!$F$13</f>
        <v>0</v>
      </c>
      <c r="J410" s="36">
        <f>SUMIFS(СВЦЭМ!$L$34:$L$777,СВЦЭМ!$A$34:$A$777,$A410,СВЦЭМ!$B$33:$B$776,J$383)+'СЕТ СН'!$F$13</f>
        <v>0</v>
      </c>
      <c r="K410" s="36">
        <f>SUMIFS(СВЦЭМ!$L$34:$L$777,СВЦЭМ!$A$34:$A$777,$A410,СВЦЭМ!$B$33:$B$776,K$383)+'СЕТ СН'!$F$13</f>
        <v>0</v>
      </c>
      <c r="L410" s="36">
        <f>SUMIFS(СВЦЭМ!$L$34:$L$777,СВЦЭМ!$A$34:$A$777,$A410,СВЦЭМ!$B$33:$B$776,L$383)+'СЕТ СН'!$F$13</f>
        <v>0</v>
      </c>
      <c r="M410" s="36">
        <f>SUMIFS(СВЦЭМ!$L$34:$L$777,СВЦЭМ!$A$34:$A$777,$A410,СВЦЭМ!$B$33:$B$776,M$383)+'СЕТ СН'!$F$13</f>
        <v>0</v>
      </c>
      <c r="N410" s="36">
        <f>SUMIFS(СВЦЭМ!$L$34:$L$777,СВЦЭМ!$A$34:$A$777,$A410,СВЦЭМ!$B$33:$B$776,N$383)+'СЕТ СН'!$F$13</f>
        <v>0</v>
      </c>
      <c r="O410" s="36">
        <f>SUMIFS(СВЦЭМ!$L$34:$L$777,СВЦЭМ!$A$34:$A$777,$A410,СВЦЭМ!$B$33:$B$776,O$383)+'СЕТ СН'!$F$13</f>
        <v>0</v>
      </c>
      <c r="P410" s="36">
        <f>SUMIFS(СВЦЭМ!$L$34:$L$777,СВЦЭМ!$A$34:$A$777,$A410,СВЦЭМ!$B$33:$B$776,P$383)+'СЕТ СН'!$F$13</f>
        <v>0</v>
      </c>
      <c r="Q410" s="36">
        <f>SUMIFS(СВЦЭМ!$L$34:$L$777,СВЦЭМ!$A$34:$A$777,$A410,СВЦЭМ!$B$33:$B$776,Q$383)+'СЕТ СН'!$F$13</f>
        <v>0</v>
      </c>
      <c r="R410" s="36">
        <f>SUMIFS(СВЦЭМ!$L$34:$L$777,СВЦЭМ!$A$34:$A$777,$A410,СВЦЭМ!$B$33:$B$776,R$383)+'СЕТ СН'!$F$13</f>
        <v>0</v>
      </c>
      <c r="S410" s="36">
        <f>SUMIFS(СВЦЭМ!$L$34:$L$777,СВЦЭМ!$A$34:$A$777,$A410,СВЦЭМ!$B$33:$B$776,S$383)+'СЕТ СН'!$F$13</f>
        <v>0</v>
      </c>
      <c r="T410" s="36">
        <f>SUMIFS(СВЦЭМ!$L$34:$L$777,СВЦЭМ!$A$34:$A$777,$A410,СВЦЭМ!$B$33:$B$776,T$383)+'СЕТ СН'!$F$13</f>
        <v>0</v>
      </c>
      <c r="U410" s="36">
        <f>SUMIFS(СВЦЭМ!$L$34:$L$777,СВЦЭМ!$A$34:$A$777,$A410,СВЦЭМ!$B$33:$B$776,U$383)+'СЕТ СН'!$F$13</f>
        <v>0</v>
      </c>
      <c r="V410" s="36">
        <f>SUMIFS(СВЦЭМ!$L$34:$L$777,СВЦЭМ!$A$34:$A$777,$A410,СВЦЭМ!$B$33:$B$776,V$383)+'СЕТ СН'!$F$13</f>
        <v>0</v>
      </c>
      <c r="W410" s="36">
        <f>SUMIFS(СВЦЭМ!$L$34:$L$777,СВЦЭМ!$A$34:$A$777,$A410,СВЦЭМ!$B$33:$B$776,W$383)+'СЕТ СН'!$F$13</f>
        <v>0</v>
      </c>
      <c r="X410" s="36">
        <f>SUMIFS(СВЦЭМ!$L$34:$L$777,СВЦЭМ!$A$34:$A$777,$A410,СВЦЭМ!$B$33:$B$776,X$383)+'СЕТ СН'!$F$13</f>
        <v>0</v>
      </c>
      <c r="Y410" s="36">
        <f>SUMIFS(СВЦЭМ!$L$34:$L$777,СВЦЭМ!$A$34:$A$777,$A410,СВЦЭМ!$B$33:$B$776,Y$383)+'СЕТ СН'!$F$13</f>
        <v>0</v>
      </c>
    </row>
    <row r="411" spans="1:26" ht="15.75" hidden="1" x14ac:dyDescent="0.2">
      <c r="A411" s="35">
        <f t="shared" si="11"/>
        <v>44255</v>
      </c>
      <c r="B411" s="36">
        <f>SUMIFS(СВЦЭМ!$L$34:$L$777,СВЦЭМ!$A$34:$A$777,$A411,СВЦЭМ!$B$33:$B$776,B$383)+'СЕТ СН'!$F$13</f>
        <v>0</v>
      </c>
      <c r="C411" s="36">
        <f>SUMIFS(СВЦЭМ!$L$34:$L$777,СВЦЭМ!$A$34:$A$777,$A411,СВЦЭМ!$B$33:$B$776,C$383)+'СЕТ СН'!$F$13</f>
        <v>0</v>
      </c>
      <c r="D411" s="36">
        <f>SUMIFS(СВЦЭМ!$L$34:$L$777,СВЦЭМ!$A$34:$A$777,$A411,СВЦЭМ!$B$33:$B$776,D$383)+'СЕТ СН'!$F$13</f>
        <v>0</v>
      </c>
      <c r="E411" s="36">
        <f>SUMIFS(СВЦЭМ!$L$34:$L$777,СВЦЭМ!$A$34:$A$777,$A411,СВЦЭМ!$B$33:$B$776,E$383)+'СЕТ СН'!$F$13</f>
        <v>0</v>
      </c>
      <c r="F411" s="36">
        <f>SUMIFS(СВЦЭМ!$L$34:$L$777,СВЦЭМ!$A$34:$A$777,$A411,СВЦЭМ!$B$33:$B$776,F$383)+'СЕТ СН'!$F$13</f>
        <v>0</v>
      </c>
      <c r="G411" s="36">
        <f>SUMIFS(СВЦЭМ!$L$34:$L$777,СВЦЭМ!$A$34:$A$777,$A411,СВЦЭМ!$B$33:$B$776,G$383)+'СЕТ СН'!$F$13</f>
        <v>0</v>
      </c>
      <c r="H411" s="36">
        <f>SUMIFS(СВЦЭМ!$L$34:$L$777,СВЦЭМ!$A$34:$A$777,$A411,СВЦЭМ!$B$33:$B$776,H$383)+'СЕТ СН'!$F$13</f>
        <v>0</v>
      </c>
      <c r="I411" s="36">
        <f>SUMIFS(СВЦЭМ!$L$34:$L$777,СВЦЭМ!$A$34:$A$777,$A411,СВЦЭМ!$B$33:$B$776,I$383)+'СЕТ СН'!$F$13</f>
        <v>0</v>
      </c>
      <c r="J411" s="36">
        <f>SUMIFS(СВЦЭМ!$L$34:$L$777,СВЦЭМ!$A$34:$A$777,$A411,СВЦЭМ!$B$33:$B$776,J$383)+'СЕТ СН'!$F$13</f>
        <v>0</v>
      </c>
      <c r="K411" s="36">
        <f>SUMIFS(СВЦЭМ!$L$34:$L$777,СВЦЭМ!$A$34:$A$777,$A411,СВЦЭМ!$B$33:$B$776,K$383)+'СЕТ СН'!$F$13</f>
        <v>0</v>
      </c>
      <c r="L411" s="36">
        <f>SUMIFS(СВЦЭМ!$L$34:$L$777,СВЦЭМ!$A$34:$A$777,$A411,СВЦЭМ!$B$33:$B$776,L$383)+'СЕТ СН'!$F$13</f>
        <v>0</v>
      </c>
      <c r="M411" s="36">
        <f>SUMIFS(СВЦЭМ!$L$34:$L$777,СВЦЭМ!$A$34:$A$777,$A411,СВЦЭМ!$B$33:$B$776,M$383)+'СЕТ СН'!$F$13</f>
        <v>0</v>
      </c>
      <c r="N411" s="36">
        <f>SUMIFS(СВЦЭМ!$L$34:$L$777,СВЦЭМ!$A$34:$A$777,$A411,СВЦЭМ!$B$33:$B$776,N$383)+'СЕТ СН'!$F$13</f>
        <v>0</v>
      </c>
      <c r="O411" s="36">
        <f>SUMIFS(СВЦЭМ!$L$34:$L$777,СВЦЭМ!$A$34:$A$777,$A411,СВЦЭМ!$B$33:$B$776,O$383)+'СЕТ СН'!$F$13</f>
        <v>0</v>
      </c>
      <c r="P411" s="36">
        <f>SUMIFS(СВЦЭМ!$L$34:$L$777,СВЦЭМ!$A$34:$A$777,$A411,СВЦЭМ!$B$33:$B$776,P$383)+'СЕТ СН'!$F$13</f>
        <v>0</v>
      </c>
      <c r="Q411" s="36">
        <f>SUMIFS(СВЦЭМ!$L$34:$L$777,СВЦЭМ!$A$34:$A$777,$A411,СВЦЭМ!$B$33:$B$776,Q$383)+'СЕТ СН'!$F$13</f>
        <v>0</v>
      </c>
      <c r="R411" s="36">
        <f>SUMIFS(СВЦЭМ!$L$34:$L$777,СВЦЭМ!$A$34:$A$777,$A411,СВЦЭМ!$B$33:$B$776,R$383)+'СЕТ СН'!$F$13</f>
        <v>0</v>
      </c>
      <c r="S411" s="36">
        <f>SUMIFS(СВЦЭМ!$L$34:$L$777,СВЦЭМ!$A$34:$A$777,$A411,СВЦЭМ!$B$33:$B$776,S$383)+'СЕТ СН'!$F$13</f>
        <v>0</v>
      </c>
      <c r="T411" s="36">
        <f>SUMIFS(СВЦЭМ!$L$34:$L$777,СВЦЭМ!$A$34:$A$777,$A411,СВЦЭМ!$B$33:$B$776,T$383)+'СЕТ СН'!$F$13</f>
        <v>0</v>
      </c>
      <c r="U411" s="36">
        <f>SUMIFS(СВЦЭМ!$L$34:$L$777,СВЦЭМ!$A$34:$A$777,$A411,СВЦЭМ!$B$33:$B$776,U$383)+'СЕТ СН'!$F$13</f>
        <v>0</v>
      </c>
      <c r="V411" s="36">
        <f>SUMIFS(СВЦЭМ!$L$34:$L$777,СВЦЭМ!$A$34:$A$777,$A411,СВЦЭМ!$B$33:$B$776,V$383)+'СЕТ СН'!$F$13</f>
        <v>0</v>
      </c>
      <c r="W411" s="36">
        <f>SUMIFS(СВЦЭМ!$L$34:$L$777,СВЦЭМ!$A$34:$A$777,$A411,СВЦЭМ!$B$33:$B$776,W$383)+'СЕТ СН'!$F$13</f>
        <v>0</v>
      </c>
      <c r="X411" s="36">
        <f>SUMIFS(СВЦЭМ!$L$34:$L$777,СВЦЭМ!$A$34:$A$777,$A411,СВЦЭМ!$B$33:$B$776,X$383)+'СЕТ СН'!$F$13</f>
        <v>0</v>
      </c>
      <c r="Y411" s="36">
        <f>SUMIFS(СВЦЭМ!$L$34:$L$777,СВЦЭМ!$A$34:$A$777,$A411,СВЦЭМ!$B$33:$B$776,Y$383)+'СЕТ СН'!$F$13</f>
        <v>0</v>
      </c>
    </row>
    <row r="412" spans="1:26" ht="15.75" hidden="1" x14ac:dyDescent="0.2">
      <c r="A412" s="35">
        <f t="shared" si="11"/>
        <v>44256</v>
      </c>
      <c r="B412" s="36">
        <f>SUMIFS(СВЦЭМ!$L$34:$L$777,СВЦЭМ!$A$34:$A$777,$A412,СВЦЭМ!$B$33:$B$776,B$383)+'СЕТ СН'!$F$13</f>
        <v>0</v>
      </c>
      <c r="C412" s="36">
        <f>SUMIFS(СВЦЭМ!$L$34:$L$777,СВЦЭМ!$A$34:$A$777,$A412,СВЦЭМ!$B$33:$B$776,C$383)+'СЕТ СН'!$F$13</f>
        <v>0</v>
      </c>
      <c r="D412" s="36">
        <f>SUMIFS(СВЦЭМ!$L$34:$L$777,СВЦЭМ!$A$34:$A$777,$A412,СВЦЭМ!$B$33:$B$776,D$383)+'СЕТ СН'!$F$13</f>
        <v>0</v>
      </c>
      <c r="E412" s="36">
        <f>SUMIFS(СВЦЭМ!$L$34:$L$777,СВЦЭМ!$A$34:$A$777,$A412,СВЦЭМ!$B$33:$B$776,E$383)+'СЕТ СН'!$F$13</f>
        <v>0</v>
      </c>
      <c r="F412" s="36">
        <f>SUMIFS(СВЦЭМ!$L$34:$L$777,СВЦЭМ!$A$34:$A$777,$A412,СВЦЭМ!$B$33:$B$776,F$383)+'СЕТ СН'!$F$13</f>
        <v>0</v>
      </c>
      <c r="G412" s="36">
        <f>SUMIFS(СВЦЭМ!$L$34:$L$777,СВЦЭМ!$A$34:$A$777,$A412,СВЦЭМ!$B$33:$B$776,G$383)+'СЕТ СН'!$F$13</f>
        <v>0</v>
      </c>
      <c r="H412" s="36">
        <f>SUMIFS(СВЦЭМ!$L$34:$L$777,СВЦЭМ!$A$34:$A$777,$A412,СВЦЭМ!$B$33:$B$776,H$383)+'СЕТ СН'!$F$13</f>
        <v>0</v>
      </c>
      <c r="I412" s="36">
        <f>SUMIFS(СВЦЭМ!$L$34:$L$777,СВЦЭМ!$A$34:$A$777,$A412,СВЦЭМ!$B$33:$B$776,I$383)+'СЕТ СН'!$F$13</f>
        <v>0</v>
      </c>
      <c r="J412" s="36">
        <f>SUMIFS(СВЦЭМ!$L$34:$L$777,СВЦЭМ!$A$34:$A$777,$A412,СВЦЭМ!$B$33:$B$776,J$383)+'СЕТ СН'!$F$13</f>
        <v>0</v>
      </c>
      <c r="K412" s="36">
        <f>SUMIFS(СВЦЭМ!$L$34:$L$777,СВЦЭМ!$A$34:$A$777,$A412,СВЦЭМ!$B$33:$B$776,K$383)+'СЕТ СН'!$F$13</f>
        <v>0</v>
      </c>
      <c r="L412" s="36">
        <f>SUMIFS(СВЦЭМ!$L$34:$L$777,СВЦЭМ!$A$34:$A$777,$A412,СВЦЭМ!$B$33:$B$776,L$383)+'СЕТ СН'!$F$13</f>
        <v>0</v>
      </c>
      <c r="M412" s="36">
        <f>SUMIFS(СВЦЭМ!$L$34:$L$777,СВЦЭМ!$A$34:$A$777,$A412,СВЦЭМ!$B$33:$B$776,M$383)+'СЕТ СН'!$F$13</f>
        <v>0</v>
      </c>
      <c r="N412" s="36">
        <f>SUMIFS(СВЦЭМ!$L$34:$L$777,СВЦЭМ!$A$34:$A$777,$A412,СВЦЭМ!$B$33:$B$776,N$383)+'СЕТ СН'!$F$13</f>
        <v>0</v>
      </c>
      <c r="O412" s="36">
        <f>SUMIFS(СВЦЭМ!$L$34:$L$777,СВЦЭМ!$A$34:$A$777,$A412,СВЦЭМ!$B$33:$B$776,O$383)+'СЕТ СН'!$F$13</f>
        <v>0</v>
      </c>
      <c r="P412" s="36">
        <f>SUMIFS(СВЦЭМ!$L$34:$L$777,СВЦЭМ!$A$34:$A$777,$A412,СВЦЭМ!$B$33:$B$776,P$383)+'СЕТ СН'!$F$13</f>
        <v>0</v>
      </c>
      <c r="Q412" s="36">
        <f>SUMIFS(СВЦЭМ!$L$34:$L$777,СВЦЭМ!$A$34:$A$777,$A412,СВЦЭМ!$B$33:$B$776,Q$383)+'СЕТ СН'!$F$13</f>
        <v>0</v>
      </c>
      <c r="R412" s="36">
        <f>SUMIFS(СВЦЭМ!$L$34:$L$777,СВЦЭМ!$A$34:$A$777,$A412,СВЦЭМ!$B$33:$B$776,R$383)+'СЕТ СН'!$F$13</f>
        <v>0</v>
      </c>
      <c r="S412" s="36">
        <f>SUMIFS(СВЦЭМ!$L$34:$L$777,СВЦЭМ!$A$34:$A$777,$A412,СВЦЭМ!$B$33:$B$776,S$383)+'СЕТ СН'!$F$13</f>
        <v>0</v>
      </c>
      <c r="T412" s="36">
        <f>SUMIFS(СВЦЭМ!$L$34:$L$777,СВЦЭМ!$A$34:$A$777,$A412,СВЦЭМ!$B$33:$B$776,T$383)+'СЕТ СН'!$F$13</f>
        <v>0</v>
      </c>
      <c r="U412" s="36">
        <f>SUMIFS(СВЦЭМ!$L$34:$L$777,СВЦЭМ!$A$34:$A$777,$A412,СВЦЭМ!$B$33:$B$776,U$383)+'СЕТ СН'!$F$13</f>
        <v>0</v>
      </c>
      <c r="V412" s="36">
        <f>SUMIFS(СВЦЭМ!$L$34:$L$777,СВЦЭМ!$A$34:$A$777,$A412,СВЦЭМ!$B$33:$B$776,V$383)+'СЕТ СН'!$F$13</f>
        <v>0</v>
      </c>
      <c r="W412" s="36">
        <f>SUMIFS(СВЦЭМ!$L$34:$L$777,СВЦЭМ!$A$34:$A$777,$A412,СВЦЭМ!$B$33:$B$776,W$383)+'СЕТ СН'!$F$13</f>
        <v>0</v>
      </c>
      <c r="X412" s="36">
        <f>SUMIFS(СВЦЭМ!$L$34:$L$777,СВЦЭМ!$A$34:$A$777,$A412,СВЦЭМ!$B$33:$B$776,X$383)+'СЕТ СН'!$F$13</f>
        <v>0</v>
      </c>
      <c r="Y412" s="36">
        <f>SUMIFS(СВЦЭМ!$L$34:$L$777,СВЦЭМ!$A$34:$A$777,$A412,СВЦЭМ!$B$33:$B$776,Y$383)+'СЕТ СН'!$F$13</f>
        <v>0</v>
      </c>
    </row>
    <row r="413" spans="1:26" ht="15.75" hidden="1" x14ac:dyDescent="0.2">
      <c r="A413" s="35">
        <f t="shared" si="11"/>
        <v>44257</v>
      </c>
      <c r="B413" s="36">
        <f>SUMIFS(СВЦЭМ!$L$34:$L$777,СВЦЭМ!$A$34:$A$777,$A413,СВЦЭМ!$B$33:$B$776,B$383)+'СЕТ СН'!$F$13</f>
        <v>0</v>
      </c>
      <c r="C413" s="36">
        <f>SUMIFS(СВЦЭМ!$L$34:$L$777,СВЦЭМ!$A$34:$A$777,$A413,СВЦЭМ!$B$33:$B$776,C$383)+'СЕТ СН'!$F$13</f>
        <v>0</v>
      </c>
      <c r="D413" s="36">
        <f>SUMIFS(СВЦЭМ!$L$34:$L$777,СВЦЭМ!$A$34:$A$777,$A413,СВЦЭМ!$B$33:$B$776,D$383)+'СЕТ СН'!$F$13</f>
        <v>0</v>
      </c>
      <c r="E413" s="36">
        <f>SUMIFS(СВЦЭМ!$L$34:$L$777,СВЦЭМ!$A$34:$A$777,$A413,СВЦЭМ!$B$33:$B$776,E$383)+'СЕТ СН'!$F$13</f>
        <v>0</v>
      </c>
      <c r="F413" s="36">
        <f>SUMIFS(СВЦЭМ!$L$34:$L$777,СВЦЭМ!$A$34:$A$777,$A413,СВЦЭМ!$B$33:$B$776,F$383)+'СЕТ СН'!$F$13</f>
        <v>0</v>
      </c>
      <c r="G413" s="36">
        <f>SUMIFS(СВЦЭМ!$L$34:$L$777,СВЦЭМ!$A$34:$A$777,$A413,СВЦЭМ!$B$33:$B$776,G$383)+'СЕТ СН'!$F$13</f>
        <v>0</v>
      </c>
      <c r="H413" s="36">
        <f>SUMIFS(СВЦЭМ!$L$34:$L$777,СВЦЭМ!$A$34:$A$777,$A413,СВЦЭМ!$B$33:$B$776,H$383)+'СЕТ СН'!$F$13</f>
        <v>0</v>
      </c>
      <c r="I413" s="36">
        <f>SUMIFS(СВЦЭМ!$L$34:$L$777,СВЦЭМ!$A$34:$A$777,$A413,СВЦЭМ!$B$33:$B$776,I$383)+'СЕТ СН'!$F$13</f>
        <v>0</v>
      </c>
      <c r="J413" s="36">
        <f>SUMIFS(СВЦЭМ!$L$34:$L$777,СВЦЭМ!$A$34:$A$777,$A413,СВЦЭМ!$B$33:$B$776,J$383)+'СЕТ СН'!$F$13</f>
        <v>0</v>
      </c>
      <c r="K413" s="36">
        <f>SUMIFS(СВЦЭМ!$L$34:$L$777,СВЦЭМ!$A$34:$A$777,$A413,СВЦЭМ!$B$33:$B$776,K$383)+'СЕТ СН'!$F$13</f>
        <v>0</v>
      </c>
      <c r="L413" s="36">
        <f>SUMIFS(СВЦЭМ!$L$34:$L$777,СВЦЭМ!$A$34:$A$777,$A413,СВЦЭМ!$B$33:$B$776,L$383)+'СЕТ СН'!$F$13</f>
        <v>0</v>
      </c>
      <c r="M413" s="36">
        <f>SUMIFS(СВЦЭМ!$L$34:$L$777,СВЦЭМ!$A$34:$A$777,$A413,СВЦЭМ!$B$33:$B$776,M$383)+'СЕТ СН'!$F$13</f>
        <v>0</v>
      </c>
      <c r="N413" s="36">
        <f>SUMIFS(СВЦЭМ!$L$34:$L$777,СВЦЭМ!$A$34:$A$777,$A413,СВЦЭМ!$B$33:$B$776,N$383)+'СЕТ СН'!$F$13</f>
        <v>0</v>
      </c>
      <c r="O413" s="36">
        <f>SUMIFS(СВЦЭМ!$L$34:$L$777,СВЦЭМ!$A$34:$A$777,$A413,СВЦЭМ!$B$33:$B$776,O$383)+'СЕТ СН'!$F$13</f>
        <v>0</v>
      </c>
      <c r="P413" s="36">
        <f>SUMIFS(СВЦЭМ!$L$34:$L$777,СВЦЭМ!$A$34:$A$777,$A413,СВЦЭМ!$B$33:$B$776,P$383)+'СЕТ СН'!$F$13</f>
        <v>0</v>
      </c>
      <c r="Q413" s="36">
        <f>SUMIFS(СВЦЭМ!$L$34:$L$777,СВЦЭМ!$A$34:$A$777,$A413,СВЦЭМ!$B$33:$B$776,Q$383)+'СЕТ СН'!$F$13</f>
        <v>0</v>
      </c>
      <c r="R413" s="36">
        <f>SUMIFS(СВЦЭМ!$L$34:$L$777,СВЦЭМ!$A$34:$A$777,$A413,СВЦЭМ!$B$33:$B$776,R$383)+'СЕТ СН'!$F$13</f>
        <v>0</v>
      </c>
      <c r="S413" s="36">
        <f>SUMIFS(СВЦЭМ!$L$34:$L$777,СВЦЭМ!$A$34:$A$777,$A413,СВЦЭМ!$B$33:$B$776,S$383)+'СЕТ СН'!$F$13</f>
        <v>0</v>
      </c>
      <c r="T413" s="36">
        <f>SUMIFS(СВЦЭМ!$L$34:$L$777,СВЦЭМ!$A$34:$A$777,$A413,СВЦЭМ!$B$33:$B$776,T$383)+'СЕТ СН'!$F$13</f>
        <v>0</v>
      </c>
      <c r="U413" s="36">
        <f>SUMIFS(СВЦЭМ!$L$34:$L$777,СВЦЭМ!$A$34:$A$777,$A413,СВЦЭМ!$B$33:$B$776,U$383)+'СЕТ СН'!$F$13</f>
        <v>0</v>
      </c>
      <c r="V413" s="36">
        <f>SUMIFS(СВЦЭМ!$L$34:$L$777,СВЦЭМ!$A$34:$A$777,$A413,СВЦЭМ!$B$33:$B$776,V$383)+'СЕТ СН'!$F$13</f>
        <v>0</v>
      </c>
      <c r="W413" s="36">
        <f>SUMIFS(СВЦЭМ!$L$34:$L$777,СВЦЭМ!$A$34:$A$777,$A413,СВЦЭМ!$B$33:$B$776,W$383)+'СЕТ СН'!$F$13</f>
        <v>0</v>
      </c>
      <c r="X413" s="36">
        <f>SUMIFS(СВЦЭМ!$L$34:$L$777,СВЦЭМ!$A$34:$A$777,$A413,СВЦЭМ!$B$33:$B$776,X$383)+'СЕТ СН'!$F$13</f>
        <v>0</v>
      </c>
      <c r="Y413" s="36">
        <f>SUMIFS(СВЦЭМ!$L$34:$L$777,СВЦЭМ!$A$34:$A$777,$A413,СВЦЭМ!$B$33:$B$776,Y$383)+'СЕТ СН'!$F$13</f>
        <v>0</v>
      </c>
    </row>
    <row r="414" spans="1:26" ht="15.75" hidden="1" x14ac:dyDescent="0.2">
      <c r="A414" s="35">
        <f t="shared" si="11"/>
        <v>44258</v>
      </c>
      <c r="B414" s="36">
        <f>SUMIFS(СВЦЭМ!$L$34:$L$777,СВЦЭМ!$A$34:$A$777,$A414,СВЦЭМ!$B$33:$B$776,B$383)+'СЕТ СН'!$F$13</f>
        <v>0</v>
      </c>
      <c r="C414" s="36">
        <f>SUMIFS(СВЦЭМ!$L$34:$L$777,СВЦЭМ!$A$34:$A$777,$A414,СВЦЭМ!$B$33:$B$776,C$383)+'СЕТ СН'!$F$13</f>
        <v>0</v>
      </c>
      <c r="D414" s="36">
        <f>SUMIFS(СВЦЭМ!$L$34:$L$777,СВЦЭМ!$A$34:$A$777,$A414,СВЦЭМ!$B$33:$B$776,D$383)+'СЕТ СН'!$F$13</f>
        <v>0</v>
      </c>
      <c r="E414" s="36">
        <f>SUMIFS(СВЦЭМ!$L$34:$L$777,СВЦЭМ!$A$34:$A$777,$A414,СВЦЭМ!$B$33:$B$776,E$383)+'СЕТ СН'!$F$13</f>
        <v>0</v>
      </c>
      <c r="F414" s="36">
        <f>SUMIFS(СВЦЭМ!$L$34:$L$777,СВЦЭМ!$A$34:$A$777,$A414,СВЦЭМ!$B$33:$B$776,F$383)+'СЕТ СН'!$F$13</f>
        <v>0</v>
      </c>
      <c r="G414" s="36">
        <f>SUMIFS(СВЦЭМ!$L$34:$L$777,СВЦЭМ!$A$34:$A$777,$A414,СВЦЭМ!$B$33:$B$776,G$383)+'СЕТ СН'!$F$13</f>
        <v>0</v>
      </c>
      <c r="H414" s="36">
        <f>SUMIFS(СВЦЭМ!$L$34:$L$777,СВЦЭМ!$A$34:$A$777,$A414,СВЦЭМ!$B$33:$B$776,H$383)+'СЕТ СН'!$F$13</f>
        <v>0</v>
      </c>
      <c r="I414" s="36">
        <f>SUMIFS(СВЦЭМ!$L$34:$L$777,СВЦЭМ!$A$34:$A$777,$A414,СВЦЭМ!$B$33:$B$776,I$383)+'СЕТ СН'!$F$13</f>
        <v>0</v>
      </c>
      <c r="J414" s="36">
        <f>SUMIFS(СВЦЭМ!$L$34:$L$777,СВЦЭМ!$A$34:$A$777,$A414,СВЦЭМ!$B$33:$B$776,J$383)+'СЕТ СН'!$F$13</f>
        <v>0</v>
      </c>
      <c r="K414" s="36">
        <f>SUMIFS(СВЦЭМ!$L$34:$L$777,СВЦЭМ!$A$34:$A$777,$A414,СВЦЭМ!$B$33:$B$776,K$383)+'СЕТ СН'!$F$13</f>
        <v>0</v>
      </c>
      <c r="L414" s="36">
        <f>SUMIFS(СВЦЭМ!$L$34:$L$777,СВЦЭМ!$A$34:$A$777,$A414,СВЦЭМ!$B$33:$B$776,L$383)+'СЕТ СН'!$F$13</f>
        <v>0</v>
      </c>
      <c r="M414" s="36">
        <f>SUMIFS(СВЦЭМ!$L$34:$L$777,СВЦЭМ!$A$34:$A$777,$A414,СВЦЭМ!$B$33:$B$776,M$383)+'СЕТ СН'!$F$13</f>
        <v>0</v>
      </c>
      <c r="N414" s="36">
        <f>SUMIFS(СВЦЭМ!$L$34:$L$777,СВЦЭМ!$A$34:$A$777,$A414,СВЦЭМ!$B$33:$B$776,N$383)+'СЕТ СН'!$F$13</f>
        <v>0</v>
      </c>
      <c r="O414" s="36">
        <f>SUMIFS(СВЦЭМ!$L$34:$L$777,СВЦЭМ!$A$34:$A$777,$A414,СВЦЭМ!$B$33:$B$776,O$383)+'СЕТ СН'!$F$13</f>
        <v>0</v>
      </c>
      <c r="P414" s="36">
        <f>SUMIFS(СВЦЭМ!$L$34:$L$777,СВЦЭМ!$A$34:$A$777,$A414,СВЦЭМ!$B$33:$B$776,P$383)+'СЕТ СН'!$F$13</f>
        <v>0</v>
      </c>
      <c r="Q414" s="36">
        <f>SUMIFS(СВЦЭМ!$L$34:$L$777,СВЦЭМ!$A$34:$A$777,$A414,СВЦЭМ!$B$33:$B$776,Q$383)+'СЕТ СН'!$F$13</f>
        <v>0</v>
      </c>
      <c r="R414" s="36">
        <f>SUMIFS(СВЦЭМ!$L$34:$L$777,СВЦЭМ!$A$34:$A$777,$A414,СВЦЭМ!$B$33:$B$776,R$383)+'СЕТ СН'!$F$13</f>
        <v>0</v>
      </c>
      <c r="S414" s="36">
        <f>SUMIFS(СВЦЭМ!$L$34:$L$777,СВЦЭМ!$A$34:$A$777,$A414,СВЦЭМ!$B$33:$B$776,S$383)+'СЕТ СН'!$F$13</f>
        <v>0</v>
      </c>
      <c r="T414" s="36">
        <f>SUMIFS(СВЦЭМ!$L$34:$L$777,СВЦЭМ!$A$34:$A$777,$A414,СВЦЭМ!$B$33:$B$776,T$383)+'СЕТ СН'!$F$13</f>
        <v>0</v>
      </c>
      <c r="U414" s="36">
        <f>SUMIFS(СВЦЭМ!$L$34:$L$777,СВЦЭМ!$A$34:$A$777,$A414,СВЦЭМ!$B$33:$B$776,U$383)+'СЕТ СН'!$F$13</f>
        <v>0</v>
      </c>
      <c r="V414" s="36">
        <f>SUMIFS(СВЦЭМ!$L$34:$L$777,СВЦЭМ!$A$34:$A$777,$A414,СВЦЭМ!$B$33:$B$776,V$383)+'СЕТ СН'!$F$13</f>
        <v>0</v>
      </c>
      <c r="W414" s="36">
        <f>SUMIFS(СВЦЭМ!$L$34:$L$777,СВЦЭМ!$A$34:$A$777,$A414,СВЦЭМ!$B$33:$B$776,W$383)+'СЕТ СН'!$F$13</f>
        <v>0</v>
      </c>
      <c r="X414" s="36">
        <f>SUMIFS(СВЦЭМ!$L$34:$L$777,СВЦЭМ!$A$34:$A$777,$A414,СВЦЭМ!$B$33:$B$776,X$383)+'СЕТ СН'!$F$13</f>
        <v>0</v>
      </c>
      <c r="Y414" s="36">
        <f>SUMIFS(СВЦЭМ!$L$34:$L$777,СВЦЭМ!$A$34:$A$777,$A414,СВЦЭМ!$B$33:$B$776,Y$383)+'СЕТ СН'!$F$13</f>
        <v>0</v>
      </c>
    </row>
    <row r="415" spans="1:26" ht="15.75" x14ac:dyDescent="0.2">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x14ac:dyDescent="0.2">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5" s="48" customFormat="1" ht="66" customHeight="1" x14ac:dyDescent="0.25">
      <c r="A417" s="150" t="s">
        <v>126</v>
      </c>
      <c r="B417" s="150"/>
      <c r="C417" s="150"/>
      <c r="D417" s="150"/>
      <c r="E417" s="150"/>
      <c r="F417" s="150"/>
      <c r="G417" s="150"/>
      <c r="H417" s="150"/>
      <c r="I417" s="150"/>
      <c r="J417" s="150"/>
      <c r="K417" s="150"/>
      <c r="L417" s="151">
        <f>СВЦЭМ!$D$18+'СЕТ СН'!$F$14</f>
        <v>0</v>
      </c>
      <c r="M417" s="152"/>
      <c r="N417" s="47"/>
      <c r="O417" s="47"/>
      <c r="P417" s="47"/>
      <c r="Q417" s="47"/>
      <c r="R417" s="47"/>
      <c r="S417" s="47"/>
      <c r="T417" s="47"/>
      <c r="U417" s="47"/>
      <c r="V417" s="47"/>
      <c r="W417" s="47"/>
      <c r="X417" s="47"/>
      <c r="Y417" s="47"/>
    </row>
    <row r="418" spans="1:25" ht="30" customHeight="1" x14ac:dyDescent="0.2">
      <c r="A418" s="38"/>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row>
    <row r="419" spans="1:25" ht="15.75" x14ac:dyDescent="0.2">
      <c r="A419" s="132" t="s">
        <v>77</v>
      </c>
      <c r="B419" s="132"/>
      <c r="C419" s="132"/>
      <c r="D419" s="132"/>
      <c r="E419" s="132"/>
      <c r="F419" s="132"/>
      <c r="G419" s="132"/>
      <c r="H419" s="132"/>
      <c r="I419" s="132"/>
      <c r="J419" s="132"/>
      <c r="K419" s="132"/>
      <c r="L419" s="132"/>
      <c r="M419" s="132"/>
      <c r="N419" s="133" t="s">
        <v>29</v>
      </c>
      <c r="O419" s="133"/>
      <c r="P419" s="133"/>
      <c r="Q419" s="133"/>
      <c r="R419" s="133"/>
      <c r="S419" s="133"/>
      <c r="T419" s="133"/>
      <c r="U419" s="133"/>
      <c r="V419" s="47"/>
      <c r="W419" s="47"/>
      <c r="X419" s="47"/>
      <c r="Y419" s="47"/>
    </row>
    <row r="420" spans="1:25" ht="15.75" x14ac:dyDescent="0.2">
      <c r="A420" s="132"/>
      <c r="B420" s="132"/>
      <c r="C420" s="132"/>
      <c r="D420" s="132"/>
      <c r="E420" s="132"/>
      <c r="F420" s="132"/>
      <c r="G420" s="132"/>
      <c r="H420" s="132"/>
      <c r="I420" s="132"/>
      <c r="J420" s="132"/>
      <c r="K420" s="132"/>
      <c r="L420" s="132"/>
      <c r="M420" s="132"/>
      <c r="N420" s="134" t="s">
        <v>0</v>
      </c>
      <c r="O420" s="134"/>
      <c r="P420" s="134" t="s">
        <v>1</v>
      </c>
      <c r="Q420" s="134"/>
      <c r="R420" s="134" t="s">
        <v>2</v>
      </c>
      <c r="S420" s="134"/>
      <c r="T420" s="134" t="s">
        <v>3</v>
      </c>
      <c r="U420" s="134"/>
      <c r="V420" s="47"/>
      <c r="W420" s="47"/>
      <c r="X420" s="47"/>
      <c r="Y420" s="47"/>
    </row>
    <row r="421" spans="1:25" ht="15.75" x14ac:dyDescent="0.2">
      <c r="A421" s="132"/>
      <c r="B421" s="132"/>
      <c r="C421" s="132"/>
      <c r="D421" s="132"/>
      <c r="E421" s="132"/>
      <c r="F421" s="132"/>
      <c r="G421" s="132"/>
      <c r="H421" s="132"/>
      <c r="I421" s="132"/>
      <c r="J421" s="132"/>
      <c r="K421" s="132"/>
      <c r="L421" s="132"/>
      <c r="M421" s="132"/>
      <c r="N421" s="135">
        <f>СВЦЭМ!$D$12+'СЕТ СН'!$F$10-'СЕТ СН'!$F$24</f>
        <v>511852.98113662872</v>
      </c>
      <c r="O421" s="136"/>
      <c r="P421" s="135">
        <f>СВЦЭМ!$D$12+'СЕТ СН'!$F$10-'СЕТ СН'!$G$24</f>
        <v>511852.98113662872</v>
      </c>
      <c r="Q421" s="136"/>
      <c r="R421" s="135">
        <f>СВЦЭМ!$D$12+'СЕТ СН'!$F$10-'СЕТ СН'!$H$24</f>
        <v>511852.98113662872</v>
      </c>
      <c r="S421" s="136"/>
      <c r="T421" s="135">
        <f>СВЦЭМ!$D$12+'СЕТ СН'!$F$10-'СЕТ СН'!$I$24</f>
        <v>511852.98113662872</v>
      </c>
      <c r="U421" s="136"/>
      <c r="V421" s="47"/>
      <c r="W421" s="47"/>
      <c r="X421" s="47"/>
      <c r="Y421" s="47"/>
    </row>
    <row r="422" spans="1:25" ht="30" customHeight="1" x14ac:dyDescent="0.25"/>
    <row r="423" spans="1:25" ht="15.75" x14ac:dyDescent="0.25">
      <c r="A423" s="141" t="s">
        <v>78</v>
      </c>
      <c r="B423" s="142"/>
      <c r="C423" s="142"/>
      <c r="D423" s="142"/>
      <c r="E423" s="142"/>
      <c r="F423" s="142"/>
      <c r="G423" s="142"/>
      <c r="H423" s="142"/>
      <c r="I423" s="142"/>
      <c r="J423" s="142"/>
      <c r="K423" s="142"/>
      <c r="L423" s="142"/>
      <c r="M423" s="143"/>
      <c r="N423" s="133" t="s">
        <v>29</v>
      </c>
      <c r="O423" s="133"/>
      <c r="P423" s="133"/>
      <c r="Q423" s="133"/>
      <c r="R423" s="133"/>
      <c r="S423" s="133"/>
      <c r="T423" s="133"/>
      <c r="U423" s="133"/>
    </row>
    <row r="424" spans="1:25" ht="15.75" x14ac:dyDescent="0.25">
      <c r="A424" s="144"/>
      <c r="B424" s="145"/>
      <c r="C424" s="145"/>
      <c r="D424" s="145"/>
      <c r="E424" s="145"/>
      <c r="F424" s="145"/>
      <c r="G424" s="145"/>
      <c r="H424" s="145"/>
      <c r="I424" s="145"/>
      <c r="J424" s="145"/>
      <c r="K424" s="145"/>
      <c r="L424" s="145"/>
      <c r="M424" s="146"/>
      <c r="N424" s="134" t="s">
        <v>0</v>
      </c>
      <c r="O424" s="134"/>
      <c r="P424" s="134" t="s">
        <v>1</v>
      </c>
      <c r="Q424" s="134"/>
      <c r="R424" s="134" t="s">
        <v>2</v>
      </c>
      <c r="S424" s="134"/>
      <c r="T424" s="134" t="s">
        <v>3</v>
      </c>
      <c r="U424" s="134"/>
    </row>
    <row r="425" spans="1:25" ht="15.75" x14ac:dyDescent="0.25">
      <c r="A425" s="147"/>
      <c r="B425" s="148"/>
      <c r="C425" s="148"/>
      <c r="D425" s="148"/>
      <c r="E425" s="148"/>
      <c r="F425" s="148"/>
      <c r="G425" s="148"/>
      <c r="H425" s="148"/>
      <c r="I425" s="148"/>
      <c r="J425" s="148"/>
      <c r="K425" s="148"/>
      <c r="L425" s="148"/>
      <c r="M425" s="149"/>
      <c r="N425" s="140">
        <f>'СЕТ СН'!$F$7</f>
        <v>1466461.65</v>
      </c>
      <c r="O425" s="140"/>
      <c r="P425" s="140">
        <f>'СЕТ СН'!$G$7</f>
        <v>1029924.38</v>
      </c>
      <c r="Q425" s="140"/>
      <c r="R425" s="140">
        <f>'СЕТ СН'!$H$7</f>
        <v>1366087.15</v>
      </c>
      <c r="S425" s="140"/>
      <c r="T425" s="140">
        <f>'СЕТ СН'!$I$7</f>
        <v>1264711.31</v>
      </c>
      <c r="U425" s="140"/>
    </row>
    <row r="426" spans="1:25" ht="30" customHeight="1" x14ac:dyDescent="0.25"/>
    <row r="427" spans="1:25" ht="30" customHeight="1" x14ac:dyDescent="0.25"/>
    <row r="428" spans="1:25" ht="30" customHeight="1" x14ac:dyDescent="0.25"/>
    <row r="429" spans="1:25" ht="30" customHeight="1" x14ac:dyDescent="0.25"/>
    <row r="430" spans="1:25" ht="30" customHeight="1" x14ac:dyDescent="0.25"/>
    <row r="431" spans="1:25" ht="30" customHeight="1" x14ac:dyDescent="0.25"/>
    <row r="432" spans="1:25"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23:M425"/>
    <mergeCell ref="N423:U423"/>
    <mergeCell ref="N424:O424"/>
    <mergeCell ref="P424:Q424"/>
    <mergeCell ref="R424:S424"/>
    <mergeCell ref="T424:U424"/>
    <mergeCell ref="N425:O425"/>
    <mergeCell ref="P425:Q425"/>
    <mergeCell ref="R425:S425"/>
    <mergeCell ref="T425:U425"/>
    <mergeCell ref="A381:A383"/>
    <mergeCell ref="B381:Y382"/>
    <mergeCell ref="A417:K417"/>
    <mergeCell ref="L417:M417"/>
    <mergeCell ref="N421:O421"/>
    <mergeCell ref="A419:M421"/>
    <mergeCell ref="N419:U419"/>
    <mergeCell ref="N420:O420"/>
    <mergeCell ref="P420:Q420"/>
    <mergeCell ref="R420:S420"/>
    <mergeCell ref="T420:U420"/>
    <mergeCell ref="P421:Q421"/>
    <mergeCell ref="R421:S421"/>
    <mergeCell ref="T421:U421"/>
    <mergeCell ref="A276:A278"/>
    <mergeCell ref="B276:Y277"/>
    <mergeCell ref="A311:A313"/>
    <mergeCell ref="B311:Y312"/>
    <mergeCell ref="A346:A348"/>
    <mergeCell ref="B346:Y347"/>
    <mergeCell ref="A173:A175"/>
    <mergeCell ref="B173:Y174"/>
    <mergeCell ref="A205:A207"/>
    <mergeCell ref="B205:Y206"/>
    <mergeCell ref="A240:A242"/>
    <mergeCell ref="B240:Y241"/>
    <mergeCell ref="A75:A77"/>
    <mergeCell ref="B75:Y76"/>
    <mergeCell ref="A108:A110"/>
    <mergeCell ref="B108:Y109"/>
    <mergeCell ref="A141:A143"/>
    <mergeCell ref="B141:Y142"/>
    <mergeCell ref="A42:A44"/>
    <mergeCell ref="B42:Y43"/>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90" x14ac:dyDescent="0.2">
      <c r="A5" s="53" t="s">
        <v>44</v>
      </c>
      <c r="B5" s="90" t="s">
        <v>170</v>
      </c>
      <c r="C5" s="54">
        <v>44197</v>
      </c>
      <c r="D5" s="54">
        <v>44377</v>
      </c>
      <c r="E5" s="52" t="s">
        <v>20</v>
      </c>
      <c r="F5" s="52">
        <v>2530</v>
      </c>
      <c r="G5" s="52">
        <v>2660</v>
      </c>
      <c r="H5" s="52">
        <v>2730</v>
      </c>
      <c r="I5" s="52">
        <v>2730</v>
      </c>
    </row>
    <row r="6" spans="1:9" ht="90" x14ac:dyDescent="0.2">
      <c r="A6" s="53" t="s">
        <v>45</v>
      </c>
      <c r="B6" s="90" t="s">
        <v>170</v>
      </c>
      <c r="C6" s="54">
        <v>44197</v>
      </c>
      <c r="D6" s="54">
        <v>44377</v>
      </c>
      <c r="E6" s="52" t="s">
        <v>20</v>
      </c>
      <c r="F6" s="52">
        <v>73.23</v>
      </c>
      <c r="G6" s="52">
        <v>595.12</v>
      </c>
      <c r="H6" s="52">
        <v>409.4</v>
      </c>
      <c r="I6" s="52">
        <v>653.16999999999996</v>
      </c>
    </row>
    <row r="7" spans="1:9" ht="90" x14ac:dyDescent="0.2">
      <c r="A7" s="53" t="s">
        <v>46</v>
      </c>
      <c r="B7" s="90" t="s">
        <v>170</v>
      </c>
      <c r="C7" s="54">
        <v>44197</v>
      </c>
      <c r="D7" s="54">
        <v>44377</v>
      </c>
      <c r="E7" s="52" t="s">
        <v>21</v>
      </c>
      <c r="F7" s="52">
        <v>1466461.65</v>
      </c>
      <c r="G7" s="52">
        <v>1029924.38</v>
      </c>
      <c r="H7" s="52">
        <v>1366087.15</v>
      </c>
      <c r="I7" s="52">
        <v>1264711.31</v>
      </c>
    </row>
    <row r="8" spans="1:9" ht="30" x14ac:dyDescent="0.2">
      <c r="A8" s="53" t="s">
        <v>117</v>
      </c>
      <c r="B8" s="85"/>
      <c r="C8" s="54"/>
      <c r="D8" s="54"/>
      <c r="E8" s="52" t="s">
        <v>20</v>
      </c>
      <c r="F8" s="91">
        <v>50</v>
      </c>
      <c r="G8" s="91">
        <v>50</v>
      </c>
      <c r="H8" s="91">
        <v>50</v>
      </c>
      <c r="I8" s="91">
        <v>50</v>
      </c>
    </row>
    <row r="9" spans="1:9" ht="30" x14ac:dyDescent="0.2">
      <c r="A9" s="53" t="s">
        <v>118</v>
      </c>
      <c r="B9" s="52"/>
      <c r="C9" s="54"/>
      <c r="D9" s="54"/>
      <c r="E9" s="52" t="s">
        <v>20</v>
      </c>
      <c r="F9" s="91">
        <v>50</v>
      </c>
      <c r="G9" s="91">
        <v>50</v>
      </c>
      <c r="H9" s="91">
        <v>50</v>
      </c>
      <c r="I9" s="91">
        <v>50</v>
      </c>
    </row>
    <row r="10" spans="1:9" ht="30" x14ac:dyDescent="0.2">
      <c r="A10" s="53" t="s">
        <v>83</v>
      </c>
      <c r="B10" s="52"/>
      <c r="C10" s="54"/>
      <c r="D10" s="54"/>
      <c r="E10" s="52" t="s">
        <v>119</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127</v>
      </c>
      <c r="B15" s="89" t="s">
        <v>137</v>
      </c>
      <c r="C15" s="54"/>
      <c r="D15" s="54"/>
      <c r="E15" s="87"/>
      <c r="F15" s="87"/>
      <c r="G15" s="87"/>
      <c r="H15" s="87"/>
      <c r="I15" s="87"/>
    </row>
    <row r="16" spans="1:9" ht="75" hidden="1" x14ac:dyDescent="0.2">
      <c r="A16" s="53" t="s">
        <v>128</v>
      </c>
      <c r="B16" s="89" t="s">
        <v>137</v>
      </c>
      <c r="C16" s="54"/>
      <c r="D16" s="54"/>
      <c r="E16" s="88"/>
      <c r="F16" s="88"/>
      <c r="G16" s="89"/>
      <c r="H16" s="89"/>
      <c r="I16" s="89"/>
    </row>
    <row r="17" spans="1:9" ht="75" hidden="1" x14ac:dyDescent="0.2">
      <c r="A17" s="53" t="s">
        <v>129</v>
      </c>
      <c r="B17" s="89" t="s">
        <v>137</v>
      </c>
      <c r="C17" s="54"/>
      <c r="D17" s="54"/>
      <c r="E17" s="87"/>
      <c r="F17" s="87"/>
      <c r="G17" s="89"/>
      <c r="H17" s="89"/>
      <c r="I17" s="89"/>
    </row>
    <row r="18" spans="1:9" ht="75" hidden="1" x14ac:dyDescent="0.2">
      <c r="A18" s="53" t="s">
        <v>130</v>
      </c>
      <c r="B18" s="89" t="s">
        <v>137</v>
      </c>
      <c r="C18" s="54"/>
      <c r="D18" s="54"/>
      <c r="E18" s="87"/>
      <c r="F18" s="87"/>
      <c r="G18" s="87"/>
      <c r="H18" s="87"/>
      <c r="I18" s="87"/>
    </row>
    <row r="19" spans="1:9" ht="75" hidden="1" x14ac:dyDescent="0.2">
      <c r="A19" s="53" t="s">
        <v>131</v>
      </c>
      <c r="B19" s="89" t="s">
        <v>137</v>
      </c>
      <c r="C19" s="54"/>
      <c r="D19" s="54"/>
      <c r="E19" s="88"/>
      <c r="F19" s="89"/>
      <c r="G19" s="89"/>
      <c r="H19" s="89"/>
      <c r="I19" s="89"/>
    </row>
    <row r="20" spans="1:9" ht="75" hidden="1" x14ac:dyDescent="0.2">
      <c r="A20" s="53" t="s">
        <v>132</v>
      </c>
      <c r="B20" s="89" t="s">
        <v>137</v>
      </c>
      <c r="C20" s="54"/>
      <c r="D20" s="54"/>
      <c r="E20" s="88"/>
      <c r="F20" s="89"/>
      <c r="G20" s="89"/>
      <c r="H20" s="89"/>
      <c r="I20" s="89"/>
    </row>
    <row r="21" spans="1:9" ht="75" hidden="1" x14ac:dyDescent="0.2">
      <c r="A21" s="53" t="s">
        <v>134</v>
      </c>
      <c r="B21" s="89" t="s">
        <v>137</v>
      </c>
      <c r="C21" s="54"/>
      <c r="D21" s="54"/>
      <c r="E21" s="89"/>
      <c r="F21" s="89"/>
      <c r="G21" s="89"/>
      <c r="H21" s="89"/>
      <c r="I21" s="89"/>
    </row>
    <row r="22" spans="1:9" ht="75" hidden="1" x14ac:dyDescent="0.2">
      <c r="A22" s="53" t="s">
        <v>133</v>
      </c>
      <c r="B22" s="89" t="s">
        <v>137</v>
      </c>
      <c r="C22" s="54"/>
      <c r="D22" s="54"/>
      <c r="E22" s="89"/>
      <c r="F22" s="89"/>
      <c r="G22" s="89"/>
      <c r="H22" s="89"/>
      <c r="I22" s="89"/>
    </row>
    <row r="23" spans="1:9" ht="75" hidden="1" x14ac:dyDescent="0.2">
      <c r="A23" s="53" t="s">
        <v>135</v>
      </c>
      <c r="B23" s="89" t="s">
        <v>137</v>
      </c>
      <c r="C23" s="54"/>
      <c r="D23" s="54"/>
      <c r="E23" s="89"/>
      <c r="F23" s="89"/>
      <c r="G23" s="89"/>
      <c r="H23" s="89"/>
      <c r="I23" s="89"/>
    </row>
    <row r="24" spans="1:9" ht="75" hidden="1" x14ac:dyDescent="0.2">
      <c r="A24" s="53" t="s">
        <v>136</v>
      </c>
      <c r="B24" s="89" t="s">
        <v>137</v>
      </c>
      <c r="C24" s="54"/>
      <c r="D24" s="54"/>
      <c r="E24" s="89"/>
      <c r="F24" s="89"/>
      <c r="G24" s="89"/>
      <c r="H24" s="89"/>
      <c r="I24" s="89"/>
    </row>
  </sheetData>
  <sheetProtection algorithmName="SHA-512" hashValue="pXH6IQCryPv6AQ8A6dgpGBVEs1dASkDopPmd7eckrKTTbmiIYXHxrb1GHxQC+/gPMVIVPEvJHydgwAYOiFLZAQ==" saltValue="ESBykkOlqelkziWTr5eKP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05"/>
  <sheetViews>
    <sheetView topLeftCell="A4"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85</v>
      </c>
      <c r="B1" s="61"/>
    </row>
    <row r="2" spans="1:4" ht="15" customHeight="1" x14ac:dyDescent="0.2">
      <c r="A2" s="61" t="s">
        <v>86</v>
      </c>
      <c r="B2" s="61"/>
    </row>
    <row r="3" spans="1:4" ht="15" customHeight="1" x14ac:dyDescent="0.2">
      <c r="A3" s="61"/>
      <c r="B3" s="61"/>
    </row>
    <row r="4" spans="1:4" ht="15" customHeight="1" x14ac:dyDescent="0.2">
      <c r="A4" s="156" t="s">
        <v>87</v>
      </c>
      <c r="B4" s="157"/>
      <c r="C4" s="63"/>
      <c r="D4" s="64" t="s">
        <v>88</v>
      </c>
    </row>
    <row r="5" spans="1:4" ht="15" customHeight="1" x14ac:dyDescent="0.2">
      <c r="A5" s="159" t="s">
        <v>89</v>
      </c>
      <c r="B5" s="160"/>
      <c r="C5" s="65"/>
      <c r="D5" s="66" t="s">
        <v>90</v>
      </c>
    </row>
    <row r="6" spans="1:4" ht="15" customHeight="1" x14ac:dyDescent="0.2">
      <c r="A6" s="156" t="s">
        <v>91</v>
      </c>
      <c r="B6" s="157"/>
      <c r="C6" s="67"/>
      <c r="D6" s="64" t="s">
        <v>92</v>
      </c>
    </row>
    <row r="7" spans="1:4" ht="15" customHeight="1" x14ac:dyDescent="0.2">
      <c r="A7" s="156" t="s">
        <v>93</v>
      </c>
      <c r="B7" s="157"/>
      <c r="C7" s="67"/>
      <c r="D7" s="64" t="s">
        <v>141</v>
      </c>
    </row>
    <row r="8" spans="1:4" ht="15" customHeight="1" x14ac:dyDescent="0.2">
      <c r="A8" s="158" t="s">
        <v>94</v>
      </c>
      <c r="B8" s="158"/>
      <c r="C8" s="96"/>
      <c r="D8" s="68"/>
    </row>
    <row r="9" spans="1:4" ht="15" customHeight="1" x14ac:dyDescent="0.2">
      <c r="A9" s="69" t="s">
        <v>95</v>
      </c>
      <c r="B9" s="70"/>
      <c r="C9" s="71"/>
      <c r="D9" s="72"/>
    </row>
    <row r="10" spans="1:4" ht="30" customHeight="1" x14ac:dyDescent="0.2">
      <c r="A10" s="161" t="s">
        <v>96</v>
      </c>
      <c r="B10" s="162"/>
      <c r="C10" s="73"/>
      <c r="D10" s="74">
        <v>4.3094803800000001</v>
      </c>
    </row>
    <row r="11" spans="1:4" ht="66" customHeight="1" x14ac:dyDescent="0.2">
      <c r="A11" s="161" t="s">
        <v>97</v>
      </c>
      <c r="B11" s="162"/>
      <c r="C11" s="73"/>
      <c r="D11" s="74">
        <v>1050.4116847</v>
      </c>
    </row>
    <row r="12" spans="1:4" ht="30" customHeight="1" x14ac:dyDescent="0.2">
      <c r="A12" s="161" t="s">
        <v>98</v>
      </c>
      <c r="B12" s="162"/>
      <c r="C12" s="73"/>
      <c r="D12" s="75">
        <v>511852.98113662872</v>
      </c>
    </row>
    <row r="13" spans="1:4" ht="30" customHeight="1" x14ac:dyDescent="0.2">
      <c r="A13" s="161" t="s">
        <v>99</v>
      </c>
      <c r="B13" s="162"/>
      <c r="C13" s="73"/>
      <c r="D13" s="76"/>
    </row>
    <row r="14" spans="1:4" ht="15" customHeight="1" x14ac:dyDescent="0.2">
      <c r="A14" s="163" t="s">
        <v>100</v>
      </c>
      <c r="B14" s="164"/>
      <c r="C14" s="73"/>
      <c r="D14" s="74">
        <v>1081.76698766</v>
      </c>
    </row>
    <row r="15" spans="1:4" ht="15" customHeight="1" x14ac:dyDescent="0.2">
      <c r="A15" s="163" t="s">
        <v>101</v>
      </c>
      <c r="B15" s="164"/>
      <c r="C15" s="73"/>
      <c r="D15" s="74">
        <v>1788.3133375800001</v>
      </c>
    </row>
    <row r="16" spans="1:4" ht="15" customHeight="1" x14ac:dyDescent="0.2">
      <c r="A16" s="163" t="s">
        <v>102</v>
      </c>
      <c r="B16" s="164"/>
      <c r="C16" s="73"/>
      <c r="D16" s="74">
        <v>2562.31918116</v>
      </c>
    </row>
    <row r="17" spans="1:6" ht="15" customHeight="1" x14ac:dyDescent="0.2">
      <c r="A17" s="163" t="s">
        <v>103</v>
      </c>
      <c r="B17" s="164"/>
      <c r="C17" s="73"/>
      <c r="D17" s="74">
        <v>2132.68940991</v>
      </c>
    </row>
    <row r="18" spans="1:6" ht="52.5" customHeight="1" x14ac:dyDescent="0.2">
      <c r="A18" s="161" t="s">
        <v>104</v>
      </c>
      <c r="B18" s="162"/>
      <c r="C18" s="73"/>
      <c r="D18" s="74">
        <v>0</v>
      </c>
    </row>
    <row r="19" spans="1:6" ht="15" customHeight="1" x14ac:dyDescent="0.2">
      <c r="A19" s="69" t="s">
        <v>105</v>
      </c>
      <c r="B19" s="70"/>
      <c r="C19" s="77"/>
      <c r="D19" s="78"/>
    </row>
    <row r="20" spans="1:6" ht="30" customHeight="1" x14ac:dyDescent="0.2">
      <c r="A20" s="161" t="s">
        <v>106</v>
      </c>
      <c r="B20" s="162"/>
      <c r="C20" s="73"/>
      <c r="D20" s="79">
        <v>17689.958999999999</v>
      </c>
    </row>
    <row r="21" spans="1:6" ht="30" customHeight="1" x14ac:dyDescent="0.2">
      <c r="A21" s="161" t="s">
        <v>107</v>
      </c>
      <c r="B21" s="162"/>
      <c r="C21" s="80"/>
      <c r="D21" s="79">
        <v>24.863</v>
      </c>
    </row>
    <row r="22" spans="1:6" ht="15" customHeight="1" x14ac:dyDescent="0.2">
      <c r="A22" s="69" t="s">
        <v>108</v>
      </c>
      <c r="B22" s="70"/>
      <c r="C22" s="77"/>
      <c r="D22" s="78"/>
    </row>
    <row r="23" spans="1:6" ht="15" customHeight="1" x14ac:dyDescent="0.25">
      <c r="A23" s="161" t="s">
        <v>109</v>
      </c>
      <c r="B23" s="162"/>
      <c r="C23" s="81"/>
      <c r="D23" s="76"/>
    </row>
    <row r="24" spans="1:6" ht="15" customHeight="1" x14ac:dyDescent="0.25">
      <c r="A24" s="163" t="s">
        <v>100</v>
      </c>
      <c r="B24" s="164"/>
      <c r="C24" s="81"/>
      <c r="D24" s="82">
        <v>0</v>
      </c>
    </row>
    <row r="25" spans="1:6" ht="15" customHeight="1" x14ac:dyDescent="0.25">
      <c r="A25" s="163" t="s">
        <v>101</v>
      </c>
      <c r="B25" s="164"/>
      <c r="C25" s="81"/>
      <c r="D25" s="82">
        <v>1.456132579121E-3</v>
      </c>
    </row>
    <row r="26" spans="1:6" ht="15" customHeight="1" x14ac:dyDescent="0.25">
      <c r="A26" s="163" t="s">
        <v>102</v>
      </c>
      <c r="B26" s="164"/>
      <c r="C26" s="81"/>
      <c r="D26" s="82">
        <v>3.0040995841820002E-3</v>
      </c>
    </row>
    <row r="27" spans="1:6" ht="15" customHeight="1" x14ac:dyDescent="0.25">
      <c r="A27" s="163" t="s">
        <v>103</v>
      </c>
      <c r="B27" s="164"/>
      <c r="C27" s="81"/>
      <c r="D27" s="82">
        <v>2.1445976160229998E-3</v>
      </c>
    </row>
    <row r="29" spans="1:6" x14ac:dyDescent="0.2">
      <c r="A29" s="58" t="s">
        <v>110</v>
      </c>
      <c r="B29" s="59"/>
      <c r="C29" s="59"/>
      <c r="D29" s="56"/>
      <c r="E29" s="56"/>
      <c r="F29" s="60"/>
    </row>
    <row r="30" spans="1:6" ht="280.5" customHeight="1" x14ac:dyDescent="0.2">
      <c r="A30" s="165" t="s">
        <v>7</v>
      </c>
      <c r="B30" s="165" t="s">
        <v>111</v>
      </c>
      <c r="C30" s="57" t="s">
        <v>112</v>
      </c>
      <c r="D30" s="57" t="s">
        <v>113</v>
      </c>
      <c r="E30" s="57" t="s">
        <v>114</v>
      </c>
      <c r="F30" s="57" t="s">
        <v>115</v>
      </c>
    </row>
    <row r="31" spans="1:6" x14ac:dyDescent="0.2">
      <c r="A31" s="166"/>
      <c r="B31" s="166"/>
      <c r="C31" s="57" t="s">
        <v>116</v>
      </c>
      <c r="D31" s="57" t="s">
        <v>116</v>
      </c>
      <c r="E31" s="92" t="s">
        <v>116</v>
      </c>
      <c r="F31" s="92" t="s">
        <v>116</v>
      </c>
    </row>
    <row r="32" spans="1:6" ht="30.75" customHeight="1" x14ac:dyDescent="0.2">
      <c r="A32" s="93"/>
      <c r="B32" s="93"/>
      <c r="C32" s="93"/>
      <c r="D32" s="93"/>
      <c r="E32" s="94"/>
      <c r="F32" s="95"/>
    </row>
    <row r="33" spans="1:6" ht="12.75" customHeight="1" x14ac:dyDescent="0.2">
      <c r="A33" s="83" t="s">
        <v>142</v>
      </c>
      <c r="B33" s="83">
        <v>1</v>
      </c>
      <c r="C33" s="84">
        <v>1013.21871076</v>
      </c>
      <c r="D33" s="84">
        <v>996.78441843999997</v>
      </c>
      <c r="E33" s="84">
        <v>145.27392413000001</v>
      </c>
      <c r="F33" s="84">
        <v>145.27392413000001</v>
      </c>
    </row>
    <row r="34" spans="1:6" ht="12.75" customHeight="1" x14ac:dyDescent="0.2">
      <c r="A34" s="83" t="s">
        <v>142</v>
      </c>
      <c r="B34" s="83">
        <v>2</v>
      </c>
      <c r="C34" s="84">
        <v>1055.5779689200001</v>
      </c>
      <c r="D34" s="84">
        <v>1039.13357756</v>
      </c>
      <c r="E34" s="84">
        <v>151.44599947</v>
      </c>
      <c r="F34" s="84">
        <v>151.44599947</v>
      </c>
    </row>
    <row r="35" spans="1:6" ht="12.75" customHeight="1" x14ac:dyDescent="0.2">
      <c r="A35" s="83" t="s">
        <v>142</v>
      </c>
      <c r="B35" s="83">
        <v>3</v>
      </c>
      <c r="C35" s="84">
        <v>1079.30489805</v>
      </c>
      <c r="D35" s="84">
        <v>1062.5678714799999</v>
      </c>
      <c r="E35" s="84">
        <v>154.86137371999999</v>
      </c>
      <c r="F35" s="84">
        <v>154.86137371999999</v>
      </c>
    </row>
    <row r="36" spans="1:6" ht="12.75" customHeight="1" x14ac:dyDescent="0.2">
      <c r="A36" s="83" t="s">
        <v>142</v>
      </c>
      <c r="B36" s="83">
        <v>4</v>
      </c>
      <c r="C36" s="84">
        <v>1088.09450171</v>
      </c>
      <c r="D36" s="84">
        <v>1073.3059114</v>
      </c>
      <c r="E36" s="84">
        <v>156.42636327</v>
      </c>
      <c r="F36" s="84">
        <v>156.42636327</v>
      </c>
    </row>
    <row r="37" spans="1:6" ht="12.75" customHeight="1" x14ac:dyDescent="0.2">
      <c r="A37" s="83" t="s">
        <v>142</v>
      </c>
      <c r="B37" s="83">
        <v>5</v>
      </c>
      <c r="C37" s="84">
        <v>1105.2311654800001</v>
      </c>
      <c r="D37" s="84">
        <v>1088.7903116299999</v>
      </c>
      <c r="E37" s="84">
        <v>158.68309957</v>
      </c>
      <c r="F37" s="84">
        <v>158.68309957</v>
      </c>
    </row>
    <row r="38" spans="1:6" ht="12.75" customHeight="1" x14ac:dyDescent="0.2">
      <c r="A38" s="83" t="s">
        <v>142</v>
      </c>
      <c r="B38" s="83">
        <v>6</v>
      </c>
      <c r="C38" s="84">
        <v>1090.9591795599999</v>
      </c>
      <c r="D38" s="84">
        <v>1072.0565940700001</v>
      </c>
      <c r="E38" s="84">
        <v>156.24428455</v>
      </c>
      <c r="F38" s="84">
        <v>156.24428455</v>
      </c>
    </row>
    <row r="39" spans="1:6" ht="12.75" customHeight="1" x14ac:dyDescent="0.2">
      <c r="A39" s="83" t="s">
        <v>142</v>
      </c>
      <c r="B39" s="83">
        <v>7</v>
      </c>
      <c r="C39" s="84">
        <v>1065.3622004700001</v>
      </c>
      <c r="D39" s="84">
        <v>1048.23758204</v>
      </c>
      <c r="E39" s="84">
        <v>152.77284048999999</v>
      </c>
      <c r="F39" s="84">
        <v>152.77284048999999</v>
      </c>
    </row>
    <row r="40" spans="1:6" ht="12.75" customHeight="1" x14ac:dyDescent="0.2">
      <c r="A40" s="83" t="s">
        <v>142</v>
      </c>
      <c r="B40" s="83">
        <v>8</v>
      </c>
      <c r="C40" s="84">
        <v>1042.0687592100001</v>
      </c>
      <c r="D40" s="84">
        <v>1025.6028496199999</v>
      </c>
      <c r="E40" s="84">
        <v>149.47399639</v>
      </c>
      <c r="F40" s="84">
        <v>149.47399639</v>
      </c>
    </row>
    <row r="41" spans="1:6" ht="12.75" customHeight="1" x14ac:dyDescent="0.2">
      <c r="A41" s="83" t="s">
        <v>142</v>
      </c>
      <c r="B41" s="83">
        <v>9</v>
      </c>
      <c r="C41" s="84">
        <v>1016.2097996700001</v>
      </c>
      <c r="D41" s="84">
        <v>999.47995665999997</v>
      </c>
      <c r="E41" s="84">
        <v>145.6667788</v>
      </c>
      <c r="F41" s="84">
        <v>145.6667788</v>
      </c>
    </row>
    <row r="42" spans="1:6" ht="12.75" customHeight="1" x14ac:dyDescent="0.2">
      <c r="A42" s="83" t="s">
        <v>142</v>
      </c>
      <c r="B42" s="83">
        <v>10</v>
      </c>
      <c r="C42" s="84">
        <v>1011.80867157</v>
      </c>
      <c r="D42" s="84">
        <v>995.75074992999998</v>
      </c>
      <c r="E42" s="84">
        <v>145.12327461999999</v>
      </c>
      <c r="F42" s="84">
        <v>145.12327461999999</v>
      </c>
    </row>
    <row r="43" spans="1:6" ht="12.75" customHeight="1" x14ac:dyDescent="0.2">
      <c r="A43" s="83" t="s">
        <v>142</v>
      </c>
      <c r="B43" s="83">
        <v>11</v>
      </c>
      <c r="C43" s="84">
        <v>1013.31122254</v>
      </c>
      <c r="D43" s="84">
        <v>997.55257300000005</v>
      </c>
      <c r="E43" s="84">
        <v>145.38587695000001</v>
      </c>
      <c r="F43" s="84">
        <v>145.38587695000001</v>
      </c>
    </row>
    <row r="44" spans="1:6" ht="12.75" customHeight="1" x14ac:dyDescent="0.2">
      <c r="A44" s="83" t="s">
        <v>142</v>
      </c>
      <c r="B44" s="83">
        <v>12</v>
      </c>
      <c r="C44" s="84">
        <v>1022.33176579</v>
      </c>
      <c r="D44" s="84">
        <v>1006.32319804</v>
      </c>
      <c r="E44" s="84">
        <v>146.66413039</v>
      </c>
      <c r="F44" s="84">
        <v>146.66413039</v>
      </c>
    </row>
    <row r="45" spans="1:6" ht="12.75" customHeight="1" x14ac:dyDescent="0.2">
      <c r="A45" s="83" t="s">
        <v>142</v>
      </c>
      <c r="B45" s="83">
        <v>13</v>
      </c>
      <c r="C45" s="84">
        <v>1035.7319957499999</v>
      </c>
      <c r="D45" s="84">
        <v>1020.4148817400001</v>
      </c>
      <c r="E45" s="84">
        <v>148.71788860999999</v>
      </c>
      <c r="F45" s="84">
        <v>148.71788860999999</v>
      </c>
    </row>
    <row r="46" spans="1:6" ht="12.75" customHeight="1" x14ac:dyDescent="0.2">
      <c r="A46" s="83" t="s">
        <v>142</v>
      </c>
      <c r="B46" s="83">
        <v>14</v>
      </c>
      <c r="C46" s="84">
        <v>1051.97156885</v>
      </c>
      <c r="D46" s="84">
        <v>1035.9923304500001</v>
      </c>
      <c r="E46" s="84">
        <v>150.98818603999999</v>
      </c>
      <c r="F46" s="84">
        <v>150.98818603999999</v>
      </c>
    </row>
    <row r="47" spans="1:6" ht="12.75" customHeight="1" x14ac:dyDescent="0.2">
      <c r="A47" s="83" t="s">
        <v>142</v>
      </c>
      <c r="B47" s="83">
        <v>15</v>
      </c>
      <c r="C47" s="84">
        <v>1064.63414225</v>
      </c>
      <c r="D47" s="84">
        <v>1048.07398137</v>
      </c>
      <c r="E47" s="84">
        <v>152.74899690999999</v>
      </c>
      <c r="F47" s="84">
        <v>152.74899690999999</v>
      </c>
    </row>
    <row r="48" spans="1:6" ht="12.75" customHeight="1" x14ac:dyDescent="0.2">
      <c r="A48" s="83" t="s">
        <v>142</v>
      </c>
      <c r="B48" s="83">
        <v>16</v>
      </c>
      <c r="C48" s="84">
        <v>1069.48119576</v>
      </c>
      <c r="D48" s="84">
        <v>1052.68603336</v>
      </c>
      <c r="E48" s="84">
        <v>153.42116922</v>
      </c>
      <c r="F48" s="84">
        <v>153.42116922</v>
      </c>
    </row>
    <row r="49" spans="1:6" ht="12.75" customHeight="1" x14ac:dyDescent="0.2">
      <c r="A49" s="83" t="s">
        <v>142</v>
      </c>
      <c r="B49" s="83">
        <v>17</v>
      </c>
      <c r="C49" s="84">
        <v>1063.0042634900001</v>
      </c>
      <c r="D49" s="84">
        <v>1046.81294856</v>
      </c>
      <c r="E49" s="84">
        <v>152.56521074</v>
      </c>
      <c r="F49" s="84">
        <v>152.56521074</v>
      </c>
    </row>
    <row r="50" spans="1:6" ht="12.75" customHeight="1" x14ac:dyDescent="0.2">
      <c r="A50" s="83" t="s">
        <v>142</v>
      </c>
      <c r="B50" s="83">
        <v>18</v>
      </c>
      <c r="C50" s="84">
        <v>1047.3474119699999</v>
      </c>
      <c r="D50" s="84">
        <v>1031.50806599</v>
      </c>
      <c r="E50" s="84">
        <v>150.3346378</v>
      </c>
      <c r="F50" s="84">
        <v>150.3346378</v>
      </c>
    </row>
    <row r="51" spans="1:6" ht="12.75" customHeight="1" x14ac:dyDescent="0.2">
      <c r="A51" s="83" t="s">
        <v>142</v>
      </c>
      <c r="B51" s="83">
        <v>19</v>
      </c>
      <c r="C51" s="84">
        <v>1022.01999082</v>
      </c>
      <c r="D51" s="84">
        <v>1006.8851279</v>
      </c>
      <c r="E51" s="84">
        <v>146.74602748999999</v>
      </c>
      <c r="F51" s="84">
        <v>146.74602748999999</v>
      </c>
    </row>
    <row r="52" spans="1:6" ht="12.75" customHeight="1" x14ac:dyDescent="0.2">
      <c r="A52" s="83" t="s">
        <v>142</v>
      </c>
      <c r="B52" s="83">
        <v>20</v>
      </c>
      <c r="C52" s="84">
        <v>1017.41613088</v>
      </c>
      <c r="D52" s="84">
        <v>1003.00591632</v>
      </c>
      <c r="E52" s="84">
        <v>146.18066121999999</v>
      </c>
      <c r="F52" s="84">
        <v>146.18066121999999</v>
      </c>
    </row>
    <row r="53" spans="1:6" ht="12.75" customHeight="1" x14ac:dyDescent="0.2">
      <c r="A53" s="83" t="s">
        <v>142</v>
      </c>
      <c r="B53" s="83">
        <v>21</v>
      </c>
      <c r="C53" s="84">
        <v>1026.59552633</v>
      </c>
      <c r="D53" s="84">
        <v>1011.05807372</v>
      </c>
      <c r="E53" s="84">
        <v>147.35420335000001</v>
      </c>
      <c r="F53" s="84">
        <v>147.35420335000001</v>
      </c>
    </row>
    <row r="54" spans="1:6" ht="12.75" customHeight="1" x14ac:dyDescent="0.2">
      <c r="A54" s="83" t="s">
        <v>142</v>
      </c>
      <c r="B54" s="83">
        <v>22</v>
      </c>
      <c r="C54" s="84">
        <v>1041.69496254</v>
      </c>
      <c r="D54" s="84">
        <v>1026.1697946300001</v>
      </c>
      <c r="E54" s="84">
        <v>149.55662441000001</v>
      </c>
      <c r="F54" s="84">
        <v>149.55662441000001</v>
      </c>
    </row>
    <row r="55" spans="1:6" ht="12.75" customHeight="1" x14ac:dyDescent="0.2">
      <c r="A55" s="83" t="s">
        <v>142</v>
      </c>
      <c r="B55" s="83">
        <v>23</v>
      </c>
      <c r="C55" s="84">
        <v>1068.72299383</v>
      </c>
      <c r="D55" s="84">
        <v>1052.75637674</v>
      </c>
      <c r="E55" s="84">
        <v>153.43142125</v>
      </c>
      <c r="F55" s="84">
        <v>153.43142125</v>
      </c>
    </row>
    <row r="56" spans="1:6" ht="12.75" customHeight="1" x14ac:dyDescent="0.2">
      <c r="A56" s="83" t="s">
        <v>142</v>
      </c>
      <c r="B56" s="83">
        <v>24</v>
      </c>
      <c r="C56" s="84">
        <v>1081.2459990499999</v>
      </c>
      <c r="D56" s="84">
        <v>1065.7407734999999</v>
      </c>
      <c r="E56" s="84">
        <v>155.32380061999999</v>
      </c>
      <c r="F56" s="84">
        <v>155.32380061999999</v>
      </c>
    </row>
    <row r="57" spans="1:6" ht="12.75" customHeight="1" x14ac:dyDescent="0.2">
      <c r="A57" s="83" t="s">
        <v>143</v>
      </c>
      <c r="B57" s="83">
        <v>1</v>
      </c>
      <c r="C57" s="84">
        <v>1048.06489498</v>
      </c>
      <c r="D57" s="84">
        <v>1033.51815764</v>
      </c>
      <c r="E57" s="84">
        <v>150.62759373</v>
      </c>
      <c r="F57" s="84">
        <v>150.62759373</v>
      </c>
    </row>
    <row r="58" spans="1:6" ht="12.75" customHeight="1" x14ac:dyDescent="0.2">
      <c r="A58" s="83" t="s">
        <v>143</v>
      </c>
      <c r="B58" s="83">
        <v>2</v>
      </c>
      <c r="C58" s="84">
        <v>1070.1578407</v>
      </c>
      <c r="D58" s="84">
        <v>1055.14601352</v>
      </c>
      <c r="E58" s="84">
        <v>153.77969304999999</v>
      </c>
      <c r="F58" s="84">
        <v>153.77969304999999</v>
      </c>
    </row>
    <row r="59" spans="1:6" ht="12.75" customHeight="1" x14ac:dyDescent="0.2">
      <c r="A59" s="83" t="s">
        <v>143</v>
      </c>
      <c r="B59" s="83">
        <v>3</v>
      </c>
      <c r="C59" s="84">
        <v>1083.24720927</v>
      </c>
      <c r="D59" s="84">
        <v>1067.8851581500001</v>
      </c>
      <c r="E59" s="84">
        <v>155.63632874999999</v>
      </c>
      <c r="F59" s="84">
        <v>155.63632874999999</v>
      </c>
    </row>
    <row r="60" spans="1:6" ht="12.75" customHeight="1" x14ac:dyDescent="0.2">
      <c r="A60" s="83" t="s">
        <v>143</v>
      </c>
      <c r="B60" s="83">
        <v>4</v>
      </c>
      <c r="C60" s="84">
        <v>1088.12920835</v>
      </c>
      <c r="D60" s="84">
        <v>1073.1569128799999</v>
      </c>
      <c r="E60" s="84">
        <v>156.40464784</v>
      </c>
      <c r="F60" s="84">
        <v>156.40464784</v>
      </c>
    </row>
    <row r="61" spans="1:6" ht="12.75" customHeight="1" x14ac:dyDescent="0.2">
      <c r="A61" s="83" t="s">
        <v>143</v>
      </c>
      <c r="B61" s="83">
        <v>5</v>
      </c>
      <c r="C61" s="84">
        <v>1093.28330667</v>
      </c>
      <c r="D61" s="84">
        <v>1078.9799837800001</v>
      </c>
      <c r="E61" s="84">
        <v>157.25331715999999</v>
      </c>
      <c r="F61" s="84">
        <v>157.25331715999999</v>
      </c>
    </row>
    <row r="62" spans="1:6" ht="12.75" customHeight="1" x14ac:dyDescent="0.2">
      <c r="A62" s="83" t="s">
        <v>143</v>
      </c>
      <c r="B62" s="83">
        <v>6</v>
      </c>
      <c r="C62" s="84">
        <v>1070.36412066</v>
      </c>
      <c r="D62" s="84">
        <v>1055.8994078600001</v>
      </c>
      <c r="E62" s="84">
        <v>153.88949468000001</v>
      </c>
      <c r="F62" s="84">
        <v>153.88949468000001</v>
      </c>
    </row>
    <row r="63" spans="1:6" ht="12.75" customHeight="1" x14ac:dyDescent="0.2">
      <c r="A63" s="83" t="s">
        <v>143</v>
      </c>
      <c r="B63" s="83">
        <v>7</v>
      </c>
      <c r="C63" s="84">
        <v>1030.64507256</v>
      </c>
      <c r="D63" s="84">
        <v>1016.46331393</v>
      </c>
      <c r="E63" s="84">
        <v>148.14197694999999</v>
      </c>
      <c r="F63" s="84">
        <v>148.14197694999999</v>
      </c>
    </row>
    <row r="64" spans="1:6" ht="12.75" customHeight="1" x14ac:dyDescent="0.2">
      <c r="A64" s="83" t="s">
        <v>143</v>
      </c>
      <c r="B64" s="83">
        <v>8</v>
      </c>
      <c r="C64" s="84">
        <v>1012.0607401</v>
      </c>
      <c r="D64" s="84">
        <v>998.19056566999996</v>
      </c>
      <c r="E64" s="84">
        <v>145.47885964</v>
      </c>
      <c r="F64" s="84">
        <v>145.47885964</v>
      </c>
    </row>
    <row r="65" spans="1:6" ht="12.75" customHeight="1" x14ac:dyDescent="0.2">
      <c r="A65" s="83" t="s">
        <v>143</v>
      </c>
      <c r="B65" s="83">
        <v>9</v>
      </c>
      <c r="C65" s="84">
        <v>986.74079138000002</v>
      </c>
      <c r="D65" s="84">
        <v>972.76899447000005</v>
      </c>
      <c r="E65" s="84">
        <v>141.77385448999999</v>
      </c>
      <c r="F65" s="84">
        <v>141.77385448999999</v>
      </c>
    </row>
    <row r="66" spans="1:6" ht="12.75" customHeight="1" x14ac:dyDescent="0.2">
      <c r="A66" s="83" t="s">
        <v>143</v>
      </c>
      <c r="B66" s="83">
        <v>10</v>
      </c>
      <c r="C66" s="84">
        <v>972.35876056999996</v>
      </c>
      <c r="D66" s="84">
        <v>959.98618223000005</v>
      </c>
      <c r="E66" s="84">
        <v>139.91085455999999</v>
      </c>
      <c r="F66" s="84">
        <v>139.91085455999999</v>
      </c>
    </row>
    <row r="67" spans="1:6" ht="12.75" customHeight="1" x14ac:dyDescent="0.2">
      <c r="A67" s="83" t="s">
        <v>143</v>
      </c>
      <c r="B67" s="83">
        <v>11</v>
      </c>
      <c r="C67" s="84">
        <v>971.04526398999997</v>
      </c>
      <c r="D67" s="84">
        <v>961.38587517999997</v>
      </c>
      <c r="E67" s="84">
        <v>140.11484941000001</v>
      </c>
      <c r="F67" s="84">
        <v>140.11484941000001</v>
      </c>
    </row>
    <row r="68" spans="1:6" ht="12.75" customHeight="1" x14ac:dyDescent="0.2">
      <c r="A68" s="83" t="s">
        <v>143</v>
      </c>
      <c r="B68" s="83">
        <v>12</v>
      </c>
      <c r="C68" s="84">
        <v>1004.74210872</v>
      </c>
      <c r="D68" s="84">
        <v>996.24990000000003</v>
      </c>
      <c r="E68" s="84">
        <v>145.19602202999999</v>
      </c>
      <c r="F68" s="84">
        <v>145.19602202999999</v>
      </c>
    </row>
    <row r="69" spans="1:6" ht="12.75" customHeight="1" x14ac:dyDescent="0.2">
      <c r="A69" s="83" t="s">
        <v>143</v>
      </c>
      <c r="B69" s="83">
        <v>13</v>
      </c>
      <c r="C69" s="84">
        <v>1043.47187867</v>
      </c>
      <c r="D69" s="84">
        <v>1035.0036313200001</v>
      </c>
      <c r="E69" s="84">
        <v>150.84409048000001</v>
      </c>
      <c r="F69" s="84">
        <v>150.84409048000001</v>
      </c>
    </row>
    <row r="70" spans="1:6" ht="12.75" customHeight="1" x14ac:dyDescent="0.2">
      <c r="A70" s="83" t="s">
        <v>143</v>
      </c>
      <c r="B70" s="83">
        <v>14</v>
      </c>
      <c r="C70" s="84">
        <v>1061.33103039</v>
      </c>
      <c r="D70" s="84">
        <v>1051.9516195399999</v>
      </c>
      <c r="E70" s="84">
        <v>153.31413386</v>
      </c>
      <c r="F70" s="84">
        <v>153.31413386</v>
      </c>
    </row>
    <row r="71" spans="1:6" ht="12.75" customHeight="1" x14ac:dyDescent="0.2">
      <c r="A71" s="83" t="s">
        <v>143</v>
      </c>
      <c r="B71" s="83">
        <v>15</v>
      </c>
      <c r="C71" s="84">
        <v>1076.7140982799999</v>
      </c>
      <c r="D71" s="84">
        <v>1068.4508851000001</v>
      </c>
      <c r="E71" s="84">
        <v>155.71877925000001</v>
      </c>
      <c r="F71" s="84">
        <v>155.71877925000001</v>
      </c>
    </row>
    <row r="72" spans="1:6" ht="12.75" customHeight="1" x14ac:dyDescent="0.2">
      <c r="A72" s="83" t="s">
        <v>143</v>
      </c>
      <c r="B72" s="83">
        <v>16</v>
      </c>
      <c r="C72" s="84">
        <v>1079.5799101299999</v>
      </c>
      <c r="D72" s="84">
        <v>1071.1884455300001</v>
      </c>
      <c r="E72" s="84">
        <v>156.11775835</v>
      </c>
      <c r="F72" s="84">
        <v>156.11775835</v>
      </c>
    </row>
    <row r="73" spans="1:6" ht="12.75" customHeight="1" x14ac:dyDescent="0.2">
      <c r="A73" s="83" t="s">
        <v>143</v>
      </c>
      <c r="B73" s="83">
        <v>17</v>
      </c>
      <c r="C73" s="84">
        <v>1079.5389224</v>
      </c>
      <c r="D73" s="84">
        <v>1071.1733126700001</v>
      </c>
      <c r="E73" s="84">
        <v>156.11555283999999</v>
      </c>
      <c r="F73" s="84">
        <v>156.11555283999999</v>
      </c>
    </row>
    <row r="74" spans="1:6" ht="12.75" customHeight="1" x14ac:dyDescent="0.2">
      <c r="A74" s="83" t="s">
        <v>143</v>
      </c>
      <c r="B74" s="83">
        <v>18</v>
      </c>
      <c r="C74" s="84">
        <v>1067.5315660799999</v>
      </c>
      <c r="D74" s="84">
        <v>1059.35316898</v>
      </c>
      <c r="E74" s="84">
        <v>154.39285470999999</v>
      </c>
      <c r="F74" s="84">
        <v>154.39285470999999</v>
      </c>
    </row>
    <row r="75" spans="1:6" ht="12.75" customHeight="1" x14ac:dyDescent="0.2">
      <c r="A75" s="83" t="s">
        <v>143</v>
      </c>
      <c r="B75" s="83">
        <v>19</v>
      </c>
      <c r="C75" s="84">
        <v>1037.7956072699999</v>
      </c>
      <c r="D75" s="84">
        <v>1029.6985515199999</v>
      </c>
      <c r="E75" s="84">
        <v>150.07091450999999</v>
      </c>
      <c r="F75" s="84">
        <v>150.07091450999999</v>
      </c>
    </row>
    <row r="76" spans="1:6" ht="12.75" customHeight="1" x14ac:dyDescent="0.2">
      <c r="A76" s="83" t="s">
        <v>143</v>
      </c>
      <c r="B76" s="83">
        <v>20</v>
      </c>
      <c r="C76" s="84">
        <v>1035.0947825799999</v>
      </c>
      <c r="D76" s="84">
        <v>1026.87287365</v>
      </c>
      <c r="E76" s="84">
        <v>149.65909295</v>
      </c>
      <c r="F76" s="84">
        <v>149.65909295</v>
      </c>
    </row>
    <row r="77" spans="1:6" ht="12.75" customHeight="1" x14ac:dyDescent="0.2">
      <c r="A77" s="83" t="s">
        <v>143</v>
      </c>
      <c r="B77" s="83">
        <v>21</v>
      </c>
      <c r="C77" s="84">
        <v>1050.8246485</v>
      </c>
      <c r="D77" s="84">
        <v>1042.24164391</v>
      </c>
      <c r="E77" s="84">
        <v>151.89897705000001</v>
      </c>
      <c r="F77" s="84">
        <v>151.89897705000001</v>
      </c>
    </row>
    <row r="78" spans="1:6" ht="12.75" customHeight="1" x14ac:dyDescent="0.2">
      <c r="A78" s="83" t="s">
        <v>143</v>
      </c>
      <c r="B78" s="83">
        <v>22</v>
      </c>
      <c r="C78" s="84">
        <v>1072.90184881</v>
      </c>
      <c r="D78" s="84">
        <v>1064.4861271</v>
      </c>
      <c r="E78" s="84">
        <v>155.14094521999999</v>
      </c>
      <c r="F78" s="84">
        <v>155.14094521999999</v>
      </c>
    </row>
    <row r="79" spans="1:6" ht="12.75" customHeight="1" x14ac:dyDescent="0.2">
      <c r="A79" s="83" t="s">
        <v>143</v>
      </c>
      <c r="B79" s="83">
        <v>23</v>
      </c>
      <c r="C79" s="84">
        <v>1101.76609938</v>
      </c>
      <c r="D79" s="84">
        <v>1093.97234951</v>
      </c>
      <c r="E79" s="84">
        <v>159.43834308999999</v>
      </c>
      <c r="F79" s="84">
        <v>159.43834308999999</v>
      </c>
    </row>
    <row r="80" spans="1:6" ht="12.75" customHeight="1" x14ac:dyDescent="0.2">
      <c r="A80" s="83" t="s">
        <v>143</v>
      </c>
      <c r="B80" s="83">
        <v>24</v>
      </c>
      <c r="C80" s="84">
        <v>1115.1954029200001</v>
      </c>
      <c r="D80" s="84">
        <v>1106.5630492600001</v>
      </c>
      <c r="E80" s="84">
        <v>161.27334404999999</v>
      </c>
      <c r="F80" s="84">
        <v>161.27334404999999</v>
      </c>
    </row>
    <row r="81" spans="1:6" ht="12.75" customHeight="1" x14ac:dyDescent="0.2">
      <c r="A81" s="83" t="s">
        <v>144</v>
      </c>
      <c r="B81" s="83">
        <v>1</v>
      </c>
      <c r="C81" s="84">
        <v>1021.67354281</v>
      </c>
      <c r="D81" s="84">
        <v>1013.80184623</v>
      </c>
      <c r="E81" s="84">
        <v>147.75408780999999</v>
      </c>
      <c r="F81" s="84">
        <v>147.75408780999999</v>
      </c>
    </row>
    <row r="82" spans="1:6" ht="12.75" customHeight="1" x14ac:dyDescent="0.2">
      <c r="A82" s="83" t="s">
        <v>144</v>
      </c>
      <c r="B82" s="83">
        <v>2</v>
      </c>
      <c r="C82" s="84">
        <v>1045.0072731600001</v>
      </c>
      <c r="D82" s="84">
        <v>1041.76511117</v>
      </c>
      <c r="E82" s="84">
        <v>151.82952594</v>
      </c>
      <c r="F82" s="84">
        <v>151.82952594</v>
      </c>
    </row>
    <row r="83" spans="1:6" ht="12.75" customHeight="1" x14ac:dyDescent="0.2">
      <c r="A83" s="83" t="s">
        <v>144</v>
      </c>
      <c r="B83" s="83">
        <v>3</v>
      </c>
      <c r="C83" s="84">
        <v>1055.3002489600001</v>
      </c>
      <c r="D83" s="84">
        <v>1048.2521068999999</v>
      </c>
      <c r="E83" s="84">
        <v>152.77495737999999</v>
      </c>
      <c r="F83" s="84">
        <v>152.77495737999999</v>
      </c>
    </row>
    <row r="84" spans="1:6" ht="12.75" customHeight="1" x14ac:dyDescent="0.2">
      <c r="A84" s="83" t="s">
        <v>144</v>
      </c>
      <c r="B84" s="83">
        <v>4</v>
      </c>
      <c r="C84" s="84">
        <v>1055.55524373</v>
      </c>
      <c r="D84" s="84">
        <v>1046.9316537499999</v>
      </c>
      <c r="E84" s="84">
        <v>152.58251114000001</v>
      </c>
      <c r="F84" s="84">
        <v>152.58251114000001</v>
      </c>
    </row>
    <row r="85" spans="1:6" ht="12.75" customHeight="1" x14ac:dyDescent="0.2">
      <c r="A85" s="83" t="s">
        <v>144</v>
      </c>
      <c r="B85" s="83">
        <v>5</v>
      </c>
      <c r="C85" s="84">
        <v>1043.9409527299999</v>
      </c>
      <c r="D85" s="84">
        <v>1040.7249761099999</v>
      </c>
      <c r="E85" s="84">
        <v>151.67793398000001</v>
      </c>
      <c r="F85" s="84">
        <v>151.67793398000001</v>
      </c>
    </row>
    <row r="86" spans="1:6" ht="12.75" customHeight="1" x14ac:dyDescent="0.2">
      <c r="A86" s="83" t="s">
        <v>144</v>
      </c>
      <c r="B86" s="83">
        <v>6</v>
      </c>
      <c r="C86" s="84">
        <v>1033.3662164100001</v>
      </c>
      <c r="D86" s="84">
        <v>1032.2168951399999</v>
      </c>
      <c r="E86" s="84">
        <v>150.43794439000001</v>
      </c>
      <c r="F86" s="84">
        <v>150.43794439000001</v>
      </c>
    </row>
    <row r="87" spans="1:6" ht="12.75" customHeight="1" x14ac:dyDescent="0.2">
      <c r="A87" s="83" t="s">
        <v>144</v>
      </c>
      <c r="B87" s="83">
        <v>7</v>
      </c>
      <c r="C87" s="84">
        <v>1005.12021624</v>
      </c>
      <c r="D87" s="84">
        <v>1003.76580297</v>
      </c>
      <c r="E87" s="84">
        <v>146.29140906000001</v>
      </c>
      <c r="F87" s="84">
        <v>146.29140906000001</v>
      </c>
    </row>
    <row r="88" spans="1:6" ht="12.75" customHeight="1" x14ac:dyDescent="0.2">
      <c r="A88" s="83" t="s">
        <v>144</v>
      </c>
      <c r="B88" s="83">
        <v>8</v>
      </c>
      <c r="C88" s="84">
        <v>1016.0103142200001</v>
      </c>
      <c r="D88" s="84">
        <v>1014.13674919</v>
      </c>
      <c r="E88" s="84">
        <v>147.80289743</v>
      </c>
      <c r="F88" s="84">
        <v>147.80289743</v>
      </c>
    </row>
    <row r="89" spans="1:6" ht="12.75" customHeight="1" x14ac:dyDescent="0.2">
      <c r="A89" s="83" t="s">
        <v>144</v>
      </c>
      <c r="B89" s="83">
        <v>9</v>
      </c>
      <c r="C89" s="84">
        <v>1021.67153464</v>
      </c>
      <c r="D89" s="84">
        <v>1013.53243513</v>
      </c>
      <c r="E89" s="84">
        <v>147.71482313999999</v>
      </c>
      <c r="F89" s="84">
        <v>147.71482313999999</v>
      </c>
    </row>
    <row r="90" spans="1:6" ht="12.75" customHeight="1" x14ac:dyDescent="0.2">
      <c r="A90" s="83" t="s">
        <v>144</v>
      </c>
      <c r="B90" s="83">
        <v>10</v>
      </c>
      <c r="C90" s="84">
        <v>1003.2409009199999</v>
      </c>
      <c r="D90" s="84">
        <v>994.89330963999998</v>
      </c>
      <c r="E90" s="84">
        <v>144.99830907</v>
      </c>
      <c r="F90" s="84">
        <v>144.99830907</v>
      </c>
    </row>
    <row r="91" spans="1:6" ht="12.75" customHeight="1" x14ac:dyDescent="0.2">
      <c r="A91" s="83" t="s">
        <v>144</v>
      </c>
      <c r="B91" s="83">
        <v>11</v>
      </c>
      <c r="C91" s="84">
        <v>1009.09662166</v>
      </c>
      <c r="D91" s="84">
        <v>1000.31917429</v>
      </c>
      <c r="E91" s="84">
        <v>145.78908852999999</v>
      </c>
      <c r="F91" s="84">
        <v>145.78908852999999</v>
      </c>
    </row>
    <row r="92" spans="1:6" ht="12.75" customHeight="1" x14ac:dyDescent="0.2">
      <c r="A92" s="83" t="s">
        <v>144</v>
      </c>
      <c r="B92" s="83">
        <v>12</v>
      </c>
      <c r="C92" s="84">
        <v>1007.98909814</v>
      </c>
      <c r="D92" s="84">
        <v>998.36586996999995</v>
      </c>
      <c r="E92" s="84">
        <v>145.50440893999999</v>
      </c>
      <c r="F92" s="84">
        <v>145.50440893999999</v>
      </c>
    </row>
    <row r="93" spans="1:6" ht="12.75" customHeight="1" x14ac:dyDescent="0.2">
      <c r="A93" s="83" t="s">
        <v>144</v>
      </c>
      <c r="B93" s="83">
        <v>13</v>
      </c>
      <c r="C93" s="84">
        <v>1023.96698876</v>
      </c>
      <c r="D93" s="84">
        <v>1015.41259667</v>
      </c>
      <c r="E93" s="84">
        <v>147.98884272000001</v>
      </c>
      <c r="F93" s="84">
        <v>147.98884272000001</v>
      </c>
    </row>
    <row r="94" spans="1:6" ht="12.75" customHeight="1" x14ac:dyDescent="0.2">
      <c r="A94" s="83" t="s">
        <v>144</v>
      </c>
      <c r="B94" s="83">
        <v>14</v>
      </c>
      <c r="C94" s="84">
        <v>1026.0647942999999</v>
      </c>
      <c r="D94" s="84">
        <v>1016.57628904</v>
      </c>
      <c r="E94" s="84">
        <v>148.15844224</v>
      </c>
      <c r="F94" s="84">
        <v>148.15844224</v>
      </c>
    </row>
    <row r="95" spans="1:6" ht="12.75" customHeight="1" x14ac:dyDescent="0.2">
      <c r="A95" s="83" t="s">
        <v>144</v>
      </c>
      <c r="B95" s="83">
        <v>15</v>
      </c>
      <c r="C95" s="84">
        <v>1021.83038446</v>
      </c>
      <c r="D95" s="84">
        <v>1013.06521919</v>
      </c>
      <c r="E95" s="84">
        <v>147.64672988999999</v>
      </c>
      <c r="F95" s="84">
        <v>147.64672988999999</v>
      </c>
    </row>
    <row r="96" spans="1:6" ht="12.75" customHeight="1" x14ac:dyDescent="0.2">
      <c r="A96" s="83" t="s">
        <v>144</v>
      </c>
      <c r="B96" s="83">
        <v>16</v>
      </c>
      <c r="C96" s="84">
        <v>1024.2063954299999</v>
      </c>
      <c r="D96" s="84">
        <v>1015.91517101</v>
      </c>
      <c r="E96" s="84">
        <v>148.0620892</v>
      </c>
      <c r="F96" s="84">
        <v>148.0620892</v>
      </c>
    </row>
    <row r="97" spans="1:6" ht="12.75" customHeight="1" x14ac:dyDescent="0.2">
      <c r="A97" s="83" t="s">
        <v>144</v>
      </c>
      <c r="B97" s="83">
        <v>17</v>
      </c>
      <c r="C97" s="84">
        <v>1024.9482144799999</v>
      </c>
      <c r="D97" s="84">
        <v>1016.69175621</v>
      </c>
      <c r="E97" s="84">
        <v>148.17527071999999</v>
      </c>
      <c r="F97" s="84">
        <v>148.17527071999999</v>
      </c>
    </row>
    <row r="98" spans="1:6" ht="12.75" customHeight="1" x14ac:dyDescent="0.2">
      <c r="A98" s="83" t="s">
        <v>144</v>
      </c>
      <c r="B98" s="83">
        <v>18</v>
      </c>
      <c r="C98" s="84">
        <v>1027.4560764600001</v>
      </c>
      <c r="D98" s="84">
        <v>1019.14627998</v>
      </c>
      <c r="E98" s="84">
        <v>148.53299931999999</v>
      </c>
      <c r="F98" s="84">
        <v>148.53299931999999</v>
      </c>
    </row>
    <row r="99" spans="1:6" ht="12.75" customHeight="1" x14ac:dyDescent="0.2">
      <c r="A99" s="83" t="s">
        <v>144</v>
      </c>
      <c r="B99" s="83">
        <v>19</v>
      </c>
      <c r="C99" s="84">
        <v>1016.94906698</v>
      </c>
      <c r="D99" s="84">
        <v>1016.86821538</v>
      </c>
      <c r="E99" s="84">
        <v>148.20098833</v>
      </c>
      <c r="F99" s="84">
        <v>148.20098833</v>
      </c>
    </row>
    <row r="100" spans="1:6" ht="12.75" customHeight="1" x14ac:dyDescent="0.2">
      <c r="A100" s="83" t="s">
        <v>144</v>
      </c>
      <c r="B100" s="83">
        <v>20</v>
      </c>
      <c r="C100" s="84">
        <v>1019.74260811</v>
      </c>
      <c r="D100" s="84">
        <v>1016.11325674</v>
      </c>
      <c r="E100" s="84">
        <v>148.09095872</v>
      </c>
      <c r="F100" s="84">
        <v>148.09095872</v>
      </c>
    </row>
    <row r="101" spans="1:6" ht="12.75" customHeight="1" x14ac:dyDescent="0.2">
      <c r="A101" s="83" t="s">
        <v>144</v>
      </c>
      <c r="B101" s="83">
        <v>21</v>
      </c>
      <c r="C101" s="84">
        <v>1022.73790633</v>
      </c>
      <c r="D101" s="84">
        <v>1014.7951288100001</v>
      </c>
      <c r="E101" s="84">
        <v>147.89885136999999</v>
      </c>
      <c r="F101" s="84">
        <v>147.89885136999999</v>
      </c>
    </row>
    <row r="102" spans="1:6" ht="12.75" customHeight="1" x14ac:dyDescent="0.2">
      <c r="A102" s="83" t="s">
        <v>144</v>
      </c>
      <c r="B102" s="83">
        <v>22</v>
      </c>
      <c r="C102" s="84">
        <v>1022.82606531</v>
      </c>
      <c r="D102" s="84">
        <v>1021.03268879</v>
      </c>
      <c r="E102" s="84">
        <v>148.80792939</v>
      </c>
      <c r="F102" s="84">
        <v>148.80792939</v>
      </c>
    </row>
    <row r="103" spans="1:6" ht="12.75" customHeight="1" x14ac:dyDescent="0.2">
      <c r="A103" s="83" t="s">
        <v>144</v>
      </c>
      <c r="B103" s="83">
        <v>23</v>
      </c>
      <c r="C103" s="84">
        <v>1023.123822</v>
      </c>
      <c r="D103" s="84">
        <v>1022.2195613599999</v>
      </c>
      <c r="E103" s="84">
        <v>148.98090725</v>
      </c>
      <c r="F103" s="84">
        <v>148.98090725</v>
      </c>
    </row>
    <row r="104" spans="1:6" ht="12.75" customHeight="1" x14ac:dyDescent="0.2">
      <c r="A104" s="83" t="s">
        <v>144</v>
      </c>
      <c r="B104" s="83">
        <v>24</v>
      </c>
      <c r="C104" s="84">
        <v>1046.41287261</v>
      </c>
      <c r="D104" s="84">
        <v>1045.59323737</v>
      </c>
      <c r="E104" s="84">
        <v>152.38744689999999</v>
      </c>
      <c r="F104" s="84">
        <v>152.38744689999999</v>
      </c>
    </row>
    <row r="105" spans="1:6" ht="12.75" customHeight="1" x14ac:dyDescent="0.2">
      <c r="A105" s="83" t="s">
        <v>145</v>
      </c>
      <c r="B105" s="83">
        <v>1</v>
      </c>
      <c r="C105" s="84">
        <v>1101.68548751</v>
      </c>
      <c r="D105" s="84">
        <v>1093.1933653399999</v>
      </c>
      <c r="E105" s="84">
        <v>159.32481193999999</v>
      </c>
      <c r="F105" s="84">
        <v>159.32481193999999</v>
      </c>
    </row>
    <row r="106" spans="1:6" ht="12.75" customHeight="1" x14ac:dyDescent="0.2">
      <c r="A106" s="83" t="s">
        <v>145</v>
      </c>
      <c r="B106" s="83">
        <v>2</v>
      </c>
      <c r="C106" s="84">
        <v>1123.5627985599999</v>
      </c>
      <c r="D106" s="84">
        <v>1114.65077978</v>
      </c>
      <c r="E106" s="84">
        <v>162.45207069</v>
      </c>
      <c r="F106" s="84">
        <v>162.45207069</v>
      </c>
    </row>
    <row r="107" spans="1:6" ht="12.75" customHeight="1" x14ac:dyDescent="0.2">
      <c r="A107" s="83" t="s">
        <v>145</v>
      </c>
      <c r="B107" s="83">
        <v>3</v>
      </c>
      <c r="C107" s="84">
        <v>1127.6879236</v>
      </c>
      <c r="D107" s="84">
        <v>1118.8601096800001</v>
      </c>
      <c r="E107" s="84">
        <v>163.06554925</v>
      </c>
      <c r="F107" s="84">
        <v>163.06554925</v>
      </c>
    </row>
    <row r="108" spans="1:6" ht="12.75" customHeight="1" x14ac:dyDescent="0.2">
      <c r="A108" s="83" t="s">
        <v>145</v>
      </c>
      <c r="B108" s="83">
        <v>4</v>
      </c>
      <c r="C108" s="84">
        <v>1124.4389893800001</v>
      </c>
      <c r="D108" s="84">
        <v>1115.4613982000001</v>
      </c>
      <c r="E108" s="84">
        <v>162.57021230000001</v>
      </c>
      <c r="F108" s="84">
        <v>162.57021230000001</v>
      </c>
    </row>
    <row r="109" spans="1:6" ht="12.75" customHeight="1" x14ac:dyDescent="0.2">
      <c r="A109" s="83" t="s">
        <v>145</v>
      </c>
      <c r="B109" s="83">
        <v>5</v>
      </c>
      <c r="C109" s="84">
        <v>1119.6340957</v>
      </c>
      <c r="D109" s="84">
        <v>1110.6742206700001</v>
      </c>
      <c r="E109" s="84">
        <v>161.87251674000001</v>
      </c>
      <c r="F109" s="84">
        <v>161.87251674000001</v>
      </c>
    </row>
    <row r="110" spans="1:6" ht="12.75" customHeight="1" x14ac:dyDescent="0.2">
      <c r="A110" s="83" t="s">
        <v>145</v>
      </c>
      <c r="B110" s="83">
        <v>6</v>
      </c>
      <c r="C110" s="84">
        <v>1118.1947244999999</v>
      </c>
      <c r="D110" s="84">
        <v>1109.48481621</v>
      </c>
      <c r="E110" s="84">
        <v>161.69916988</v>
      </c>
      <c r="F110" s="84">
        <v>161.69916988</v>
      </c>
    </row>
    <row r="111" spans="1:6" ht="12.75" customHeight="1" x14ac:dyDescent="0.2">
      <c r="A111" s="83" t="s">
        <v>145</v>
      </c>
      <c r="B111" s="83">
        <v>7</v>
      </c>
      <c r="C111" s="84">
        <v>1080.1259971300001</v>
      </c>
      <c r="D111" s="84">
        <v>1071.6601192099999</v>
      </c>
      <c r="E111" s="84">
        <v>156.18650127999999</v>
      </c>
      <c r="F111" s="84">
        <v>156.18650127999999</v>
      </c>
    </row>
    <row r="112" spans="1:6" ht="12.75" customHeight="1" x14ac:dyDescent="0.2">
      <c r="A112" s="83" t="s">
        <v>145</v>
      </c>
      <c r="B112" s="83">
        <v>8</v>
      </c>
      <c r="C112" s="84">
        <v>1057.49064776</v>
      </c>
      <c r="D112" s="84">
        <v>1049.3280286300001</v>
      </c>
      <c r="E112" s="84">
        <v>152.93176498</v>
      </c>
      <c r="F112" s="84">
        <v>152.93176498</v>
      </c>
    </row>
    <row r="113" spans="1:6" ht="12.75" customHeight="1" x14ac:dyDescent="0.2">
      <c r="A113" s="83" t="s">
        <v>145</v>
      </c>
      <c r="B113" s="83">
        <v>9</v>
      </c>
      <c r="C113" s="84">
        <v>1026.49984866</v>
      </c>
      <c r="D113" s="84">
        <v>1023.76266806</v>
      </c>
      <c r="E113" s="84">
        <v>149.20580358999999</v>
      </c>
      <c r="F113" s="84">
        <v>149.20580358999999</v>
      </c>
    </row>
    <row r="114" spans="1:6" ht="12.75" customHeight="1" x14ac:dyDescent="0.2">
      <c r="A114" s="83" t="s">
        <v>145</v>
      </c>
      <c r="B114" s="83">
        <v>10</v>
      </c>
      <c r="C114" s="84">
        <v>1030.3806903300001</v>
      </c>
      <c r="D114" s="84">
        <v>1021.56952513</v>
      </c>
      <c r="E114" s="84">
        <v>148.88616930000001</v>
      </c>
      <c r="F114" s="84">
        <v>148.88616930000001</v>
      </c>
    </row>
    <row r="115" spans="1:6" ht="12.75" customHeight="1" x14ac:dyDescent="0.2">
      <c r="A115" s="83" t="s">
        <v>145</v>
      </c>
      <c r="B115" s="83">
        <v>11</v>
      </c>
      <c r="C115" s="84">
        <v>1022.25708965</v>
      </c>
      <c r="D115" s="84">
        <v>1013.31225847</v>
      </c>
      <c r="E115" s="84">
        <v>147.68273403000001</v>
      </c>
      <c r="F115" s="84">
        <v>147.68273403000001</v>
      </c>
    </row>
    <row r="116" spans="1:6" ht="12.75" customHeight="1" x14ac:dyDescent="0.2">
      <c r="A116" s="83" t="s">
        <v>145</v>
      </c>
      <c r="B116" s="83">
        <v>12</v>
      </c>
      <c r="C116" s="84">
        <v>1038.30475609</v>
      </c>
      <c r="D116" s="84">
        <v>1028.87146497</v>
      </c>
      <c r="E116" s="84">
        <v>149.95037278999999</v>
      </c>
      <c r="F116" s="84">
        <v>149.95037278999999</v>
      </c>
    </row>
    <row r="117" spans="1:6" ht="12.75" customHeight="1" x14ac:dyDescent="0.2">
      <c r="A117" s="83" t="s">
        <v>145</v>
      </c>
      <c r="B117" s="83">
        <v>13</v>
      </c>
      <c r="C117" s="84">
        <v>1064.78918636</v>
      </c>
      <c r="D117" s="84">
        <v>1055.33105789</v>
      </c>
      <c r="E117" s="84">
        <v>153.80666189999999</v>
      </c>
      <c r="F117" s="84">
        <v>153.80666189999999</v>
      </c>
    </row>
    <row r="118" spans="1:6" ht="12.75" customHeight="1" x14ac:dyDescent="0.2">
      <c r="A118" s="83" t="s">
        <v>145</v>
      </c>
      <c r="B118" s="83">
        <v>14</v>
      </c>
      <c r="C118" s="84">
        <v>1065.2295165999999</v>
      </c>
      <c r="D118" s="84">
        <v>1055.2609680099999</v>
      </c>
      <c r="E118" s="84">
        <v>153.79644682</v>
      </c>
      <c r="F118" s="84">
        <v>153.79644682</v>
      </c>
    </row>
    <row r="119" spans="1:6" ht="12.75" customHeight="1" x14ac:dyDescent="0.2">
      <c r="A119" s="83" t="s">
        <v>145</v>
      </c>
      <c r="B119" s="83">
        <v>15</v>
      </c>
      <c r="C119" s="84">
        <v>1073.46532544</v>
      </c>
      <c r="D119" s="84">
        <v>1063.10678265</v>
      </c>
      <c r="E119" s="84">
        <v>154.93991602</v>
      </c>
      <c r="F119" s="84">
        <v>154.93991602</v>
      </c>
    </row>
    <row r="120" spans="1:6" ht="12.75" customHeight="1" x14ac:dyDescent="0.2">
      <c r="A120" s="83" t="s">
        <v>145</v>
      </c>
      <c r="B120" s="83">
        <v>16</v>
      </c>
      <c r="C120" s="84">
        <v>1074.74035671</v>
      </c>
      <c r="D120" s="84">
        <v>1062.2662017800001</v>
      </c>
      <c r="E120" s="84">
        <v>154.8174076</v>
      </c>
      <c r="F120" s="84">
        <v>154.8174076</v>
      </c>
    </row>
    <row r="121" spans="1:6" ht="12.75" customHeight="1" x14ac:dyDescent="0.2">
      <c r="A121" s="83" t="s">
        <v>145</v>
      </c>
      <c r="B121" s="83">
        <v>17</v>
      </c>
      <c r="C121" s="84">
        <v>1070.03346818</v>
      </c>
      <c r="D121" s="84">
        <v>1060.04180892</v>
      </c>
      <c r="E121" s="84">
        <v>154.49321886000001</v>
      </c>
      <c r="F121" s="84">
        <v>154.49321886000001</v>
      </c>
    </row>
    <row r="122" spans="1:6" ht="12.75" customHeight="1" x14ac:dyDescent="0.2">
      <c r="A122" s="83" t="s">
        <v>145</v>
      </c>
      <c r="B122" s="83">
        <v>18</v>
      </c>
      <c r="C122" s="84">
        <v>1066.9867352199999</v>
      </c>
      <c r="D122" s="84">
        <v>1058.18084039</v>
      </c>
      <c r="E122" s="84">
        <v>154.22199653000001</v>
      </c>
      <c r="F122" s="84">
        <v>154.22199653000001</v>
      </c>
    </row>
    <row r="123" spans="1:6" ht="12.75" customHeight="1" x14ac:dyDescent="0.2">
      <c r="A123" s="83" t="s">
        <v>145</v>
      </c>
      <c r="B123" s="83">
        <v>19</v>
      </c>
      <c r="C123" s="84">
        <v>1040.2203049100001</v>
      </c>
      <c r="D123" s="84">
        <v>1029.2927297799999</v>
      </c>
      <c r="E123" s="84">
        <v>150.01176900999999</v>
      </c>
      <c r="F123" s="84">
        <v>150.01176900999999</v>
      </c>
    </row>
    <row r="124" spans="1:6" ht="12.75" customHeight="1" x14ac:dyDescent="0.2">
      <c r="A124" s="83" t="s">
        <v>145</v>
      </c>
      <c r="B124" s="83">
        <v>20</v>
      </c>
      <c r="C124" s="84">
        <v>1029.54876771</v>
      </c>
      <c r="D124" s="84">
        <v>1020.24136501</v>
      </c>
      <c r="E124" s="84">
        <v>148.69259983000001</v>
      </c>
      <c r="F124" s="84">
        <v>148.69259983000001</v>
      </c>
    </row>
    <row r="125" spans="1:6" ht="12.75" customHeight="1" x14ac:dyDescent="0.2">
      <c r="A125" s="83" t="s">
        <v>145</v>
      </c>
      <c r="B125" s="83">
        <v>21</v>
      </c>
      <c r="C125" s="84">
        <v>1051.5644169899999</v>
      </c>
      <c r="D125" s="84">
        <v>1042.5268781100001</v>
      </c>
      <c r="E125" s="84">
        <v>151.94054781</v>
      </c>
      <c r="F125" s="84">
        <v>151.94054781</v>
      </c>
    </row>
    <row r="126" spans="1:6" ht="12.75" customHeight="1" x14ac:dyDescent="0.2">
      <c r="A126" s="83" t="s">
        <v>145</v>
      </c>
      <c r="B126" s="83">
        <v>22</v>
      </c>
      <c r="C126" s="84">
        <v>1076.06247977</v>
      </c>
      <c r="D126" s="84">
        <v>1068.46672982</v>
      </c>
      <c r="E126" s="84">
        <v>155.72108850000001</v>
      </c>
      <c r="F126" s="84">
        <v>155.72108850000001</v>
      </c>
    </row>
    <row r="127" spans="1:6" ht="12.75" customHeight="1" x14ac:dyDescent="0.2">
      <c r="A127" s="83" t="s">
        <v>145</v>
      </c>
      <c r="B127" s="83">
        <v>23</v>
      </c>
      <c r="C127" s="84">
        <v>1086.6633624599999</v>
      </c>
      <c r="D127" s="84">
        <v>1079.9030352</v>
      </c>
      <c r="E127" s="84">
        <v>157.38784505000001</v>
      </c>
      <c r="F127" s="84">
        <v>157.38784505000001</v>
      </c>
    </row>
    <row r="128" spans="1:6" ht="12.75" customHeight="1" x14ac:dyDescent="0.2">
      <c r="A128" s="83" t="s">
        <v>145</v>
      </c>
      <c r="B128" s="83">
        <v>24</v>
      </c>
      <c r="C128" s="84">
        <v>1111.9059554200001</v>
      </c>
      <c r="D128" s="84">
        <v>1103.4216783899999</v>
      </c>
      <c r="E128" s="84">
        <v>160.81551257999999</v>
      </c>
      <c r="F128" s="84">
        <v>160.81551257999999</v>
      </c>
    </row>
    <row r="129" spans="1:6" ht="12.75" customHeight="1" x14ac:dyDescent="0.2">
      <c r="A129" s="83" t="s">
        <v>146</v>
      </c>
      <c r="B129" s="83">
        <v>1</v>
      </c>
      <c r="C129" s="84">
        <v>1118.0461534999999</v>
      </c>
      <c r="D129" s="84">
        <v>1109.45684431</v>
      </c>
      <c r="E129" s="84">
        <v>161.69509317999999</v>
      </c>
      <c r="F129" s="84">
        <v>161.69509317999999</v>
      </c>
    </row>
    <row r="130" spans="1:6" ht="12.75" customHeight="1" x14ac:dyDescent="0.2">
      <c r="A130" s="83" t="s">
        <v>146</v>
      </c>
      <c r="B130" s="83">
        <v>2</v>
      </c>
      <c r="C130" s="84">
        <v>1136.4927325399999</v>
      </c>
      <c r="D130" s="84">
        <v>1132.48649041</v>
      </c>
      <c r="E130" s="84">
        <v>165.05149302000001</v>
      </c>
      <c r="F130" s="84">
        <v>165.05149302000001</v>
      </c>
    </row>
    <row r="131" spans="1:6" ht="12.75" customHeight="1" x14ac:dyDescent="0.2">
      <c r="A131" s="83" t="s">
        <v>146</v>
      </c>
      <c r="B131" s="83">
        <v>3</v>
      </c>
      <c r="C131" s="84">
        <v>1145.17540237</v>
      </c>
      <c r="D131" s="84">
        <v>1137.0975168299999</v>
      </c>
      <c r="E131" s="84">
        <v>165.72351587</v>
      </c>
      <c r="F131" s="84">
        <v>165.72351587</v>
      </c>
    </row>
    <row r="132" spans="1:6" ht="12.75" customHeight="1" x14ac:dyDescent="0.2">
      <c r="A132" s="83" t="s">
        <v>146</v>
      </c>
      <c r="B132" s="83">
        <v>4</v>
      </c>
      <c r="C132" s="84">
        <v>1148.9682383300001</v>
      </c>
      <c r="D132" s="84">
        <v>1138.76251469</v>
      </c>
      <c r="E132" s="84">
        <v>165.96617692999999</v>
      </c>
      <c r="F132" s="84">
        <v>165.96617692999999</v>
      </c>
    </row>
    <row r="133" spans="1:6" ht="12.75" customHeight="1" x14ac:dyDescent="0.2">
      <c r="A133" s="83" t="s">
        <v>146</v>
      </c>
      <c r="B133" s="83">
        <v>5</v>
      </c>
      <c r="C133" s="84">
        <v>1139.94808526</v>
      </c>
      <c r="D133" s="84">
        <v>1129.5742400500001</v>
      </c>
      <c r="E133" s="84">
        <v>164.62705416</v>
      </c>
      <c r="F133" s="84">
        <v>164.62705416</v>
      </c>
    </row>
    <row r="134" spans="1:6" ht="12.75" customHeight="1" x14ac:dyDescent="0.2">
      <c r="A134" s="83" t="s">
        <v>146</v>
      </c>
      <c r="B134" s="83">
        <v>6</v>
      </c>
      <c r="C134" s="84">
        <v>1135.1318784299999</v>
      </c>
      <c r="D134" s="84">
        <v>1126.3764263999999</v>
      </c>
      <c r="E134" s="84">
        <v>164.16099657999999</v>
      </c>
      <c r="F134" s="84">
        <v>164.16099657999999</v>
      </c>
    </row>
    <row r="135" spans="1:6" ht="12.75" customHeight="1" x14ac:dyDescent="0.2">
      <c r="A135" s="83" t="s">
        <v>146</v>
      </c>
      <c r="B135" s="83">
        <v>7</v>
      </c>
      <c r="C135" s="84">
        <v>1098.73337163</v>
      </c>
      <c r="D135" s="84">
        <v>1091.51285379</v>
      </c>
      <c r="E135" s="84">
        <v>159.07988986000001</v>
      </c>
      <c r="F135" s="84">
        <v>159.07988986000001</v>
      </c>
    </row>
    <row r="136" spans="1:6" ht="12.75" customHeight="1" x14ac:dyDescent="0.2">
      <c r="A136" s="83" t="s">
        <v>146</v>
      </c>
      <c r="B136" s="83">
        <v>8</v>
      </c>
      <c r="C136" s="84">
        <v>1085.8898726800001</v>
      </c>
      <c r="D136" s="84">
        <v>1077.9334438799999</v>
      </c>
      <c r="E136" s="84">
        <v>157.10079175000001</v>
      </c>
      <c r="F136" s="84">
        <v>157.10079175000001</v>
      </c>
    </row>
    <row r="137" spans="1:6" ht="12.75" customHeight="1" x14ac:dyDescent="0.2">
      <c r="A137" s="83" t="s">
        <v>146</v>
      </c>
      <c r="B137" s="83">
        <v>9</v>
      </c>
      <c r="C137" s="84">
        <v>1049.62549021</v>
      </c>
      <c r="D137" s="84">
        <v>1041.58111826</v>
      </c>
      <c r="E137" s="84">
        <v>151.80271034</v>
      </c>
      <c r="F137" s="84">
        <v>151.80271034</v>
      </c>
    </row>
    <row r="138" spans="1:6" ht="12.75" customHeight="1" x14ac:dyDescent="0.2">
      <c r="A138" s="83" t="s">
        <v>146</v>
      </c>
      <c r="B138" s="83">
        <v>10</v>
      </c>
      <c r="C138" s="84">
        <v>1036.77035363</v>
      </c>
      <c r="D138" s="84">
        <v>1028.13895247</v>
      </c>
      <c r="E138" s="84">
        <v>149.84361454</v>
      </c>
      <c r="F138" s="84">
        <v>149.84361454</v>
      </c>
    </row>
    <row r="139" spans="1:6" ht="12.75" customHeight="1" x14ac:dyDescent="0.2">
      <c r="A139" s="83" t="s">
        <v>146</v>
      </c>
      <c r="B139" s="83">
        <v>11</v>
      </c>
      <c r="C139" s="84">
        <v>1027.4686977700001</v>
      </c>
      <c r="D139" s="84">
        <v>1018.25051913</v>
      </c>
      <c r="E139" s="84">
        <v>148.40244883</v>
      </c>
      <c r="F139" s="84">
        <v>148.40244883</v>
      </c>
    </row>
    <row r="140" spans="1:6" ht="12.75" customHeight="1" x14ac:dyDescent="0.2">
      <c r="A140" s="83" t="s">
        <v>146</v>
      </c>
      <c r="B140" s="83">
        <v>12</v>
      </c>
      <c r="C140" s="84">
        <v>1021.93864652</v>
      </c>
      <c r="D140" s="84">
        <v>1011.5071754000001</v>
      </c>
      <c r="E140" s="84">
        <v>147.41965658000001</v>
      </c>
      <c r="F140" s="84">
        <v>147.41965658000001</v>
      </c>
    </row>
    <row r="141" spans="1:6" ht="12.75" customHeight="1" x14ac:dyDescent="0.2">
      <c r="A141" s="83" t="s">
        <v>146</v>
      </c>
      <c r="B141" s="83">
        <v>13</v>
      </c>
      <c r="C141" s="84">
        <v>1040.74898605</v>
      </c>
      <c r="D141" s="84">
        <v>1030.0868047700001</v>
      </c>
      <c r="E141" s="84">
        <v>150.12749954</v>
      </c>
      <c r="F141" s="84">
        <v>150.12749954</v>
      </c>
    </row>
    <row r="142" spans="1:6" ht="12.75" customHeight="1" x14ac:dyDescent="0.2">
      <c r="A142" s="83" t="s">
        <v>146</v>
      </c>
      <c r="B142" s="83">
        <v>14</v>
      </c>
      <c r="C142" s="84">
        <v>1042.0029108799999</v>
      </c>
      <c r="D142" s="84">
        <v>1031.28191932</v>
      </c>
      <c r="E142" s="84">
        <v>150.30167861000001</v>
      </c>
      <c r="F142" s="84">
        <v>150.30167861000001</v>
      </c>
    </row>
    <row r="143" spans="1:6" ht="12.75" customHeight="1" x14ac:dyDescent="0.2">
      <c r="A143" s="83" t="s">
        <v>146</v>
      </c>
      <c r="B143" s="83">
        <v>15</v>
      </c>
      <c r="C143" s="84">
        <v>1051.85334915</v>
      </c>
      <c r="D143" s="84">
        <v>1041.30117524</v>
      </c>
      <c r="E143" s="84">
        <v>151.76191073000001</v>
      </c>
      <c r="F143" s="84">
        <v>151.76191073000001</v>
      </c>
    </row>
    <row r="144" spans="1:6" ht="12.75" customHeight="1" x14ac:dyDescent="0.2">
      <c r="A144" s="83" t="s">
        <v>146</v>
      </c>
      <c r="B144" s="83">
        <v>16</v>
      </c>
      <c r="C144" s="84">
        <v>1059.0995276799999</v>
      </c>
      <c r="D144" s="84">
        <v>1048.9903287499999</v>
      </c>
      <c r="E144" s="84">
        <v>152.88254773</v>
      </c>
      <c r="F144" s="84">
        <v>152.88254773</v>
      </c>
    </row>
    <row r="145" spans="1:6" ht="12.75" customHeight="1" x14ac:dyDescent="0.2">
      <c r="A145" s="83" t="s">
        <v>146</v>
      </c>
      <c r="B145" s="83">
        <v>17</v>
      </c>
      <c r="C145" s="84">
        <v>1058.2596139499999</v>
      </c>
      <c r="D145" s="84">
        <v>1047.80263674</v>
      </c>
      <c r="E145" s="84">
        <v>152.70945044000001</v>
      </c>
      <c r="F145" s="84">
        <v>152.70945044000001</v>
      </c>
    </row>
    <row r="146" spans="1:6" ht="12.75" customHeight="1" x14ac:dyDescent="0.2">
      <c r="A146" s="83" t="s">
        <v>146</v>
      </c>
      <c r="B146" s="83">
        <v>18</v>
      </c>
      <c r="C146" s="84">
        <v>1046.5743868100001</v>
      </c>
      <c r="D146" s="84">
        <v>1036.46143334</v>
      </c>
      <c r="E146" s="84">
        <v>151.05655429999999</v>
      </c>
      <c r="F146" s="84">
        <v>151.05655429999999</v>
      </c>
    </row>
    <row r="147" spans="1:6" ht="12.75" customHeight="1" x14ac:dyDescent="0.2">
      <c r="A147" s="83" t="s">
        <v>146</v>
      </c>
      <c r="B147" s="83">
        <v>19</v>
      </c>
      <c r="C147" s="84">
        <v>1020.63498526</v>
      </c>
      <c r="D147" s="84">
        <v>1010.93304984</v>
      </c>
      <c r="E147" s="84">
        <v>147.33598205000001</v>
      </c>
      <c r="F147" s="84">
        <v>147.33598205000001</v>
      </c>
    </row>
    <row r="148" spans="1:6" ht="12.75" customHeight="1" x14ac:dyDescent="0.2">
      <c r="A148" s="83" t="s">
        <v>146</v>
      </c>
      <c r="B148" s="83">
        <v>20</v>
      </c>
      <c r="C148" s="84">
        <v>998.11207820000004</v>
      </c>
      <c r="D148" s="84">
        <v>988.60259821</v>
      </c>
      <c r="E148" s="84">
        <v>144.08148460999999</v>
      </c>
      <c r="F148" s="84">
        <v>144.08148460999999</v>
      </c>
    </row>
    <row r="149" spans="1:6" ht="12.75" customHeight="1" x14ac:dyDescent="0.2">
      <c r="A149" s="83" t="s">
        <v>146</v>
      </c>
      <c r="B149" s="83">
        <v>21</v>
      </c>
      <c r="C149" s="84">
        <v>1002.24728308</v>
      </c>
      <c r="D149" s="84">
        <v>991.59408839000002</v>
      </c>
      <c r="E149" s="84">
        <v>144.51747208</v>
      </c>
      <c r="F149" s="84">
        <v>144.51747208</v>
      </c>
    </row>
    <row r="150" spans="1:6" ht="12.75" customHeight="1" x14ac:dyDescent="0.2">
      <c r="A150" s="83" t="s">
        <v>146</v>
      </c>
      <c r="B150" s="83">
        <v>22</v>
      </c>
      <c r="C150" s="84">
        <v>1018.43077563</v>
      </c>
      <c r="D150" s="84">
        <v>1006.28087942</v>
      </c>
      <c r="E150" s="84">
        <v>146.65796277000001</v>
      </c>
      <c r="F150" s="84">
        <v>146.65796277000001</v>
      </c>
    </row>
    <row r="151" spans="1:6" ht="12.75" customHeight="1" x14ac:dyDescent="0.2">
      <c r="A151" s="83" t="s">
        <v>146</v>
      </c>
      <c r="B151" s="83">
        <v>23</v>
      </c>
      <c r="C151" s="84">
        <v>1038.12853172</v>
      </c>
      <c r="D151" s="84">
        <v>1027.05476531</v>
      </c>
      <c r="E151" s="84">
        <v>149.68560231000001</v>
      </c>
      <c r="F151" s="84">
        <v>149.68560231000001</v>
      </c>
    </row>
    <row r="152" spans="1:6" ht="12.75" customHeight="1" x14ac:dyDescent="0.2">
      <c r="A152" s="83" t="s">
        <v>146</v>
      </c>
      <c r="B152" s="83">
        <v>24</v>
      </c>
      <c r="C152" s="84">
        <v>1052.01669758</v>
      </c>
      <c r="D152" s="84">
        <v>1041.70954542</v>
      </c>
      <c r="E152" s="84">
        <v>151.82142765</v>
      </c>
      <c r="F152" s="84">
        <v>151.82142765</v>
      </c>
    </row>
    <row r="153" spans="1:6" ht="12.75" customHeight="1" x14ac:dyDescent="0.2">
      <c r="A153" s="83" t="s">
        <v>147</v>
      </c>
      <c r="B153" s="83">
        <v>1</v>
      </c>
      <c r="C153" s="84">
        <v>1080.41333158</v>
      </c>
      <c r="D153" s="84">
        <v>1071.1404801599999</v>
      </c>
      <c r="E153" s="84">
        <v>156.11076775000001</v>
      </c>
      <c r="F153" s="84">
        <v>156.11076775000001</v>
      </c>
    </row>
    <row r="154" spans="1:6" ht="12.75" customHeight="1" x14ac:dyDescent="0.2">
      <c r="A154" s="83" t="s">
        <v>147</v>
      </c>
      <c r="B154" s="83">
        <v>2</v>
      </c>
      <c r="C154" s="84">
        <v>1103.6463091099999</v>
      </c>
      <c r="D154" s="84">
        <v>1094.15532555</v>
      </c>
      <c r="E154" s="84">
        <v>159.46501049</v>
      </c>
      <c r="F154" s="84">
        <v>159.46501049</v>
      </c>
    </row>
    <row r="155" spans="1:6" ht="12.75" customHeight="1" x14ac:dyDescent="0.2">
      <c r="A155" s="83" t="s">
        <v>147</v>
      </c>
      <c r="B155" s="83">
        <v>3</v>
      </c>
      <c r="C155" s="84">
        <v>1102.41682139</v>
      </c>
      <c r="D155" s="84">
        <v>1093.2593268999999</v>
      </c>
      <c r="E155" s="84">
        <v>159.33442535</v>
      </c>
      <c r="F155" s="84">
        <v>159.33442535</v>
      </c>
    </row>
    <row r="156" spans="1:6" ht="12.75" customHeight="1" x14ac:dyDescent="0.2">
      <c r="A156" s="83" t="s">
        <v>147</v>
      </c>
      <c r="B156" s="83">
        <v>4</v>
      </c>
      <c r="C156" s="84">
        <v>1112.6109417099999</v>
      </c>
      <c r="D156" s="84">
        <v>1103.2295703899999</v>
      </c>
      <c r="E156" s="84">
        <v>160.78751427</v>
      </c>
      <c r="F156" s="84">
        <v>160.78751427</v>
      </c>
    </row>
    <row r="157" spans="1:6" ht="12.75" customHeight="1" x14ac:dyDescent="0.2">
      <c r="A157" s="83" t="s">
        <v>147</v>
      </c>
      <c r="B157" s="83">
        <v>5</v>
      </c>
      <c r="C157" s="84">
        <v>1127.3822578100001</v>
      </c>
      <c r="D157" s="84">
        <v>1118.0637662500001</v>
      </c>
      <c r="E157" s="84">
        <v>162.94948812000001</v>
      </c>
      <c r="F157" s="84">
        <v>162.94948812000001</v>
      </c>
    </row>
    <row r="158" spans="1:6" ht="12.75" customHeight="1" x14ac:dyDescent="0.2">
      <c r="A158" s="83" t="s">
        <v>147</v>
      </c>
      <c r="B158" s="83">
        <v>6</v>
      </c>
      <c r="C158" s="84">
        <v>1122.6308802399999</v>
      </c>
      <c r="D158" s="84">
        <v>1113.2967972399999</v>
      </c>
      <c r="E158" s="84">
        <v>162.25473779000001</v>
      </c>
      <c r="F158" s="84">
        <v>162.25473779000001</v>
      </c>
    </row>
    <row r="159" spans="1:6" ht="12.75" customHeight="1" x14ac:dyDescent="0.2">
      <c r="A159" s="83" t="s">
        <v>147</v>
      </c>
      <c r="B159" s="83">
        <v>7</v>
      </c>
      <c r="C159" s="84">
        <v>1109.00072535</v>
      </c>
      <c r="D159" s="84">
        <v>1099.9335410799999</v>
      </c>
      <c r="E159" s="84">
        <v>160.30714248000001</v>
      </c>
      <c r="F159" s="84">
        <v>160.30714248000001</v>
      </c>
    </row>
    <row r="160" spans="1:6" ht="12.75" customHeight="1" x14ac:dyDescent="0.2">
      <c r="A160" s="83" t="s">
        <v>147</v>
      </c>
      <c r="B160" s="83">
        <v>8</v>
      </c>
      <c r="C160" s="84">
        <v>1083.72300301</v>
      </c>
      <c r="D160" s="84">
        <v>1074.9167864200001</v>
      </c>
      <c r="E160" s="84">
        <v>156.66113633000001</v>
      </c>
      <c r="F160" s="84">
        <v>156.66113633000001</v>
      </c>
    </row>
    <row r="161" spans="1:6" ht="12.75" customHeight="1" x14ac:dyDescent="0.2">
      <c r="A161" s="83" t="s">
        <v>147</v>
      </c>
      <c r="B161" s="83">
        <v>9</v>
      </c>
      <c r="C161" s="84">
        <v>1045.7805101500001</v>
      </c>
      <c r="D161" s="84">
        <v>1037.2214125400001</v>
      </c>
      <c r="E161" s="84">
        <v>151.16731562000001</v>
      </c>
      <c r="F161" s="84">
        <v>151.16731562000001</v>
      </c>
    </row>
    <row r="162" spans="1:6" ht="12.75" customHeight="1" x14ac:dyDescent="0.2">
      <c r="A162" s="83" t="s">
        <v>147</v>
      </c>
      <c r="B162" s="83">
        <v>10</v>
      </c>
      <c r="C162" s="84">
        <v>1009.27465846</v>
      </c>
      <c r="D162" s="84">
        <v>1001.20068658</v>
      </c>
      <c r="E162" s="84">
        <v>145.91756240000001</v>
      </c>
      <c r="F162" s="84">
        <v>145.91756240000001</v>
      </c>
    </row>
    <row r="163" spans="1:6" ht="12.75" customHeight="1" x14ac:dyDescent="0.2">
      <c r="A163" s="83" t="s">
        <v>147</v>
      </c>
      <c r="B163" s="83">
        <v>11</v>
      </c>
      <c r="C163" s="84">
        <v>997.76913552999997</v>
      </c>
      <c r="D163" s="84">
        <v>989.87810883999998</v>
      </c>
      <c r="E163" s="84">
        <v>144.26738080999999</v>
      </c>
      <c r="F163" s="84">
        <v>144.26738080999999</v>
      </c>
    </row>
    <row r="164" spans="1:6" ht="12.75" customHeight="1" x14ac:dyDescent="0.2">
      <c r="A164" s="83" t="s">
        <v>147</v>
      </c>
      <c r="B164" s="83">
        <v>12</v>
      </c>
      <c r="C164" s="84">
        <v>999.46875976000001</v>
      </c>
      <c r="D164" s="84">
        <v>991.50223363999999</v>
      </c>
      <c r="E164" s="84">
        <v>144.50408493</v>
      </c>
      <c r="F164" s="84">
        <v>144.50408493</v>
      </c>
    </row>
    <row r="165" spans="1:6" ht="12.75" customHeight="1" x14ac:dyDescent="0.2">
      <c r="A165" s="83" t="s">
        <v>147</v>
      </c>
      <c r="B165" s="83">
        <v>13</v>
      </c>
      <c r="C165" s="84">
        <v>1015.54385802</v>
      </c>
      <c r="D165" s="84">
        <v>1007.28806562</v>
      </c>
      <c r="E165" s="84">
        <v>146.80475267</v>
      </c>
      <c r="F165" s="84">
        <v>146.80475267</v>
      </c>
    </row>
    <row r="166" spans="1:6" ht="12.75" customHeight="1" x14ac:dyDescent="0.2">
      <c r="A166" s="83" t="s">
        <v>147</v>
      </c>
      <c r="B166" s="83">
        <v>14</v>
      </c>
      <c r="C166" s="84">
        <v>1031.64232111</v>
      </c>
      <c r="D166" s="84">
        <v>1023.21464055</v>
      </c>
      <c r="E166" s="84">
        <v>149.12593265000001</v>
      </c>
      <c r="F166" s="84">
        <v>149.12593265000001</v>
      </c>
    </row>
    <row r="167" spans="1:6" ht="12.75" customHeight="1" x14ac:dyDescent="0.2">
      <c r="A167" s="83" t="s">
        <v>147</v>
      </c>
      <c r="B167" s="83">
        <v>15</v>
      </c>
      <c r="C167" s="84">
        <v>1038.02577419</v>
      </c>
      <c r="D167" s="84">
        <v>1029.80584024</v>
      </c>
      <c r="E167" s="84">
        <v>150.08655105</v>
      </c>
      <c r="F167" s="84">
        <v>150.08655105</v>
      </c>
    </row>
    <row r="168" spans="1:6" ht="12.75" customHeight="1" x14ac:dyDescent="0.2">
      <c r="A168" s="83" t="s">
        <v>147</v>
      </c>
      <c r="B168" s="83">
        <v>16</v>
      </c>
      <c r="C168" s="84">
        <v>1052.9548193400001</v>
      </c>
      <c r="D168" s="84">
        <v>1043.24748155</v>
      </c>
      <c r="E168" s="84">
        <v>152.04557041000001</v>
      </c>
      <c r="F168" s="84">
        <v>152.04557041000001</v>
      </c>
    </row>
    <row r="169" spans="1:6" ht="12.75" customHeight="1" x14ac:dyDescent="0.2">
      <c r="A169" s="83" t="s">
        <v>147</v>
      </c>
      <c r="B169" s="83">
        <v>17</v>
      </c>
      <c r="C169" s="84">
        <v>1049.86411931</v>
      </c>
      <c r="D169" s="84">
        <v>1041.2287500499999</v>
      </c>
      <c r="E169" s="84">
        <v>151.75135528999999</v>
      </c>
      <c r="F169" s="84">
        <v>151.75135528999999</v>
      </c>
    </row>
    <row r="170" spans="1:6" ht="12.75" customHeight="1" x14ac:dyDescent="0.2">
      <c r="A170" s="83" t="s">
        <v>147</v>
      </c>
      <c r="B170" s="83">
        <v>18</v>
      </c>
      <c r="C170" s="84">
        <v>1032.96230431</v>
      </c>
      <c r="D170" s="84">
        <v>1022.92360959</v>
      </c>
      <c r="E170" s="84">
        <v>149.08351705000001</v>
      </c>
      <c r="F170" s="84">
        <v>149.08351705000001</v>
      </c>
    </row>
    <row r="171" spans="1:6" ht="12.75" customHeight="1" x14ac:dyDescent="0.2">
      <c r="A171" s="83" t="s">
        <v>147</v>
      </c>
      <c r="B171" s="83">
        <v>19</v>
      </c>
      <c r="C171" s="84">
        <v>1010.32843767</v>
      </c>
      <c r="D171" s="84">
        <v>998.65387733</v>
      </c>
      <c r="E171" s="84">
        <v>145.54638387</v>
      </c>
      <c r="F171" s="84">
        <v>145.54638387</v>
      </c>
    </row>
    <row r="172" spans="1:6" ht="12.75" customHeight="1" x14ac:dyDescent="0.2">
      <c r="A172" s="83" t="s">
        <v>147</v>
      </c>
      <c r="B172" s="83">
        <v>20</v>
      </c>
      <c r="C172" s="84">
        <v>1012.96970728</v>
      </c>
      <c r="D172" s="84">
        <v>1002.51641485</v>
      </c>
      <c r="E172" s="84">
        <v>146.10932002000001</v>
      </c>
      <c r="F172" s="84">
        <v>146.10932002000001</v>
      </c>
    </row>
    <row r="173" spans="1:6" ht="12.75" customHeight="1" x14ac:dyDescent="0.2">
      <c r="A173" s="83" t="s">
        <v>147</v>
      </c>
      <c r="B173" s="83">
        <v>21</v>
      </c>
      <c r="C173" s="84">
        <v>1029.69572507</v>
      </c>
      <c r="D173" s="84">
        <v>1019.40110698</v>
      </c>
      <c r="E173" s="84">
        <v>148.57013846999999</v>
      </c>
      <c r="F173" s="84">
        <v>148.57013846999999</v>
      </c>
    </row>
    <row r="174" spans="1:6" ht="12.75" customHeight="1" x14ac:dyDescent="0.2">
      <c r="A174" s="83" t="s">
        <v>147</v>
      </c>
      <c r="B174" s="83">
        <v>22</v>
      </c>
      <c r="C174" s="84">
        <v>1044.2979207200001</v>
      </c>
      <c r="D174" s="84">
        <v>1035.9463944300001</v>
      </c>
      <c r="E174" s="84">
        <v>150.98149119999999</v>
      </c>
      <c r="F174" s="84">
        <v>150.98149119999999</v>
      </c>
    </row>
    <row r="175" spans="1:6" ht="12.75" customHeight="1" x14ac:dyDescent="0.2">
      <c r="A175" s="83" t="s">
        <v>147</v>
      </c>
      <c r="B175" s="83">
        <v>23</v>
      </c>
      <c r="C175" s="84">
        <v>1062.5462281600001</v>
      </c>
      <c r="D175" s="84">
        <v>1053.8047986700001</v>
      </c>
      <c r="E175" s="84">
        <v>153.58422095</v>
      </c>
      <c r="F175" s="84">
        <v>153.58422095</v>
      </c>
    </row>
    <row r="176" spans="1:6" ht="12.75" customHeight="1" x14ac:dyDescent="0.2">
      <c r="A176" s="83" t="s">
        <v>147</v>
      </c>
      <c r="B176" s="83">
        <v>24</v>
      </c>
      <c r="C176" s="84">
        <v>1084.6839806999999</v>
      </c>
      <c r="D176" s="84">
        <v>1074.5922625000001</v>
      </c>
      <c r="E176" s="84">
        <v>156.61383938</v>
      </c>
      <c r="F176" s="84">
        <v>156.61383938</v>
      </c>
    </row>
    <row r="177" spans="1:6" ht="12.75" customHeight="1" x14ac:dyDescent="0.2">
      <c r="A177" s="83" t="s">
        <v>148</v>
      </c>
      <c r="B177" s="83">
        <v>1</v>
      </c>
      <c r="C177" s="84">
        <v>1078.8634738000001</v>
      </c>
      <c r="D177" s="84">
        <v>1070.4522048599999</v>
      </c>
      <c r="E177" s="84">
        <v>156.01045674</v>
      </c>
      <c r="F177" s="84">
        <v>156.01045674</v>
      </c>
    </row>
    <row r="178" spans="1:6" ht="12.75" customHeight="1" x14ac:dyDescent="0.2">
      <c r="A178" s="83" t="s">
        <v>148</v>
      </c>
      <c r="B178" s="83">
        <v>2</v>
      </c>
      <c r="C178" s="84">
        <v>1094.4854702299999</v>
      </c>
      <c r="D178" s="84">
        <v>1091.2073560900001</v>
      </c>
      <c r="E178" s="84">
        <v>159.03536584</v>
      </c>
      <c r="F178" s="84">
        <v>159.03536584</v>
      </c>
    </row>
    <row r="179" spans="1:6" ht="12.75" customHeight="1" x14ac:dyDescent="0.2">
      <c r="A179" s="83" t="s">
        <v>148</v>
      </c>
      <c r="B179" s="83">
        <v>3</v>
      </c>
      <c r="C179" s="84">
        <v>1099.2649782399999</v>
      </c>
      <c r="D179" s="84">
        <v>1090.4795856000001</v>
      </c>
      <c r="E179" s="84">
        <v>158.9292987</v>
      </c>
      <c r="F179" s="84">
        <v>158.9292987</v>
      </c>
    </row>
    <row r="180" spans="1:6" ht="12.75" customHeight="1" x14ac:dyDescent="0.2">
      <c r="A180" s="83" t="s">
        <v>148</v>
      </c>
      <c r="B180" s="83">
        <v>4</v>
      </c>
      <c r="C180" s="84">
        <v>1097.7895318400001</v>
      </c>
      <c r="D180" s="84">
        <v>1097.0036123100001</v>
      </c>
      <c r="E180" s="84">
        <v>159.88012713000001</v>
      </c>
      <c r="F180" s="84">
        <v>159.88012713000001</v>
      </c>
    </row>
    <row r="181" spans="1:6" ht="12.75" customHeight="1" x14ac:dyDescent="0.2">
      <c r="A181" s="83" t="s">
        <v>148</v>
      </c>
      <c r="B181" s="83">
        <v>5</v>
      </c>
      <c r="C181" s="84">
        <v>1114.46401631</v>
      </c>
      <c r="D181" s="84">
        <v>1107.58730722</v>
      </c>
      <c r="E181" s="84">
        <v>161.42262203999999</v>
      </c>
      <c r="F181" s="84">
        <v>161.42262203999999</v>
      </c>
    </row>
    <row r="182" spans="1:6" ht="12.75" customHeight="1" x14ac:dyDescent="0.2">
      <c r="A182" s="83" t="s">
        <v>148</v>
      </c>
      <c r="B182" s="83">
        <v>6</v>
      </c>
      <c r="C182" s="84">
        <v>1106.2975529800001</v>
      </c>
      <c r="D182" s="84">
        <v>1099.93644002</v>
      </c>
      <c r="E182" s="84">
        <v>160.30756498</v>
      </c>
      <c r="F182" s="84">
        <v>160.30756498</v>
      </c>
    </row>
    <row r="183" spans="1:6" ht="12.75" customHeight="1" x14ac:dyDescent="0.2">
      <c r="A183" s="83" t="s">
        <v>148</v>
      </c>
      <c r="B183" s="83">
        <v>7</v>
      </c>
      <c r="C183" s="84">
        <v>1099.8927161900001</v>
      </c>
      <c r="D183" s="84">
        <v>1092.8445791199999</v>
      </c>
      <c r="E183" s="84">
        <v>159.27397894000001</v>
      </c>
      <c r="F183" s="84">
        <v>159.27397894000001</v>
      </c>
    </row>
    <row r="184" spans="1:6" ht="12.75" customHeight="1" x14ac:dyDescent="0.2">
      <c r="A184" s="83" t="s">
        <v>148</v>
      </c>
      <c r="B184" s="83">
        <v>8</v>
      </c>
      <c r="C184" s="84">
        <v>1086.3104951800001</v>
      </c>
      <c r="D184" s="84">
        <v>1078.8971612600001</v>
      </c>
      <c r="E184" s="84">
        <v>157.24124639999999</v>
      </c>
      <c r="F184" s="84">
        <v>157.24124639999999</v>
      </c>
    </row>
    <row r="185" spans="1:6" ht="12.75" customHeight="1" x14ac:dyDescent="0.2">
      <c r="A185" s="83" t="s">
        <v>148</v>
      </c>
      <c r="B185" s="83">
        <v>9</v>
      </c>
      <c r="C185" s="84">
        <v>1064.0265996200001</v>
      </c>
      <c r="D185" s="84">
        <v>1057.4271115700001</v>
      </c>
      <c r="E185" s="84">
        <v>154.11214615</v>
      </c>
      <c r="F185" s="84">
        <v>154.11214615</v>
      </c>
    </row>
    <row r="186" spans="1:6" ht="12.75" customHeight="1" x14ac:dyDescent="0.2">
      <c r="A186" s="83" t="s">
        <v>148</v>
      </c>
      <c r="B186" s="83">
        <v>10</v>
      </c>
      <c r="C186" s="84">
        <v>1043.38188036</v>
      </c>
      <c r="D186" s="84">
        <v>1036.8846550599999</v>
      </c>
      <c r="E186" s="84">
        <v>151.11823572</v>
      </c>
      <c r="F186" s="84">
        <v>151.11823572</v>
      </c>
    </row>
    <row r="187" spans="1:6" ht="12.75" customHeight="1" x14ac:dyDescent="0.2">
      <c r="A187" s="83" t="s">
        <v>148</v>
      </c>
      <c r="B187" s="83">
        <v>11</v>
      </c>
      <c r="C187" s="84">
        <v>1024.89101682</v>
      </c>
      <c r="D187" s="84">
        <v>1018.03051065</v>
      </c>
      <c r="E187" s="84">
        <v>148.37038423000001</v>
      </c>
      <c r="F187" s="84">
        <v>148.37038423000001</v>
      </c>
    </row>
    <row r="188" spans="1:6" ht="12.75" customHeight="1" x14ac:dyDescent="0.2">
      <c r="A188" s="83" t="s">
        <v>148</v>
      </c>
      <c r="B188" s="83">
        <v>12</v>
      </c>
      <c r="C188" s="84">
        <v>1014.52639808</v>
      </c>
      <c r="D188" s="84">
        <v>1008.25941804</v>
      </c>
      <c r="E188" s="84">
        <v>146.94632007000001</v>
      </c>
      <c r="F188" s="84">
        <v>146.94632007000001</v>
      </c>
    </row>
    <row r="189" spans="1:6" ht="12.75" customHeight="1" x14ac:dyDescent="0.2">
      <c r="A189" s="83" t="s">
        <v>148</v>
      </c>
      <c r="B189" s="83">
        <v>13</v>
      </c>
      <c r="C189" s="84">
        <v>1028.40825967</v>
      </c>
      <c r="D189" s="84">
        <v>1021.74603512</v>
      </c>
      <c r="E189" s="84">
        <v>148.91189431999999</v>
      </c>
      <c r="F189" s="84">
        <v>148.91189431999999</v>
      </c>
    </row>
    <row r="190" spans="1:6" ht="12.75" customHeight="1" x14ac:dyDescent="0.2">
      <c r="A190" s="83" t="s">
        <v>148</v>
      </c>
      <c r="B190" s="83">
        <v>14</v>
      </c>
      <c r="C190" s="84">
        <v>1047.5014100000001</v>
      </c>
      <c r="D190" s="84">
        <v>1040.72560176</v>
      </c>
      <c r="E190" s="84">
        <v>151.67802517000001</v>
      </c>
      <c r="F190" s="84">
        <v>151.67802517000001</v>
      </c>
    </row>
    <row r="191" spans="1:6" ht="12.75" customHeight="1" x14ac:dyDescent="0.2">
      <c r="A191" s="83" t="s">
        <v>148</v>
      </c>
      <c r="B191" s="83">
        <v>15</v>
      </c>
      <c r="C191" s="84">
        <v>1058.5140144</v>
      </c>
      <c r="D191" s="84">
        <v>1056.53656258</v>
      </c>
      <c r="E191" s="84">
        <v>153.98235525000001</v>
      </c>
      <c r="F191" s="84">
        <v>153.98235525000001</v>
      </c>
    </row>
    <row r="192" spans="1:6" ht="12.75" customHeight="1" x14ac:dyDescent="0.2">
      <c r="A192" s="83" t="s">
        <v>148</v>
      </c>
      <c r="B192" s="83">
        <v>16</v>
      </c>
      <c r="C192" s="84">
        <v>1070.74722023</v>
      </c>
      <c r="D192" s="84">
        <v>1061.5585680700001</v>
      </c>
      <c r="E192" s="84">
        <v>154.71427524000001</v>
      </c>
      <c r="F192" s="84">
        <v>154.71427524000001</v>
      </c>
    </row>
    <row r="193" spans="1:6" ht="12.75" customHeight="1" x14ac:dyDescent="0.2">
      <c r="A193" s="83" t="s">
        <v>148</v>
      </c>
      <c r="B193" s="83">
        <v>17</v>
      </c>
      <c r="C193" s="84">
        <v>1060.22308761</v>
      </c>
      <c r="D193" s="84">
        <v>1051.1912016900001</v>
      </c>
      <c r="E193" s="84">
        <v>153.20330860999999</v>
      </c>
      <c r="F193" s="84">
        <v>153.20330860999999</v>
      </c>
    </row>
    <row r="194" spans="1:6" ht="12.75" customHeight="1" x14ac:dyDescent="0.2">
      <c r="A194" s="83" t="s">
        <v>148</v>
      </c>
      <c r="B194" s="83">
        <v>18</v>
      </c>
      <c r="C194" s="84">
        <v>1036.4502141099999</v>
      </c>
      <c r="D194" s="84">
        <v>1032.11115619</v>
      </c>
      <c r="E194" s="84">
        <v>150.42253371999999</v>
      </c>
      <c r="F194" s="84">
        <v>150.42253371999999</v>
      </c>
    </row>
    <row r="195" spans="1:6" ht="12.75" customHeight="1" x14ac:dyDescent="0.2">
      <c r="A195" s="83" t="s">
        <v>148</v>
      </c>
      <c r="B195" s="83">
        <v>19</v>
      </c>
      <c r="C195" s="84">
        <v>1002.61601902</v>
      </c>
      <c r="D195" s="84">
        <v>1000.80008918</v>
      </c>
      <c r="E195" s="84">
        <v>145.8591783</v>
      </c>
      <c r="F195" s="84">
        <v>145.8591783</v>
      </c>
    </row>
    <row r="196" spans="1:6" ht="12.75" customHeight="1" x14ac:dyDescent="0.2">
      <c r="A196" s="83" t="s">
        <v>148</v>
      </c>
      <c r="B196" s="83">
        <v>20</v>
      </c>
      <c r="C196" s="84">
        <v>1018.68287906</v>
      </c>
      <c r="D196" s="84">
        <v>1012.20922663</v>
      </c>
      <c r="E196" s="84">
        <v>147.52197533</v>
      </c>
      <c r="F196" s="84">
        <v>147.52197533</v>
      </c>
    </row>
    <row r="197" spans="1:6" ht="12.75" customHeight="1" x14ac:dyDescent="0.2">
      <c r="A197" s="83" t="s">
        <v>148</v>
      </c>
      <c r="B197" s="83">
        <v>21</v>
      </c>
      <c r="C197" s="84">
        <v>1031.1590759999999</v>
      </c>
      <c r="D197" s="84">
        <v>1024.7409796899999</v>
      </c>
      <c r="E197" s="84">
        <v>149.34838525000001</v>
      </c>
      <c r="F197" s="84">
        <v>149.34838525000001</v>
      </c>
    </row>
    <row r="198" spans="1:6" ht="12.75" customHeight="1" x14ac:dyDescent="0.2">
      <c r="A198" s="83" t="s">
        <v>148</v>
      </c>
      <c r="B198" s="83">
        <v>22</v>
      </c>
      <c r="C198" s="84">
        <v>1044.86512397</v>
      </c>
      <c r="D198" s="84">
        <v>1038.30691841</v>
      </c>
      <c r="E198" s="84">
        <v>151.32552003999999</v>
      </c>
      <c r="F198" s="84">
        <v>151.32552003999999</v>
      </c>
    </row>
    <row r="199" spans="1:6" ht="12.75" customHeight="1" x14ac:dyDescent="0.2">
      <c r="A199" s="83" t="s">
        <v>148</v>
      </c>
      <c r="B199" s="83">
        <v>23</v>
      </c>
      <c r="C199" s="84">
        <v>1066.74305463</v>
      </c>
      <c r="D199" s="84">
        <v>1059.9974148700001</v>
      </c>
      <c r="E199" s="84">
        <v>154.48674876000001</v>
      </c>
      <c r="F199" s="84">
        <v>154.48674876000001</v>
      </c>
    </row>
    <row r="200" spans="1:6" ht="12.75" customHeight="1" x14ac:dyDescent="0.2">
      <c r="A200" s="83" t="s">
        <v>148</v>
      </c>
      <c r="B200" s="83">
        <v>24</v>
      </c>
      <c r="C200" s="84">
        <v>1093.03816497</v>
      </c>
      <c r="D200" s="84">
        <v>1086.2885588900001</v>
      </c>
      <c r="E200" s="84">
        <v>158.31848769000001</v>
      </c>
      <c r="F200" s="84">
        <v>158.31848769000001</v>
      </c>
    </row>
    <row r="201" spans="1:6" ht="12.75" customHeight="1" x14ac:dyDescent="0.2">
      <c r="A201" s="83" t="s">
        <v>149</v>
      </c>
      <c r="B201" s="83">
        <v>1</v>
      </c>
      <c r="C201" s="84">
        <v>1079.77949003</v>
      </c>
      <c r="D201" s="84">
        <v>1079.6008868599999</v>
      </c>
      <c r="E201" s="84">
        <v>157.34380917999999</v>
      </c>
      <c r="F201" s="84">
        <v>157.34380917999999</v>
      </c>
    </row>
    <row r="202" spans="1:6" ht="12.75" customHeight="1" x14ac:dyDescent="0.2">
      <c r="A202" s="83" t="s">
        <v>149</v>
      </c>
      <c r="B202" s="83">
        <v>2</v>
      </c>
      <c r="C202" s="84">
        <v>1121.45418423</v>
      </c>
      <c r="D202" s="84">
        <v>1114.70417694</v>
      </c>
      <c r="E202" s="84">
        <v>162.45985293000001</v>
      </c>
      <c r="F202" s="84">
        <v>162.45985293000001</v>
      </c>
    </row>
    <row r="203" spans="1:6" ht="12.75" customHeight="1" x14ac:dyDescent="0.2">
      <c r="A203" s="83" t="s">
        <v>149</v>
      </c>
      <c r="B203" s="83">
        <v>3</v>
      </c>
      <c r="C203" s="84">
        <v>1139.6932860300001</v>
      </c>
      <c r="D203" s="84">
        <v>1132.3529986999999</v>
      </c>
      <c r="E203" s="84">
        <v>165.03203758999999</v>
      </c>
      <c r="F203" s="84">
        <v>165.03203758999999</v>
      </c>
    </row>
    <row r="204" spans="1:6" ht="12.75" customHeight="1" x14ac:dyDescent="0.2">
      <c r="A204" s="83" t="s">
        <v>149</v>
      </c>
      <c r="B204" s="83">
        <v>4</v>
      </c>
      <c r="C204" s="84">
        <v>1145.78842818</v>
      </c>
      <c r="D204" s="84">
        <v>1138.2709891</v>
      </c>
      <c r="E204" s="84">
        <v>165.89454072999999</v>
      </c>
      <c r="F204" s="84">
        <v>165.89454072999999</v>
      </c>
    </row>
    <row r="205" spans="1:6" ht="12.75" customHeight="1" x14ac:dyDescent="0.2">
      <c r="A205" s="83" t="s">
        <v>149</v>
      </c>
      <c r="B205" s="83">
        <v>5</v>
      </c>
      <c r="C205" s="84">
        <v>1147.3277206099999</v>
      </c>
      <c r="D205" s="84">
        <v>1139.9707029900001</v>
      </c>
      <c r="E205" s="84">
        <v>166.1422614</v>
      </c>
      <c r="F205" s="84">
        <v>166.1422614</v>
      </c>
    </row>
    <row r="206" spans="1:6" ht="12.75" customHeight="1" x14ac:dyDescent="0.2">
      <c r="A206" s="83" t="s">
        <v>149</v>
      </c>
      <c r="B206" s="83">
        <v>6</v>
      </c>
      <c r="C206" s="84">
        <v>1129.3904424899999</v>
      </c>
      <c r="D206" s="84">
        <v>1122.23577873</v>
      </c>
      <c r="E206" s="84">
        <v>163.55752794</v>
      </c>
      <c r="F206" s="84">
        <v>163.55752794</v>
      </c>
    </row>
    <row r="207" spans="1:6" ht="12.75" customHeight="1" x14ac:dyDescent="0.2">
      <c r="A207" s="83" t="s">
        <v>149</v>
      </c>
      <c r="B207" s="83">
        <v>7</v>
      </c>
      <c r="C207" s="84">
        <v>1095.2823954600001</v>
      </c>
      <c r="D207" s="84">
        <v>1088.22605161</v>
      </c>
      <c r="E207" s="84">
        <v>158.60086286000001</v>
      </c>
      <c r="F207" s="84">
        <v>158.60086286000001</v>
      </c>
    </row>
    <row r="208" spans="1:6" ht="12.75" customHeight="1" x14ac:dyDescent="0.2">
      <c r="A208" s="83" t="s">
        <v>149</v>
      </c>
      <c r="B208" s="83">
        <v>8</v>
      </c>
      <c r="C208" s="84">
        <v>1066.10534824</v>
      </c>
      <c r="D208" s="84">
        <v>1059.4047226299999</v>
      </c>
      <c r="E208" s="84">
        <v>154.40036827</v>
      </c>
      <c r="F208" s="84">
        <v>154.40036827</v>
      </c>
    </row>
    <row r="209" spans="1:6" ht="12.75" customHeight="1" x14ac:dyDescent="0.2">
      <c r="A209" s="83" t="s">
        <v>149</v>
      </c>
      <c r="B209" s="83">
        <v>9</v>
      </c>
      <c r="C209" s="84">
        <v>1058.7775744800001</v>
      </c>
      <c r="D209" s="84">
        <v>1052.0755971799999</v>
      </c>
      <c r="E209" s="84">
        <v>153.33220267999999</v>
      </c>
      <c r="F209" s="84">
        <v>153.33220267999999</v>
      </c>
    </row>
    <row r="210" spans="1:6" ht="12.75" customHeight="1" x14ac:dyDescent="0.2">
      <c r="A210" s="83" t="s">
        <v>149</v>
      </c>
      <c r="B210" s="83">
        <v>10</v>
      </c>
      <c r="C210" s="84">
        <v>1052.4343262699999</v>
      </c>
      <c r="D210" s="84">
        <v>1045.70719938</v>
      </c>
      <c r="E210" s="84">
        <v>152.40405601000001</v>
      </c>
      <c r="F210" s="84">
        <v>152.40405601000001</v>
      </c>
    </row>
    <row r="211" spans="1:6" ht="12.75" customHeight="1" x14ac:dyDescent="0.2">
      <c r="A211" s="83" t="s">
        <v>149</v>
      </c>
      <c r="B211" s="83">
        <v>11</v>
      </c>
      <c r="C211" s="84">
        <v>1042.6796373300001</v>
      </c>
      <c r="D211" s="84">
        <v>1041.4080621400001</v>
      </c>
      <c r="E211" s="84">
        <v>151.77748869999999</v>
      </c>
      <c r="F211" s="84">
        <v>151.77748869999999</v>
      </c>
    </row>
    <row r="212" spans="1:6" ht="12.75" customHeight="1" x14ac:dyDescent="0.2">
      <c r="A212" s="83" t="s">
        <v>149</v>
      </c>
      <c r="B212" s="83">
        <v>12</v>
      </c>
      <c r="C212" s="84">
        <v>1058.56139097</v>
      </c>
      <c r="D212" s="84">
        <v>1050.40638061</v>
      </c>
      <c r="E212" s="84">
        <v>153.08892677</v>
      </c>
      <c r="F212" s="84">
        <v>153.08892677</v>
      </c>
    </row>
    <row r="213" spans="1:6" ht="12.75" customHeight="1" x14ac:dyDescent="0.2">
      <c r="A213" s="83" t="s">
        <v>149</v>
      </c>
      <c r="B213" s="83">
        <v>13</v>
      </c>
      <c r="C213" s="84">
        <v>1069.80201668</v>
      </c>
      <c r="D213" s="84">
        <v>1059.79639634</v>
      </c>
      <c r="E213" s="84">
        <v>154.4574518</v>
      </c>
      <c r="F213" s="84">
        <v>154.4574518</v>
      </c>
    </row>
    <row r="214" spans="1:6" ht="12.75" customHeight="1" x14ac:dyDescent="0.2">
      <c r="A214" s="83" t="s">
        <v>149</v>
      </c>
      <c r="B214" s="83">
        <v>14</v>
      </c>
      <c r="C214" s="84">
        <v>1084.33111777</v>
      </c>
      <c r="D214" s="84">
        <v>1073.95099009</v>
      </c>
      <c r="E214" s="84">
        <v>156.52037869</v>
      </c>
      <c r="F214" s="84">
        <v>156.52037869</v>
      </c>
    </row>
    <row r="215" spans="1:6" ht="12.75" customHeight="1" x14ac:dyDescent="0.2">
      <c r="A215" s="83" t="s">
        <v>149</v>
      </c>
      <c r="B215" s="83">
        <v>15</v>
      </c>
      <c r="C215" s="84">
        <v>1094.3459083099999</v>
      </c>
      <c r="D215" s="84">
        <v>1083.45804662</v>
      </c>
      <c r="E215" s="84">
        <v>157.90596156000001</v>
      </c>
      <c r="F215" s="84">
        <v>157.90596156000001</v>
      </c>
    </row>
    <row r="216" spans="1:6" ht="12.75" customHeight="1" x14ac:dyDescent="0.2">
      <c r="A216" s="83" t="s">
        <v>149</v>
      </c>
      <c r="B216" s="83">
        <v>16</v>
      </c>
      <c r="C216" s="84">
        <v>1096.2230857899999</v>
      </c>
      <c r="D216" s="84">
        <v>1085.98844837</v>
      </c>
      <c r="E216" s="84">
        <v>158.27474881000001</v>
      </c>
      <c r="F216" s="84">
        <v>158.27474881000001</v>
      </c>
    </row>
    <row r="217" spans="1:6" ht="12.75" customHeight="1" x14ac:dyDescent="0.2">
      <c r="A217" s="83" t="s">
        <v>149</v>
      </c>
      <c r="B217" s="83">
        <v>17</v>
      </c>
      <c r="C217" s="84">
        <v>1089.3737630200001</v>
      </c>
      <c r="D217" s="84">
        <v>1080.07962911</v>
      </c>
      <c r="E217" s="84">
        <v>157.4135823</v>
      </c>
      <c r="F217" s="84">
        <v>157.4135823</v>
      </c>
    </row>
    <row r="218" spans="1:6" ht="12.75" customHeight="1" x14ac:dyDescent="0.2">
      <c r="A218" s="83" t="s">
        <v>149</v>
      </c>
      <c r="B218" s="83">
        <v>18</v>
      </c>
      <c r="C218" s="84">
        <v>1074.57961413</v>
      </c>
      <c r="D218" s="84">
        <v>1066.2999241</v>
      </c>
      <c r="E218" s="84">
        <v>155.40529265999999</v>
      </c>
      <c r="F218" s="84">
        <v>155.40529265999999</v>
      </c>
    </row>
    <row r="219" spans="1:6" ht="12.75" customHeight="1" x14ac:dyDescent="0.2">
      <c r="A219" s="83" t="s">
        <v>149</v>
      </c>
      <c r="B219" s="83">
        <v>19</v>
      </c>
      <c r="C219" s="84">
        <v>1044.74436289</v>
      </c>
      <c r="D219" s="84">
        <v>1036.62084243</v>
      </c>
      <c r="E219" s="84">
        <v>151.07978699</v>
      </c>
      <c r="F219" s="84">
        <v>151.07978699</v>
      </c>
    </row>
    <row r="220" spans="1:6" ht="12.75" customHeight="1" x14ac:dyDescent="0.2">
      <c r="A220" s="83" t="s">
        <v>149</v>
      </c>
      <c r="B220" s="83">
        <v>20</v>
      </c>
      <c r="C220" s="84">
        <v>1047.3006880800001</v>
      </c>
      <c r="D220" s="84">
        <v>1042.3637596399999</v>
      </c>
      <c r="E220" s="84">
        <v>151.91677451000001</v>
      </c>
      <c r="F220" s="84">
        <v>151.91677451000001</v>
      </c>
    </row>
    <row r="221" spans="1:6" ht="12.75" customHeight="1" x14ac:dyDescent="0.2">
      <c r="A221" s="83" t="s">
        <v>149</v>
      </c>
      <c r="B221" s="83">
        <v>21</v>
      </c>
      <c r="C221" s="84">
        <v>1063.61576098</v>
      </c>
      <c r="D221" s="84">
        <v>1056.5780759100001</v>
      </c>
      <c r="E221" s="84">
        <v>153.98840551000001</v>
      </c>
      <c r="F221" s="84">
        <v>153.98840551000001</v>
      </c>
    </row>
    <row r="222" spans="1:6" ht="12.75" customHeight="1" x14ac:dyDescent="0.2">
      <c r="A222" s="83" t="s">
        <v>149</v>
      </c>
      <c r="B222" s="83">
        <v>22</v>
      </c>
      <c r="C222" s="84">
        <v>1083.02609046</v>
      </c>
      <c r="D222" s="84">
        <v>1075.7064668099999</v>
      </c>
      <c r="E222" s="84">
        <v>156.77622638</v>
      </c>
      <c r="F222" s="84">
        <v>156.77622638</v>
      </c>
    </row>
    <row r="223" spans="1:6" ht="12.75" customHeight="1" x14ac:dyDescent="0.2">
      <c r="A223" s="83" t="s">
        <v>149</v>
      </c>
      <c r="B223" s="83">
        <v>23</v>
      </c>
      <c r="C223" s="84">
        <v>1097.7593502</v>
      </c>
      <c r="D223" s="84">
        <v>1096.49441024</v>
      </c>
      <c r="E223" s="84">
        <v>159.80591471</v>
      </c>
      <c r="F223" s="84">
        <v>159.80591471</v>
      </c>
    </row>
    <row r="224" spans="1:6" ht="12.75" customHeight="1" x14ac:dyDescent="0.2">
      <c r="A224" s="83" t="s">
        <v>149</v>
      </c>
      <c r="B224" s="83">
        <v>24</v>
      </c>
      <c r="C224" s="84">
        <v>1120.4133842799999</v>
      </c>
      <c r="D224" s="84">
        <v>1111.56294407</v>
      </c>
      <c r="E224" s="84">
        <v>162.00204158</v>
      </c>
      <c r="F224" s="84">
        <v>162.00204158</v>
      </c>
    </row>
    <row r="225" spans="1:6" ht="12.75" customHeight="1" x14ac:dyDescent="0.2">
      <c r="A225" s="83" t="s">
        <v>150</v>
      </c>
      <c r="B225" s="83">
        <v>1</v>
      </c>
      <c r="C225" s="84">
        <v>1089.3706606000001</v>
      </c>
      <c r="D225" s="84">
        <v>1080.6116961</v>
      </c>
      <c r="E225" s="84">
        <v>157.49112711000001</v>
      </c>
      <c r="F225" s="84">
        <v>157.49112711000001</v>
      </c>
    </row>
    <row r="226" spans="1:6" ht="12.75" customHeight="1" x14ac:dyDescent="0.2">
      <c r="A226" s="83" t="s">
        <v>150</v>
      </c>
      <c r="B226" s="83">
        <v>2</v>
      </c>
      <c r="C226" s="84">
        <v>1116.04850809</v>
      </c>
      <c r="D226" s="84">
        <v>1107.41869967</v>
      </c>
      <c r="E226" s="84">
        <v>161.39804874000001</v>
      </c>
      <c r="F226" s="84">
        <v>161.39804874000001</v>
      </c>
    </row>
    <row r="227" spans="1:6" ht="12.75" customHeight="1" x14ac:dyDescent="0.2">
      <c r="A227" s="83" t="s">
        <v>150</v>
      </c>
      <c r="B227" s="83">
        <v>3</v>
      </c>
      <c r="C227" s="84">
        <v>1142.0434510800001</v>
      </c>
      <c r="D227" s="84">
        <v>1139.8029999600001</v>
      </c>
      <c r="E227" s="84">
        <v>166.11781993</v>
      </c>
      <c r="F227" s="84">
        <v>166.11781993</v>
      </c>
    </row>
    <row r="228" spans="1:6" ht="12.75" customHeight="1" x14ac:dyDescent="0.2">
      <c r="A228" s="83" t="s">
        <v>150</v>
      </c>
      <c r="B228" s="83">
        <v>4</v>
      </c>
      <c r="C228" s="84">
        <v>1159.0693490900001</v>
      </c>
      <c r="D228" s="84">
        <v>1149.9537870199999</v>
      </c>
      <c r="E228" s="84">
        <v>167.59722174000001</v>
      </c>
      <c r="F228" s="84">
        <v>167.59722174000001</v>
      </c>
    </row>
    <row r="229" spans="1:6" ht="12.75" customHeight="1" x14ac:dyDescent="0.2">
      <c r="A229" s="83" t="s">
        <v>150</v>
      </c>
      <c r="B229" s="83">
        <v>5</v>
      </c>
      <c r="C229" s="84">
        <v>1142.8225152299999</v>
      </c>
      <c r="D229" s="84">
        <v>1136.7635353000001</v>
      </c>
      <c r="E229" s="84">
        <v>165.67484053999999</v>
      </c>
      <c r="F229" s="84">
        <v>165.67484053999999</v>
      </c>
    </row>
    <row r="230" spans="1:6" ht="12.75" customHeight="1" x14ac:dyDescent="0.2">
      <c r="A230" s="83" t="s">
        <v>150</v>
      </c>
      <c r="B230" s="83">
        <v>6</v>
      </c>
      <c r="C230" s="84">
        <v>1118.7076468499999</v>
      </c>
      <c r="D230" s="84">
        <v>1114.05890088</v>
      </c>
      <c r="E230" s="84">
        <v>162.36580874000001</v>
      </c>
      <c r="F230" s="84">
        <v>162.36580874000001</v>
      </c>
    </row>
    <row r="231" spans="1:6" ht="12.75" customHeight="1" x14ac:dyDescent="0.2">
      <c r="A231" s="83" t="s">
        <v>150</v>
      </c>
      <c r="B231" s="83">
        <v>7</v>
      </c>
      <c r="C231" s="84">
        <v>1086.0708020500001</v>
      </c>
      <c r="D231" s="84">
        <v>1077.6617995399999</v>
      </c>
      <c r="E231" s="84">
        <v>157.0612016</v>
      </c>
      <c r="F231" s="84">
        <v>157.0612016</v>
      </c>
    </row>
    <row r="232" spans="1:6" ht="12.75" customHeight="1" x14ac:dyDescent="0.2">
      <c r="A232" s="83" t="s">
        <v>150</v>
      </c>
      <c r="B232" s="83">
        <v>8</v>
      </c>
      <c r="C232" s="84">
        <v>1047.74927174</v>
      </c>
      <c r="D232" s="84">
        <v>1039.7682217700001</v>
      </c>
      <c r="E232" s="84">
        <v>151.53849414999999</v>
      </c>
      <c r="F232" s="84">
        <v>151.53849414999999</v>
      </c>
    </row>
    <row r="233" spans="1:6" ht="12.75" customHeight="1" x14ac:dyDescent="0.2">
      <c r="A233" s="83" t="s">
        <v>150</v>
      </c>
      <c r="B233" s="83">
        <v>9</v>
      </c>
      <c r="C233" s="84">
        <v>1017.08332257</v>
      </c>
      <c r="D233" s="84">
        <v>1016.11679283</v>
      </c>
      <c r="E233" s="84">
        <v>148.09147408000001</v>
      </c>
      <c r="F233" s="84">
        <v>148.09147408000001</v>
      </c>
    </row>
    <row r="234" spans="1:6" ht="12.75" customHeight="1" x14ac:dyDescent="0.2">
      <c r="A234" s="83" t="s">
        <v>150</v>
      </c>
      <c r="B234" s="83">
        <v>10</v>
      </c>
      <c r="C234" s="84">
        <v>1013.39618001</v>
      </c>
      <c r="D234" s="84">
        <v>1011.52195456</v>
      </c>
      <c r="E234" s="84">
        <v>147.42181052999999</v>
      </c>
      <c r="F234" s="84">
        <v>147.42181052999999</v>
      </c>
    </row>
    <row r="235" spans="1:6" ht="12.75" customHeight="1" x14ac:dyDescent="0.2">
      <c r="A235" s="83" t="s">
        <v>150</v>
      </c>
      <c r="B235" s="83">
        <v>11</v>
      </c>
      <c r="C235" s="84">
        <v>1004.12074232</v>
      </c>
      <c r="D235" s="84">
        <v>1004.090135</v>
      </c>
      <c r="E235" s="84">
        <v>146.33867803999999</v>
      </c>
      <c r="F235" s="84">
        <v>146.33867803999999</v>
      </c>
    </row>
    <row r="236" spans="1:6" ht="12.75" customHeight="1" x14ac:dyDescent="0.2">
      <c r="A236" s="83" t="s">
        <v>150</v>
      </c>
      <c r="B236" s="83">
        <v>12</v>
      </c>
      <c r="C236" s="84">
        <v>1013.86641471</v>
      </c>
      <c r="D236" s="84">
        <v>1012.76022725</v>
      </c>
      <c r="E236" s="84">
        <v>147.60227957999999</v>
      </c>
      <c r="F236" s="84">
        <v>147.60227957999999</v>
      </c>
    </row>
    <row r="237" spans="1:6" ht="12.75" customHeight="1" x14ac:dyDescent="0.2">
      <c r="A237" s="83" t="s">
        <v>150</v>
      </c>
      <c r="B237" s="83">
        <v>13</v>
      </c>
      <c r="C237" s="84">
        <v>1025.9088202800001</v>
      </c>
      <c r="D237" s="84">
        <v>1024.53773669</v>
      </c>
      <c r="E237" s="84">
        <v>149.31876409</v>
      </c>
      <c r="F237" s="84">
        <v>149.31876409</v>
      </c>
    </row>
    <row r="238" spans="1:6" ht="12.75" customHeight="1" x14ac:dyDescent="0.2">
      <c r="A238" s="83" t="s">
        <v>150</v>
      </c>
      <c r="B238" s="83">
        <v>14</v>
      </c>
      <c r="C238" s="84">
        <v>1048.6652652600001</v>
      </c>
      <c r="D238" s="84">
        <v>1040.9840877900001</v>
      </c>
      <c r="E238" s="84">
        <v>151.71569758999999</v>
      </c>
      <c r="F238" s="84">
        <v>151.71569758999999</v>
      </c>
    </row>
    <row r="239" spans="1:6" ht="12.75" customHeight="1" x14ac:dyDescent="0.2">
      <c r="A239" s="83" t="s">
        <v>150</v>
      </c>
      <c r="B239" s="83">
        <v>15</v>
      </c>
      <c r="C239" s="84">
        <v>1071.26447994</v>
      </c>
      <c r="D239" s="84">
        <v>1061.65879232</v>
      </c>
      <c r="E239" s="84">
        <v>154.72888218</v>
      </c>
      <c r="F239" s="84">
        <v>154.72888218</v>
      </c>
    </row>
    <row r="240" spans="1:6" ht="12.75" customHeight="1" x14ac:dyDescent="0.2">
      <c r="A240" s="83" t="s">
        <v>150</v>
      </c>
      <c r="B240" s="83">
        <v>16</v>
      </c>
      <c r="C240" s="84">
        <v>1076.8165405100001</v>
      </c>
      <c r="D240" s="84">
        <v>1067.32633435</v>
      </c>
      <c r="E240" s="84">
        <v>155.55488432999999</v>
      </c>
      <c r="F240" s="84">
        <v>155.55488432999999</v>
      </c>
    </row>
    <row r="241" spans="1:6" ht="12.75" customHeight="1" x14ac:dyDescent="0.2">
      <c r="A241" s="83" t="s">
        <v>150</v>
      </c>
      <c r="B241" s="83">
        <v>17</v>
      </c>
      <c r="C241" s="84">
        <v>1076.85010685</v>
      </c>
      <c r="D241" s="84">
        <v>1067.42474425</v>
      </c>
      <c r="E241" s="84">
        <v>155.56922684</v>
      </c>
      <c r="F241" s="84">
        <v>155.56922684</v>
      </c>
    </row>
    <row r="242" spans="1:6" ht="12.75" customHeight="1" x14ac:dyDescent="0.2">
      <c r="A242" s="83" t="s">
        <v>150</v>
      </c>
      <c r="B242" s="83">
        <v>18</v>
      </c>
      <c r="C242" s="84">
        <v>1060.8064491499999</v>
      </c>
      <c r="D242" s="84">
        <v>1051.6506967800001</v>
      </c>
      <c r="E242" s="84">
        <v>153.27027661</v>
      </c>
      <c r="F242" s="84">
        <v>153.27027661</v>
      </c>
    </row>
    <row r="243" spans="1:6" ht="12.75" customHeight="1" x14ac:dyDescent="0.2">
      <c r="A243" s="83" t="s">
        <v>150</v>
      </c>
      <c r="B243" s="83">
        <v>19</v>
      </c>
      <c r="C243" s="84">
        <v>1029.24832554</v>
      </c>
      <c r="D243" s="84">
        <v>1020.42679359</v>
      </c>
      <c r="E243" s="84">
        <v>148.71962467</v>
      </c>
      <c r="F243" s="84">
        <v>148.71962467</v>
      </c>
    </row>
    <row r="244" spans="1:6" ht="12.75" customHeight="1" x14ac:dyDescent="0.2">
      <c r="A244" s="83" t="s">
        <v>150</v>
      </c>
      <c r="B244" s="83">
        <v>20</v>
      </c>
      <c r="C244" s="84">
        <v>1024.95222956</v>
      </c>
      <c r="D244" s="84">
        <v>1016.96959602</v>
      </c>
      <c r="E244" s="84">
        <v>148.21576381</v>
      </c>
      <c r="F244" s="84">
        <v>148.21576381</v>
      </c>
    </row>
    <row r="245" spans="1:6" ht="12.75" customHeight="1" x14ac:dyDescent="0.2">
      <c r="A245" s="83" t="s">
        <v>150</v>
      </c>
      <c r="B245" s="83">
        <v>21</v>
      </c>
      <c r="C245" s="84">
        <v>1037.3684540899999</v>
      </c>
      <c r="D245" s="84">
        <v>1030.46212302</v>
      </c>
      <c r="E245" s="84">
        <v>150.18219937999999</v>
      </c>
      <c r="F245" s="84">
        <v>150.18219937999999</v>
      </c>
    </row>
    <row r="246" spans="1:6" ht="12.75" customHeight="1" x14ac:dyDescent="0.2">
      <c r="A246" s="83" t="s">
        <v>150</v>
      </c>
      <c r="B246" s="83">
        <v>22</v>
      </c>
      <c r="C246" s="84">
        <v>1052.71347289</v>
      </c>
      <c r="D246" s="84">
        <v>1052.09163091</v>
      </c>
      <c r="E246" s="84">
        <v>153.33453947999999</v>
      </c>
      <c r="F246" s="84">
        <v>153.33453947999999</v>
      </c>
    </row>
    <row r="247" spans="1:6" ht="12.75" customHeight="1" x14ac:dyDescent="0.2">
      <c r="A247" s="83" t="s">
        <v>150</v>
      </c>
      <c r="B247" s="83">
        <v>23</v>
      </c>
      <c r="C247" s="84">
        <v>1083.27574119</v>
      </c>
      <c r="D247" s="84">
        <v>1076.1915879400001</v>
      </c>
      <c r="E247" s="84">
        <v>156.84692917999999</v>
      </c>
      <c r="F247" s="84">
        <v>156.84692917999999</v>
      </c>
    </row>
    <row r="248" spans="1:6" ht="12.75" customHeight="1" x14ac:dyDescent="0.2">
      <c r="A248" s="83" t="s">
        <v>150</v>
      </c>
      <c r="B248" s="83">
        <v>24</v>
      </c>
      <c r="C248" s="84">
        <v>1093.7938913999999</v>
      </c>
      <c r="D248" s="84">
        <v>1086.6379078800001</v>
      </c>
      <c r="E248" s="84">
        <v>158.36940271</v>
      </c>
      <c r="F248" s="84">
        <v>158.36940271</v>
      </c>
    </row>
    <row r="249" spans="1:6" ht="12.75" customHeight="1" x14ac:dyDescent="0.2">
      <c r="A249" s="83" t="s">
        <v>151</v>
      </c>
      <c r="B249" s="83">
        <v>1</v>
      </c>
      <c r="C249" s="84">
        <v>1036.97910583</v>
      </c>
      <c r="D249" s="84">
        <v>1030.3653112300001</v>
      </c>
      <c r="E249" s="84">
        <v>150.16808979000001</v>
      </c>
      <c r="F249" s="84">
        <v>150.16808979000001</v>
      </c>
    </row>
    <row r="250" spans="1:6" ht="12.75" customHeight="1" x14ac:dyDescent="0.2">
      <c r="A250" s="83" t="s">
        <v>151</v>
      </c>
      <c r="B250" s="83">
        <v>2</v>
      </c>
      <c r="C250" s="84">
        <v>1054.0288374300001</v>
      </c>
      <c r="D250" s="84">
        <v>1047.08779938</v>
      </c>
      <c r="E250" s="84">
        <v>152.60526820999999</v>
      </c>
      <c r="F250" s="84">
        <v>152.60526820999999</v>
      </c>
    </row>
    <row r="251" spans="1:6" ht="12.75" customHeight="1" x14ac:dyDescent="0.2">
      <c r="A251" s="83" t="s">
        <v>151</v>
      </c>
      <c r="B251" s="83">
        <v>3</v>
      </c>
      <c r="C251" s="84">
        <v>1073.31833785</v>
      </c>
      <c r="D251" s="84">
        <v>1069.0248465100001</v>
      </c>
      <c r="E251" s="84">
        <v>155.80242985999999</v>
      </c>
      <c r="F251" s="84">
        <v>155.80242985999999</v>
      </c>
    </row>
    <row r="252" spans="1:6" ht="12.75" customHeight="1" x14ac:dyDescent="0.2">
      <c r="A252" s="83" t="s">
        <v>151</v>
      </c>
      <c r="B252" s="83">
        <v>4</v>
      </c>
      <c r="C252" s="84">
        <v>1078.3543267</v>
      </c>
      <c r="D252" s="84">
        <v>1073.49052063</v>
      </c>
      <c r="E252" s="84">
        <v>156.45326868999999</v>
      </c>
      <c r="F252" s="84">
        <v>156.45326868999999</v>
      </c>
    </row>
    <row r="253" spans="1:6" ht="12.75" customHeight="1" x14ac:dyDescent="0.2">
      <c r="A253" s="83" t="s">
        <v>151</v>
      </c>
      <c r="B253" s="83">
        <v>5</v>
      </c>
      <c r="C253" s="84">
        <v>1072.4042173800001</v>
      </c>
      <c r="D253" s="84">
        <v>1065.4389768599999</v>
      </c>
      <c r="E253" s="84">
        <v>155.27981600000001</v>
      </c>
      <c r="F253" s="84">
        <v>155.27981600000001</v>
      </c>
    </row>
    <row r="254" spans="1:6" ht="12.75" customHeight="1" x14ac:dyDescent="0.2">
      <c r="A254" s="83" t="s">
        <v>151</v>
      </c>
      <c r="B254" s="83">
        <v>6</v>
      </c>
      <c r="C254" s="84">
        <v>1056.0658425300001</v>
      </c>
      <c r="D254" s="84">
        <v>1049.00968515</v>
      </c>
      <c r="E254" s="84">
        <v>152.88536877999999</v>
      </c>
      <c r="F254" s="84">
        <v>152.88536877999999</v>
      </c>
    </row>
    <row r="255" spans="1:6" ht="12.75" customHeight="1" x14ac:dyDescent="0.2">
      <c r="A255" s="83" t="s">
        <v>151</v>
      </c>
      <c r="B255" s="83">
        <v>7</v>
      </c>
      <c r="C255" s="84">
        <v>1029.7016118900001</v>
      </c>
      <c r="D255" s="84">
        <v>1028.02500749</v>
      </c>
      <c r="E255" s="84">
        <v>149.82700790000001</v>
      </c>
      <c r="F255" s="84">
        <v>149.82700790000001</v>
      </c>
    </row>
    <row r="256" spans="1:6" ht="12.75" customHeight="1" x14ac:dyDescent="0.2">
      <c r="A256" s="83" t="s">
        <v>151</v>
      </c>
      <c r="B256" s="83">
        <v>8</v>
      </c>
      <c r="C256" s="84">
        <v>1061.61392361</v>
      </c>
      <c r="D256" s="84">
        <v>1054.4970253900001</v>
      </c>
      <c r="E256" s="84">
        <v>153.68510785999999</v>
      </c>
      <c r="F256" s="84">
        <v>153.68510785999999</v>
      </c>
    </row>
    <row r="257" spans="1:6" ht="12.75" customHeight="1" x14ac:dyDescent="0.2">
      <c r="A257" s="83" t="s">
        <v>151</v>
      </c>
      <c r="B257" s="83">
        <v>9</v>
      </c>
      <c r="C257" s="84">
        <v>1033.1559033000001</v>
      </c>
      <c r="D257" s="84">
        <v>1029.4378508299999</v>
      </c>
      <c r="E257" s="84">
        <v>150.03291931999999</v>
      </c>
      <c r="F257" s="84">
        <v>150.03291931999999</v>
      </c>
    </row>
    <row r="258" spans="1:6" ht="12.75" customHeight="1" x14ac:dyDescent="0.2">
      <c r="A258" s="83" t="s">
        <v>151</v>
      </c>
      <c r="B258" s="83">
        <v>10</v>
      </c>
      <c r="C258" s="84">
        <v>1022.8640925</v>
      </c>
      <c r="D258" s="84">
        <v>1016.02110562</v>
      </c>
      <c r="E258" s="84">
        <v>148.07752837999999</v>
      </c>
      <c r="F258" s="84">
        <v>148.07752837999999</v>
      </c>
    </row>
    <row r="259" spans="1:6" ht="12.75" customHeight="1" x14ac:dyDescent="0.2">
      <c r="A259" s="83" t="s">
        <v>151</v>
      </c>
      <c r="B259" s="83">
        <v>11</v>
      </c>
      <c r="C259" s="84">
        <v>1014.80221081</v>
      </c>
      <c r="D259" s="84">
        <v>1014.27828415</v>
      </c>
      <c r="E259" s="84">
        <v>147.82352510000001</v>
      </c>
      <c r="F259" s="84">
        <v>147.82352510000001</v>
      </c>
    </row>
    <row r="260" spans="1:6" ht="12.75" customHeight="1" x14ac:dyDescent="0.2">
      <c r="A260" s="83" t="s">
        <v>151</v>
      </c>
      <c r="B260" s="83">
        <v>12</v>
      </c>
      <c r="C260" s="84">
        <v>1030.6572948200001</v>
      </c>
      <c r="D260" s="84">
        <v>1023.1716775800001</v>
      </c>
      <c r="E260" s="84">
        <v>149.11967111999999</v>
      </c>
      <c r="F260" s="84">
        <v>149.11967111999999</v>
      </c>
    </row>
    <row r="261" spans="1:6" ht="12.75" customHeight="1" x14ac:dyDescent="0.2">
      <c r="A261" s="83" t="s">
        <v>151</v>
      </c>
      <c r="B261" s="83">
        <v>13</v>
      </c>
      <c r="C261" s="84">
        <v>1044.3269599299999</v>
      </c>
      <c r="D261" s="84">
        <v>1035.90127259</v>
      </c>
      <c r="E261" s="84">
        <v>150.97491503000001</v>
      </c>
      <c r="F261" s="84">
        <v>150.97491503000001</v>
      </c>
    </row>
    <row r="262" spans="1:6" ht="12.75" customHeight="1" x14ac:dyDescent="0.2">
      <c r="A262" s="83" t="s">
        <v>151</v>
      </c>
      <c r="B262" s="83">
        <v>14</v>
      </c>
      <c r="C262" s="84">
        <v>1065.0018911899999</v>
      </c>
      <c r="D262" s="84">
        <v>1055.5364362</v>
      </c>
      <c r="E262" s="84">
        <v>153.83659426</v>
      </c>
      <c r="F262" s="84">
        <v>153.83659426</v>
      </c>
    </row>
    <row r="263" spans="1:6" ht="12.75" customHeight="1" x14ac:dyDescent="0.2">
      <c r="A263" s="83" t="s">
        <v>151</v>
      </c>
      <c r="B263" s="83">
        <v>15</v>
      </c>
      <c r="C263" s="84">
        <v>1075.3963096099999</v>
      </c>
      <c r="D263" s="84">
        <v>1066.21991306</v>
      </c>
      <c r="E263" s="84">
        <v>155.39363165</v>
      </c>
      <c r="F263" s="84">
        <v>155.39363165</v>
      </c>
    </row>
    <row r="264" spans="1:6" ht="12.75" customHeight="1" x14ac:dyDescent="0.2">
      <c r="A264" s="83" t="s">
        <v>151</v>
      </c>
      <c r="B264" s="83">
        <v>16</v>
      </c>
      <c r="C264" s="84">
        <v>1083.7413190499999</v>
      </c>
      <c r="D264" s="84">
        <v>1074.07962804</v>
      </c>
      <c r="E264" s="84">
        <v>156.53912672000001</v>
      </c>
      <c r="F264" s="84">
        <v>156.53912672000001</v>
      </c>
    </row>
    <row r="265" spans="1:6" ht="12.75" customHeight="1" x14ac:dyDescent="0.2">
      <c r="A265" s="83" t="s">
        <v>151</v>
      </c>
      <c r="B265" s="83">
        <v>17</v>
      </c>
      <c r="C265" s="84">
        <v>1081.9091447999999</v>
      </c>
      <c r="D265" s="84">
        <v>1070.83312</v>
      </c>
      <c r="E265" s="84">
        <v>156.06597228999999</v>
      </c>
      <c r="F265" s="84">
        <v>156.06597228999999</v>
      </c>
    </row>
    <row r="266" spans="1:6" ht="12.75" customHeight="1" x14ac:dyDescent="0.2">
      <c r="A266" s="83" t="s">
        <v>151</v>
      </c>
      <c r="B266" s="83">
        <v>18</v>
      </c>
      <c r="C266" s="84">
        <v>1067.8915990800001</v>
      </c>
      <c r="D266" s="84">
        <v>1058.0829613400001</v>
      </c>
      <c r="E266" s="84">
        <v>154.20773138000001</v>
      </c>
      <c r="F266" s="84">
        <v>154.20773138000001</v>
      </c>
    </row>
    <row r="267" spans="1:6" ht="12.75" customHeight="1" x14ac:dyDescent="0.2">
      <c r="A267" s="83" t="s">
        <v>151</v>
      </c>
      <c r="B267" s="83">
        <v>19</v>
      </c>
      <c r="C267" s="84">
        <v>1030.94947417</v>
      </c>
      <c r="D267" s="84">
        <v>1020.97224266</v>
      </c>
      <c r="E267" s="84">
        <v>148.79911981999999</v>
      </c>
      <c r="F267" s="84">
        <v>148.79911981999999</v>
      </c>
    </row>
    <row r="268" spans="1:6" ht="12.75" customHeight="1" x14ac:dyDescent="0.2">
      <c r="A268" s="83" t="s">
        <v>151</v>
      </c>
      <c r="B268" s="83">
        <v>20</v>
      </c>
      <c r="C268" s="84">
        <v>1027.96250667</v>
      </c>
      <c r="D268" s="84">
        <v>1015.49558776</v>
      </c>
      <c r="E268" s="84">
        <v>148.00093805</v>
      </c>
      <c r="F268" s="84">
        <v>148.00093805</v>
      </c>
    </row>
    <row r="269" spans="1:6" ht="12.75" customHeight="1" x14ac:dyDescent="0.2">
      <c r="A269" s="83" t="s">
        <v>151</v>
      </c>
      <c r="B269" s="83">
        <v>21</v>
      </c>
      <c r="C269" s="84">
        <v>1038.70533542</v>
      </c>
      <c r="D269" s="84">
        <v>1028.5054511599999</v>
      </c>
      <c r="E269" s="84">
        <v>149.897029</v>
      </c>
      <c r="F269" s="84">
        <v>149.897029</v>
      </c>
    </row>
    <row r="270" spans="1:6" ht="12.75" customHeight="1" x14ac:dyDescent="0.2">
      <c r="A270" s="83" t="s">
        <v>151</v>
      </c>
      <c r="B270" s="83">
        <v>22</v>
      </c>
      <c r="C270" s="84">
        <v>1056.99220429</v>
      </c>
      <c r="D270" s="84">
        <v>1047.65714144</v>
      </c>
      <c r="E270" s="84">
        <v>152.68824558</v>
      </c>
      <c r="F270" s="84">
        <v>152.68824558</v>
      </c>
    </row>
    <row r="271" spans="1:6" ht="12.75" customHeight="1" x14ac:dyDescent="0.2">
      <c r="A271" s="83" t="s">
        <v>151</v>
      </c>
      <c r="B271" s="83">
        <v>23</v>
      </c>
      <c r="C271" s="84">
        <v>1078.1771335599999</v>
      </c>
      <c r="D271" s="84">
        <v>1068.6084092200001</v>
      </c>
      <c r="E271" s="84">
        <v>155.74173722</v>
      </c>
      <c r="F271" s="84">
        <v>155.74173722</v>
      </c>
    </row>
    <row r="272" spans="1:6" ht="12.75" customHeight="1" x14ac:dyDescent="0.2">
      <c r="A272" s="83" t="s">
        <v>151</v>
      </c>
      <c r="B272" s="83">
        <v>24</v>
      </c>
      <c r="C272" s="84">
        <v>1089.2384846</v>
      </c>
      <c r="D272" s="84">
        <v>1080.1224695200001</v>
      </c>
      <c r="E272" s="84">
        <v>157.41982597000001</v>
      </c>
      <c r="F272" s="84">
        <v>157.41982597000001</v>
      </c>
    </row>
    <row r="273" spans="1:6" ht="12.75" customHeight="1" x14ac:dyDescent="0.2">
      <c r="A273" s="83" t="s">
        <v>152</v>
      </c>
      <c r="B273" s="83">
        <v>1</v>
      </c>
      <c r="C273" s="84">
        <v>1047.3930067900001</v>
      </c>
      <c r="D273" s="84">
        <v>1045.2350060000001</v>
      </c>
      <c r="E273" s="84">
        <v>152.33523733999999</v>
      </c>
      <c r="F273" s="84">
        <v>152.33523733999999</v>
      </c>
    </row>
    <row r="274" spans="1:6" ht="12.75" customHeight="1" x14ac:dyDescent="0.2">
      <c r="A274" s="83" t="s">
        <v>152</v>
      </c>
      <c r="B274" s="83">
        <v>2</v>
      </c>
      <c r="C274" s="84">
        <v>1099.8602134800001</v>
      </c>
      <c r="D274" s="84">
        <v>1092.3710685399999</v>
      </c>
      <c r="E274" s="84">
        <v>159.20496829000001</v>
      </c>
      <c r="F274" s="84">
        <v>159.20496829000001</v>
      </c>
    </row>
    <row r="275" spans="1:6" ht="12.75" customHeight="1" x14ac:dyDescent="0.2">
      <c r="A275" s="83" t="s">
        <v>152</v>
      </c>
      <c r="B275" s="83">
        <v>3</v>
      </c>
      <c r="C275" s="84">
        <v>1116.3506972499999</v>
      </c>
      <c r="D275" s="84">
        <v>1107.8419979</v>
      </c>
      <c r="E275" s="84">
        <v>161.45974131</v>
      </c>
      <c r="F275" s="84">
        <v>161.45974131</v>
      </c>
    </row>
    <row r="276" spans="1:6" ht="12.75" customHeight="1" x14ac:dyDescent="0.2">
      <c r="A276" s="83" t="s">
        <v>152</v>
      </c>
      <c r="B276" s="83">
        <v>4</v>
      </c>
      <c r="C276" s="84">
        <v>1120.0261950300001</v>
      </c>
      <c r="D276" s="84">
        <v>1111.435731</v>
      </c>
      <c r="E276" s="84">
        <v>161.98350121999999</v>
      </c>
      <c r="F276" s="84">
        <v>161.98350121999999</v>
      </c>
    </row>
    <row r="277" spans="1:6" ht="12.75" customHeight="1" x14ac:dyDescent="0.2">
      <c r="A277" s="83" t="s">
        <v>152</v>
      </c>
      <c r="B277" s="83">
        <v>5</v>
      </c>
      <c r="C277" s="84">
        <v>1141.99204854</v>
      </c>
      <c r="D277" s="84">
        <v>1133.1948294599999</v>
      </c>
      <c r="E277" s="84">
        <v>165.15472817</v>
      </c>
      <c r="F277" s="84">
        <v>165.15472817</v>
      </c>
    </row>
    <row r="278" spans="1:6" ht="12.75" customHeight="1" x14ac:dyDescent="0.2">
      <c r="A278" s="83" t="s">
        <v>152</v>
      </c>
      <c r="B278" s="83">
        <v>6</v>
      </c>
      <c r="C278" s="84">
        <v>1133.3753918299999</v>
      </c>
      <c r="D278" s="84">
        <v>1123.8368069400001</v>
      </c>
      <c r="E278" s="84">
        <v>163.79086591000001</v>
      </c>
      <c r="F278" s="84">
        <v>163.79086591000001</v>
      </c>
    </row>
    <row r="279" spans="1:6" ht="12.75" customHeight="1" x14ac:dyDescent="0.2">
      <c r="A279" s="83" t="s">
        <v>152</v>
      </c>
      <c r="B279" s="83">
        <v>7</v>
      </c>
      <c r="C279" s="84">
        <v>1098.8355395000001</v>
      </c>
      <c r="D279" s="84">
        <v>1094.8839449699999</v>
      </c>
      <c r="E279" s="84">
        <v>159.57120136</v>
      </c>
      <c r="F279" s="84">
        <v>159.57120136</v>
      </c>
    </row>
    <row r="280" spans="1:6" ht="12.75" customHeight="1" x14ac:dyDescent="0.2">
      <c r="A280" s="83" t="s">
        <v>152</v>
      </c>
      <c r="B280" s="83">
        <v>8</v>
      </c>
      <c r="C280" s="84">
        <v>1059.3549250999999</v>
      </c>
      <c r="D280" s="84">
        <v>1053.4758033400001</v>
      </c>
      <c r="E280" s="84">
        <v>153.53627233</v>
      </c>
      <c r="F280" s="84">
        <v>153.53627233</v>
      </c>
    </row>
    <row r="281" spans="1:6" ht="12.75" customHeight="1" x14ac:dyDescent="0.2">
      <c r="A281" s="83" t="s">
        <v>152</v>
      </c>
      <c r="B281" s="83">
        <v>9</v>
      </c>
      <c r="C281" s="84">
        <v>1028.9200123099999</v>
      </c>
      <c r="D281" s="84">
        <v>1021.04531626</v>
      </c>
      <c r="E281" s="84">
        <v>148.80976974999999</v>
      </c>
      <c r="F281" s="84">
        <v>148.80976974999999</v>
      </c>
    </row>
    <row r="282" spans="1:6" ht="12.75" customHeight="1" x14ac:dyDescent="0.2">
      <c r="A282" s="83" t="s">
        <v>152</v>
      </c>
      <c r="B282" s="83">
        <v>10</v>
      </c>
      <c r="C282" s="84">
        <v>1023.12029005</v>
      </c>
      <c r="D282" s="84">
        <v>1014.9239351799999</v>
      </c>
      <c r="E282" s="84">
        <v>147.91762394</v>
      </c>
      <c r="F282" s="84">
        <v>147.91762394</v>
      </c>
    </row>
    <row r="283" spans="1:6" ht="12.75" customHeight="1" x14ac:dyDescent="0.2">
      <c r="A283" s="83" t="s">
        <v>152</v>
      </c>
      <c r="B283" s="83">
        <v>11</v>
      </c>
      <c r="C283" s="84">
        <v>1027.3647939099999</v>
      </c>
      <c r="D283" s="84">
        <v>1016.80151406</v>
      </c>
      <c r="E283" s="84">
        <v>148.19126711000001</v>
      </c>
      <c r="F283" s="84">
        <v>148.19126711000001</v>
      </c>
    </row>
    <row r="284" spans="1:6" ht="12.75" customHeight="1" x14ac:dyDescent="0.2">
      <c r="A284" s="83" t="s">
        <v>152</v>
      </c>
      <c r="B284" s="83">
        <v>12</v>
      </c>
      <c r="C284" s="84">
        <v>1039.67477988</v>
      </c>
      <c r="D284" s="84">
        <v>1027.1348419000001</v>
      </c>
      <c r="E284" s="84">
        <v>149.69727288000001</v>
      </c>
      <c r="F284" s="84">
        <v>149.69727288000001</v>
      </c>
    </row>
    <row r="285" spans="1:6" ht="12.75" customHeight="1" x14ac:dyDescent="0.2">
      <c r="A285" s="83" t="s">
        <v>152</v>
      </c>
      <c r="B285" s="83">
        <v>13</v>
      </c>
      <c r="C285" s="84">
        <v>1062.78351241</v>
      </c>
      <c r="D285" s="84">
        <v>1049.1011688999999</v>
      </c>
      <c r="E285" s="84">
        <v>152.89870185999999</v>
      </c>
      <c r="F285" s="84">
        <v>152.89870185999999</v>
      </c>
    </row>
    <row r="286" spans="1:6" ht="12.75" customHeight="1" x14ac:dyDescent="0.2">
      <c r="A286" s="83" t="s">
        <v>152</v>
      </c>
      <c r="B286" s="83">
        <v>14</v>
      </c>
      <c r="C286" s="84">
        <v>1079.2663140899999</v>
      </c>
      <c r="D286" s="84">
        <v>1066.7394272900001</v>
      </c>
      <c r="E286" s="84">
        <v>155.46934698999999</v>
      </c>
      <c r="F286" s="84">
        <v>155.46934698999999</v>
      </c>
    </row>
    <row r="287" spans="1:6" ht="12.75" customHeight="1" x14ac:dyDescent="0.2">
      <c r="A287" s="83" t="s">
        <v>152</v>
      </c>
      <c r="B287" s="83">
        <v>15</v>
      </c>
      <c r="C287" s="84">
        <v>1092.3161282999999</v>
      </c>
      <c r="D287" s="84">
        <v>1082.72301825</v>
      </c>
      <c r="E287" s="84">
        <v>157.79883663000001</v>
      </c>
      <c r="F287" s="84">
        <v>157.79883663000001</v>
      </c>
    </row>
    <row r="288" spans="1:6" ht="12.75" customHeight="1" x14ac:dyDescent="0.2">
      <c r="A288" s="83" t="s">
        <v>152</v>
      </c>
      <c r="B288" s="83">
        <v>16</v>
      </c>
      <c r="C288" s="84">
        <v>1098.2350707799999</v>
      </c>
      <c r="D288" s="84">
        <v>1089.5898175699999</v>
      </c>
      <c r="E288" s="84">
        <v>158.79962162000001</v>
      </c>
      <c r="F288" s="84">
        <v>158.79962162000001</v>
      </c>
    </row>
    <row r="289" spans="1:6" ht="12.75" customHeight="1" x14ac:dyDescent="0.2">
      <c r="A289" s="83" t="s">
        <v>152</v>
      </c>
      <c r="B289" s="83">
        <v>17</v>
      </c>
      <c r="C289" s="84">
        <v>1092.3477014499999</v>
      </c>
      <c r="D289" s="84">
        <v>1083.0359383</v>
      </c>
      <c r="E289" s="84">
        <v>157.84444239999999</v>
      </c>
      <c r="F289" s="84">
        <v>157.84444239999999</v>
      </c>
    </row>
    <row r="290" spans="1:6" ht="12.75" customHeight="1" x14ac:dyDescent="0.2">
      <c r="A290" s="83" t="s">
        <v>152</v>
      </c>
      <c r="B290" s="83">
        <v>18</v>
      </c>
      <c r="C290" s="84">
        <v>1074.5456477</v>
      </c>
      <c r="D290" s="84">
        <v>1064.3675193900001</v>
      </c>
      <c r="E290" s="84">
        <v>155.12365903</v>
      </c>
      <c r="F290" s="84">
        <v>155.12365903</v>
      </c>
    </row>
    <row r="291" spans="1:6" ht="12.75" customHeight="1" x14ac:dyDescent="0.2">
      <c r="A291" s="83" t="s">
        <v>152</v>
      </c>
      <c r="B291" s="83">
        <v>19</v>
      </c>
      <c r="C291" s="84">
        <v>1041.65985082</v>
      </c>
      <c r="D291" s="84">
        <v>1031.7011283500001</v>
      </c>
      <c r="E291" s="84">
        <v>150.36277521</v>
      </c>
      <c r="F291" s="84">
        <v>150.36277521</v>
      </c>
    </row>
    <row r="292" spans="1:6" ht="12.75" customHeight="1" x14ac:dyDescent="0.2">
      <c r="A292" s="83" t="s">
        <v>152</v>
      </c>
      <c r="B292" s="83">
        <v>20</v>
      </c>
      <c r="C292" s="84">
        <v>1033.08116075</v>
      </c>
      <c r="D292" s="84">
        <v>1023.30198584</v>
      </c>
      <c r="E292" s="84">
        <v>149.13866257999999</v>
      </c>
      <c r="F292" s="84">
        <v>149.13866257999999</v>
      </c>
    </row>
    <row r="293" spans="1:6" ht="12.75" customHeight="1" x14ac:dyDescent="0.2">
      <c r="A293" s="83" t="s">
        <v>152</v>
      </c>
      <c r="B293" s="83">
        <v>21</v>
      </c>
      <c r="C293" s="84">
        <v>1033.0149135900001</v>
      </c>
      <c r="D293" s="84">
        <v>1023.232872</v>
      </c>
      <c r="E293" s="84">
        <v>149.12858975</v>
      </c>
      <c r="F293" s="84">
        <v>149.12858975</v>
      </c>
    </row>
    <row r="294" spans="1:6" ht="12.75" customHeight="1" x14ac:dyDescent="0.2">
      <c r="A294" s="83" t="s">
        <v>152</v>
      </c>
      <c r="B294" s="83">
        <v>22</v>
      </c>
      <c r="C294" s="84">
        <v>1053.70661187</v>
      </c>
      <c r="D294" s="84">
        <v>1045.6534278199999</v>
      </c>
      <c r="E294" s="84">
        <v>152.39621921</v>
      </c>
      <c r="F294" s="84">
        <v>152.39621921</v>
      </c>
    </row>
    <row r="295" spans="1:6" ht="12.75" customHeight="1" x14ac:dyDescent="0.2">
      <c r="A295" s="83" t="s">
        <v>152</v>
      </c>
      <c r="B295" s="83">
        <v>23</v>
      </c>
      <c r="C295" s="84">
        <v>1073.3552324</v>
      </c>
      <c r="D295" s="84">
        <v>1066.08822048</v>
      </c>
      <c r="E295" s="84">
        <v>155.37443843</v>
      </c>
      <c r="F295" s="84">
        <v>155.37443843</v>
      </c>
    </row>
    <row r="296" spans="1:6" ht="12.75" customHeight="1" x14ac:dyDescent="0.2">
      <c r="A296" s="83" t="s">
        <v>152</v>
      </c>
      <c r="B296" s="83">
        <v>24</v>
      </c>
      <c r="C296" s="84">
        <v>1086.87587199</v>
      </c>
      <c r="D296" s="84">
        <v>1079.39994778</v>
      </c>
      <c r="E296" s="84">
        <v>157.31452379999999</v>
      </c>
      <c r="F296" s="84">
        <v>157.31452379999999</v>
      </c>
    </row>
    <row r="297" spans="1:6" ht="12.75" customHeight="1" x14ac:dyDescent="0.2">
      <c r="A297" s="83" t="s">
        <v>153</v>
      </c>
      <c r="B297" s="83">
        <v>1</v>
      </c>
      <c r="C297" s="84">
        <v>1099.17909009</v>
      </c>
      <c r="D297" s="84">
        <v>1091.9345916899999</v>
      </c>
      <c r="E297" s="84">
        <v>159.14135503</v>
      </c>
      <c r="F297" s="84">
        <v>159.14135503</v>
      </c>
    </row>
    <row r="298" spans="1:6" ht="12.75" customHeight="1" x14ac:dyDescent="0.2">
      <c r="A298" s="83" t="s">
        <v>153</v>
      </c>
      <c r="B298" s="83">
        <v>2</v>
      </c>
      <c r="C298" s="84">
        <v>1121.3926792899999</v>
      </c>
      <c r="D298" s="84">
        <v>1114.32938094</v>
      </c>
      <c r="E298" s="84">
        <v>162.40522920000001</v>
      </c>
      <c r="F298" s="84">
        <v>162.40522920000001</v>
      </c>
    </row>
    <row r="299" spans="1:6" ht="12.75" customHeight="1" x14ac:dyDescent="0.2">
      <c r="A299" s="83" t="s">
        <v>153</v>
      </c>
      <c r="B299" s="83">
        <v>3</v>
      </c>
      <c r="C299" s="84">
        <v>1125.70550929</v>
      </c>
      <c r="D299" s="84">
        <v>1118.8224398499999</v>
      </c>
      <c r="E299" s="84">
        <v>163.06005916000001</v>
      </c>
      <c r="F299" s="84">
        <v>163.06005916000001</v>
      </c>
    </row>
    <row r="300" spans="1:6" ht="12.75" customHeight="1" x14ac:dyDescent="0.2">
      <c r="A300" s="83" t="s">
        <v>153</v>
      </c>
      <c r="B300" s="83">
        <v>4</v>
      </c>
      <c r="C300" s="84">
        <v>1128.8602116500001</v>
      </c>
      <c r="D300" s="84">
        <v>1122.0341505700001</v>
      </c>
      <c r="E300" s="84">
        <v>163.52814212999999</v>
      </c>
      <c r="F300" s="84">
        <v>163.52814212999999</v>
      </c>
    </row>
    <row r="301" spans="1:6" ht="12.75" customHeight="1" x14ac:dyDescent="0.2">
      <c r="A301" s="83" t="s">
        <v>153</v>
      </c>
      <c r="B301" s="83">
        <v>5</v>
      </c>
      <c r="C301" s="84">
        <v>1130.89380815</v>
      </c>
      <c r="D301" s="84">
        <v>1123.97052259</v>
      </c>
      <c r="E301" s="84">
        <v>163.81035396999999</v>
      </c>
      <c r="F301" s="84">
        <v>163.81035396999999</v>
      </c>
    </row>
    <row r="302" spans="1:6" ht="12.75" customHeight="1" x14ac:dyDescent="0.2">
      <c r="A302" s="83" t="s">
        <v>153</v>
      </c>
      <c r="B302" s="83">
        <v>6</v>
      </c>
      <c r="C302" s="84">
        <v>1114.19378044</v>
      </c>
      <c r="D302" s="84">
        <v>1107.2340806300001</v>
      </c>
      <c r="E302" s="84">
        <v>161.37114188999999</v>
      </c>
      <c r="F302" s="84">
        <v>161.37114188999999</v>
      </c>
    </row>
    <row r="303" spans="1:6" ht="12.75" customHeight="1" x14ac:dyDescent="0.2">
      <c r="A303" s="83" t="s">
        <v>153</v>
      </c>
      <c r="B303" s="83">
        <v>7</v>
      </c>
      <c r="C303" s="84">
        <v>1086.38241184</v>
      </c>
      <c r="D303" s="84">
        <v>1079.2802076</v>
      </c>
      <c r="E303" s="84">
        <v>157.29707256</v>
      </c>
      <c r="F303" s="84">
        <v>157.29707256</v>
      </c>
    </row>
    <row r="304" spans="1:6" ht="12.75" customHeight="1" x14ac:dyDescent="0.2">
      <c r="A304" s="83" t="s">
        <v>153</v>
      </c>
      <c r="B304" s="83">
        <v>8</v>
      </c>
      <c r="C304" s="84">
        <v>1071.17764526</v>
      </c>
      <c r="D304" s="84">
        <v>1064.1958057100001</v>
      </c>
      <c r="E304" s="84">
        <v>155.09863304000001</v>
      </c>
      <c r="F304" s="84">
        <v>155.09863304000001</v>
      </c>
    </row>
    <row r="305" spans="1:6" ht="12.75" customHeight="1" x14ac:dyDescent="0.2">
      <c r="A305" s="83" t="s">
        <v>153</v>
      </c>
      <c r="B305" s="83">
        <v>9</v>
      </c>
      <c r="C305" s="84">
        <v>1039.8268425599999</v>
      </c>
      <c r="D305" s="84">
        <v>1036.89382262</v>
      </c>
      <c r="E305" s="84">
        <v>151.11957182</v>
      </c>
      <c r="F305" s="84">
        <v>151.11957182</v>
      </c>
    </row>
    <row r="306" spans="1:6" ht="12.75" customHeight="1" x14ac:dyDescent="0.2">
      <c r="A306" s="83" t="s">
        <v>153</v>
      </c>
      <c r="B306" s="83">
        <v>10</v>
      </c>
      <c r="C306" s="84">
        <v>1034.4651785799999</v>
      </c>
      <c r="D306" s="84">
        <v>1026.5632873500001</v>
      </c>
      <c r="E306" s="84">
        <v>149.61397305</v>
      </c>
      <c r="F306" s="84">
        <v>149.61397305</v>
      </c>
    </row>
    <row r="307" spans="1:6" ht="12.75" customHeight="1" x14ac:dyDescent="0.2">
      <c r="A307" s="83" t="s">
        <v>153</v>
      </c>
      <c r="B307" s="83">
        <v>11</v>
      </c>
      <c r="C307" s="84">
        <v>1029.2806527600001</v>
      </c>
      <c r="D307" s="84">
        <v>1020.98727088</v>
      </c>
      <c r="E307" s="84">
        <v>148.80131007</v>
      </c>
      <c r="F307" s="84">
        <v>148.80131007</v>
      </c>
    </row>
    <row r="308" spans="1:6" ht="12.75" customHeight="1" x14ac:dyDescent="0.2">
      <c r="A308" s="83" t="s">
        <v>153</v>
      </c>
      <c r="B308" s="83">
        <v>12</v>
      </c>
      <c r="C308" s="84">
        <v>1053.97850395</v>
      </c>
      <c r="D308" s="84">
        <v>1042.6586534400001</v>
      </c>
      <c r="E308" s="84">
        <v>151.95975308999999</v>
      </c>
      <c r="F308" s="84">
        <v>151.95975308999999</v>
      </c>
    </row>
    <row r="309" spans="1:6" ht="12.75" customHeight="1" x14ac:dyDescent="0.2">
      <c r="A309" s="83" t="s">
        <v>153</v>
      </c>
      <c r="B309" s="83">
        <v>13</v>
      </c>
      <c r="C309" s="84">
        <v>1066.4645210900001</v>
      </c>
      <c r="D309" s="84">
        <v>1055.7307551399999</v>
      </c>
      <c r="E309" s="84">
        <v>153.86491480000001</v>
      </c>
      <c r="F309" s="84">
        <v>153.86491480000001</v>
      </c>
    </row>
    <row r="310" spans="1:6" ht="12.75" customHeight="1" x14ac:dyDescent="0.2">
      <c r="A310" s="83" t="s">
        <v>153</v>
      </c>
      <c r="B310" s="83">
        <v>14</v>
      </c>
      <c r="C310" s="84">
        <v>1071.88562075</v>
      </c>
      <c r="D310" s="84">
        <v>1061.98873086</v>
      </c>
      <c r="E310" s="84">
        <v>154.77696827</v>
      </c>
      <c r="F310" s="84">
        <v>154.77696827</v>
      </c>
    </row>
    <row r="311" spans="1:6" ht="12.75" customHeight="1" x14ac:dyDescent="0.2">
      <c r="A311" s="83" t="s">
        <v>153</v>
      </c>
      <c r="B311" s="83">
        <v>15</v>
      </c>
      <c r="C311" s="84">
        <v>1080.05477868</v>
      </c>
      <c r="D311" s="84">
        <v>1071.4334897199999</v>
      </c>
      <c r="E311" s="84">
        <v>156.15347172</v>
      </c>
      <c r="F311" s="84">
        <v>156.15347172</v>
      </c>
    </row>
    <row r="312" spans="1:6" ht="12.75" customHeight="1" x14ac:dyDescent="0.2">
      <c r="A312" s="83" t="s">
        <v>153</v>
      </c>
      <c r="B312" s="83">
        <v>16</v>
      </c>
      <c r="C312" s="84">
        <v>1088.1671813200001</v>
      </c>
      <c r="D312" s="84">
        <v>1076.94416753</v>
      </c>
      <c r="E312" s="84">
        <v>156.95661207000001</v>
      </c>
      <c r="F312" s="84">
        <v>156.95661207000001</v>
      </c>
    </row>
    <row r="313" spans="1:6" ht="12.75" customHeight="1" x14ac:dyDescent="0.2">
      <c r="A313" s="83" t="s">
        <v>153</v>
      </c>
      <c r="B313" s="83">
        <v>17</v>
      </c>
      <c r="C313" s="84">
        <v>1082.4237131299999</v>
      </c>
      <c r="D313" s="84">
        <v>1072.8966050399999</v>
      </c>
      <c r="E313" s="84">
        <v>156.36670989999999</v>
      </c>
      <c r="F313" s="84">
        <v>156.36670989999999</v>
      </c>
    </row>
    <row r="314" spans="1:6" ht="12.75" customHeight="1" x14ac:dyDescent="0.2">
      <c r="A314" s="83" t="s">
        <v>153</v>
      </c>
      <c r="B314" s="83">
        <v>18</v>
      </c>
      <c r="C314" s="84">
        <v>1069.47742442</v>
      </c>
      <c r="D314" s="84">
        <v>1066.63002188</v>
      </c>
      <c r="E314" s="84">
        <v>155.45340196000001</v>
      </c>
      <c r="F314" s="84">
        <v>155.45340196000001</v>
      </c>
    </row>
    <row r="315" spans="1:6" ht="12.75" customHeight="1" x14ac:dyDescent="0.2">
      <c r="A315" s="83" t="s">
        <v>153</v>
      </c>
      <c r="B315" s="83">
        <v>19</v>
      </c>
      <c r="C315" s="84">
        <v>1054.6015852999999</v>
      </c>
      <c r="D315" s="84">
        <v>1051.7645286699999</v>
      </c>
      <c r="E315" s="84">
        <v>153.28686676000001</v>
      </c>
      <c r="F315" s="84">
        <v>153.28686676000001</v>
      </c>
    </row>
    <row r="316" spans="1:6" ht="12.75" customHeight="1" x14ac:dyDescent="0.2">
      <c r="A316" s="83" t="s">
        <v>153</v>
      </c>
      <c r="B316" s="83">
        <v>20</v>
      </c>
      <c r="C316" s="84">
        <v>1042.40675689</v>
      </c>
      <c r="D316" s="84">
        <v>1036.21261572</v>
      </c>
      <c r="E316" s="84">
        <v>151.02029098</v>
      </c>
      <c r="F316" s="84">
        <v>151.02029098</v>
      </c>
    </row>
    <row r="317" spans="1:6" ht="12.75" customHeight="1" x14ac:dyDescent="0.2">
      <c r="A317" s="83" t="s">
        <v>153</v>
      </c>
      <c r="B317" s="83">
        <v>21</v>
      </c>
      <c r="C317" s="84">
        <v>1051.17663926</v>
      </c>
      <c r="D317" s="84">
        <v>1044.48957129</v>
      </c>
      <c r="E317" s="84">
        <v>152.22659576000001</v>
      </c>
      <c r="F317" s="84">
        <v>152.22659576000001</v>
      </c>
    </row>
    <row r="318" spans="1:6" ht="12.75" customHeight="1" x14ac:dyDescent="0.2">
      <c r="A318" s="83" t="s">
        <v>153</v>
      </c>
      <c r="B318" s="83">
        <v>22</v>
      </c>
      <c r="C318" s="84">
        <v>1072.8988601200001</v>
      </c>
      <c r="D318" s="84">
        <v>1072.03989806</v>
      </c>
      <c r="E318" s="84">
        <v>156.24185123000001</v>
      </c>
      <c r="F318" s="84">
        <v>156.24185123000001</v>
      </c>
    </row>
    <row r="319" spans="1:6" ht="12.75" customHeight="1" x14ac:dyDescent="0.2">
      <c r="A319" s="83" t="s">
        <v>153</v>
      </c>
      <c r="B319" s="83">
        <v>23</v>
      </c>
      <c r="C319" s="84">
        <v>1087.0037737099999</v>
      </c>
      <c r="D319" s="84">
        <v>1079.79684778</v>
      </c>
      <c r="E319" s="84">
        <v>157.37236902000001</v>
      </c>
      <c r="F319" s="84">
        <v>157.37236902000001</v>
      </c>
    </row>
    <row r="320" spans="1:6" ht="12.75" customHeight="1" x14ac:dyDescent="0.2">
      <c r="A320" s="83" t="s">
        <v>153</v>
      </c>
      <c r="B320" s="83">
        <v>24</v>
      </c>
      <c r="C320" s="84">
        <v>1086.0931290000001</v>
      </c>
      <c r="D320" s="84">
        <v>1079.15957252</v>
      </c>
      <c r="E320" s="84">
        <v>157.27949089000001</v>
      </c>
      <c r="F320" s="84">
        <v>157.27949089000001</v>
      </c>
    </row>
    <row r="321" spans="1:6" ht="12.75" customHeight="1" x14ac:dyDescent="0.2">
      <c r="A321" s="83" t="s">
        <v>154</v>
      </c>
      <c r="B321" s="83">
        <v>1</v>
      </c>
      <c r="C321" s="84">
        <v>1060.5825863299999</v>
      </c>
      <c r="D321" s="84">
        <v>1053.52518274</v>
      </c>
      <c r="E321" s="84">
        <v>153.54346901</v>
      </c>
      <c r="F321" s="84">
        <v>153.54346901</v>
      </c>
    </row>
    <row r="322" spans="1:6" ht="12.75" customHeight="1" x14ac:dyDescent="0.2">
      <c r="A322" s="83" t="s">
        <v>154</v>
      </c>
      <c r="B322" s="83">
        <v>2</v>
      </c>
      <c r="C322" s="84">
        <v>1076.4765314399999</v>
      </c>
      <c r="D322" s="84">
        <v>1069.3698939000001</v>
      </c>
      <c r="E322" s="84">
        <v>155.85271795</v>
      </c>
      <c r="F322" s="84">
        <v>155.85271795</v>
      </c>
    </row>
    <row r="323" spans="1:6" ht="12.75" customHeight="1" x14ac:dyDescent="0.2">
      <c r="A323" s="83" t="s">
        <v>154</v>
      </c>
      <c r="B323" s="83">
        <v>3</v>
      </c>
      <c r="C323" s="84">
        <v>1060.2133994200001</v>
      </c>
      <c r="D323" s="84">
        <v>1053.1942989700001</v>
      </c>
      <c r="E323" s="84">
        <v>153.49524516</v>
      </c>
      <c r="F323" s="84">
        <v>153.49524516</v>
      </c>
    </row>
    <row r="324" spans="1:6" ht="12.75" customHeight="1" x14ac:dyDescent="0.2">
      <c r="A324" s="83" t="s">
        <v>154</v>
      </c>
      <c r="B324" s="83">
        <v>4</v>
      </c>
      <c r="C324" s="84">
        <v>1065.7182656499999</v>
      </c>
      <c r="D324" s="84">
        <v>1059.1329280299999</v>
      </c>
      <c r="E324" s="84">
        <v>154.36075622999999</v>
      </c>
      <c r="F324" s="84">
        <v>154.36075622999999</v>
      </c>
    </row>
    <row r="325" spans="1:6" ht="12.75" customHeight="1" x14ac:dyDescent="0.2">
      <c r="A325" s="83" t="s">
        <v>154</v>
      </c>
      <c r="B325" s="83">
        <v>5</v>
      </c>
      <c r="C325" s="84">
        <v>1080.41486775</v>
      </c>
      <c r="D325" s="84">
        <v>1073.60100672</v>
      </c>
      <c r="E325" s="84">
        <v>156.46937122</v>
      </c>
      <c r="F325" s="84">
        <v>156.46937122</v>
      </c>
    </row>
    <row r="326" spans="1:6" ht="12.75" customHeight="1" x14ac:dyDescent="0.2">
      <c r="A326" s="83" t="s">
        <v>154</v>
      </c>
      <c r="B326" s="83">
        <v>6</v>
      </c>
      <c r="C326" s="84">
        <v>1070.1779142800001</v>
      </c>
      <c r="D326" s="84">
        <v>1063.5767583300001</v>
      </c>
      <c r="E326" s="84">
        <v>155.00841148000001</v>
      </c>
      <c r="F326" s="84">
        <v>155.00841148000001</v>
      </c>
    </row>
    <row r="327" spans="1:6" ht="12.75" customHeight="1" x14ac:dyDescent="0.2">
      <c r="A327" s="83" t="s">
        <v>154</v>
      </c>
      <c r="B327" s="83">
        <v>7</v>
      </c>
      <c r="C327" s="84">
        <v>1067.8042081599999</v>
      </c>
      <c r="D327" s="84">
        <v>1060.9051940899999</v>
      </c>
      <c r="E327" s="84">
        <v>154.61905084</v>
      </c>
      <c r="F327" s="84">
        <v>154.61905084</v>
      </c>
    </row>
    <row r="328" spans="1:6" ht="12.75" customHeight="1" x14ac:dyDescent="0.2">
      <c r="A328" s="83" t="s">
        <v>154</v>
      </c>
      <c r="B328" s="83">
        <v>8</v>
      </c>
      <c r="C328" s="84">
        <v>1042.68464961</v>
      </c>
      <c r="D328" s="84">
        <v>1036.05503058</v>
      </c>
      <c r="E328" s="84">
        <v>150.99732410999999</v>
      </c>
      <c r="F328" s="84">
        <v>150.99732410999999</v>
      </c>
    </row>
    <row r="329" spans="1:6" ht="12.75" customHeight="1" x14ac:dyDescent="0.2">
      <c r="A329" s="83" t="s">
        <v>154</v>
      </c>
      <c r="B329" s="83">
        <v>9</v>
      </c>
      <c r="C329" s="84">
        <v>1031.96907979</v>
      </c>
      <c r="D329" s="84">
        <v>1025.77092023</v>
      </c>
      <c r="E329" s="84">
        <v>149.49849143</v>
      </c>
      <c r="F329" s="84">
        <v>149.49849143</v>
      </c>
    </row>
    <row r="330" spans="1:6" ht="12.75" customHeight="1" x14ac:dyDescent="0.2">
      <c r="A330" s="83" t="s">
        <v>154</v>
      </c>
      <c r="B330" s="83">
        <v>10</v>
      </c>
      <c r="C330" s="84">
        <v>1007.56758086</v>
      </c>
      <c r="D330" s="84">
        <v>1001.23601761</v>
      </c>
      <c r="E330" s="84">
        <v>145.92271163000001</v>
      </c>
      <c r="F330" s="84">
        <v>145.92271163000001</v>
      </c>
    </row>
    <row r="331" spans="1:6" ht="12.75" customHeight="1" x14ac:dyDescent="0.2">
      <c r="A331" s="83" t="s">
        <v>154</v>
      </c>
      <c r="B331" s="83">
        <v>11</v>
      </c>
      <c r="C331" s="84">
        <v>1029.41645068</v>
      </c>
      <c r="D331" s="84">
        <v>1022.64923342</v>
      </c>
      <c r="E331" s="84">
        <v>149.04352876999999</v>
      </c>
      <c r="F331" s="84">
        <v>149.04352876999999</v>
      </c>
    </row>
    <row r="332" spans="1:6" ht="12.75" customHeight="1" x14ac:dyDescent="0.2">
      <c r="A332" s="83" t="s">
        <v>154</v>
      </c>
      <c r="B332" s="83">
        <v>12</v>
      </c>
      <c r="C332" s="84">
        <v>1029.7838776799999</v>
      </c>
      <c r="D332" s="84">
        <v>1023.30014954</v>
      </c>
      <c r="E332" s="84">
        <v>149.13839494999999</v>
      </c>
      <c r="F332" s="84">
        <v>149.13839494999999</v>
      </c>
    </row>
    <row r="333" spans="1:6" ht="12.75" customHeight="1" x14ac:dyDescent="0.2">
      <c r="A333" s="83" t="s">
        <v>154</v>
      </c>
      <c r="B333" s="83">
        <v>13</v>
      </c>
      <c r="C333" s="84">
        <v>1022.05327791</v>
      </c>
      <c r="D333" s="84">
        <v>1016.18855603</v>
      </c>
      <c r="E333" s="84">
        <v>148.10193303</v>
      </c>
      <c r="F333" s="84">
        <v>148.10193303</v>
      </c>
    </row>
    <row r="334" spans="1:6" ht="12.75" customHeight="1" x14ac:dyDescent="0.2">
      <c r="A334" s="83" t="s">
        <v>154</v>
      </c>
      <c r="B334" s="83">
        <v>14</v>
      </c>
      <c r="C334" s="84">
        <v>1030.12536669</v>
      </c>
      <c r="D334" s="84">
        <v>1023.51070072</v>
      </c>
      <c r="E334" s="84">
        <v>149.16908122999999</v>
      </c>
      <c r="F334" s="84">
        <v>149.16908122999999</v>
      </c>
    </row>
    <row r="335" spans="1:6" ht="12.75" customHeight="1" x14ac:dyDescent="0.2">
      <c r="A335" s="83" t="s">
        <v>154</v>
      </c>
      <c r="B335" s="83">
        <v>15</v>
      </c>
      <c r="C335" s="84">
        <v>1040.9094452500001</v>
      </c>
      <c r="D335" s="84">
        <v>1034.2364899199999</v>
      </c>
      <c r="E335" s="84">
        <v>150.73228531999999</v>
      </c>
      <c r="F335" s="84">
        <v>150.73228531999999</v>
      </c>
    </row>
    <row r="336" spans="1:6" ht="12.75" customHeight="1" x14ac:dyDescent="0.2">
      <c r="A336" s="83" t="s">
        <v>154</v>
      </c>
      <c r="B336" s="83">
        <v>16</v>
      </c>
      <c r="C336" s="84">
        <v>1047.4966055499999</v>
      </c>
      <c r="D336" s="84">
        <v>1041.11345564</v>
      </c>
      <c r="E336" s="84">
        <v>151.73455199</v>
      </c>
      <c r="F336" s="84">
        <v>151.73455199</v>
      </c>
    </row>
    <row r="337" spans="1:6" ht="12.75" customHeight="1" x14ac:dyDescent="0.2">
      <c r="A337" s="83" t="s">
        <v>154</v>
      </c>
      <c r="B337" s="83">
        <v>17</v>
      </c>
      <c r="C337" s="84">
        <v>1048.21429969</v>
      </c>
      <c r="D337" s="84">
        <v>1041.85332872</v>
      </c>
      <c r="E337" s="84">
        <v>151.84238299</v>
      </c>
      <c r="F337" s="84">
        <v>151.84238299</v>
      </c>
    </row>
    <row r="338" spans="1:6" ht="12.75" customHeight="1" x14ac:dyDescent="0.2">
      <c r="A338" s="83" t="s">
        <v>154</v>
      </c>
      <c r="B338" s="83">
        <v>18</v>
      </c>
      <c r="C338" s="84">
        <v>1062.9224384199999</v>
      </c>
      <c r="D338" s="84">
        <v>1056.3892485199999</v>
      </c>
      <c r="E338" s="84">
        <v>153.96088531999999</v>
      </c>
      <c r="F338" s="84">
        <v>153.96088531999999</v>
      </c>
    </row>
    <row r="339" spans="1:6" ht="12.75" customHeight="1" x14ac:dyDescent="0.2">
      <c r="A339" s="83" t="s">
        <v>154</v>
      </c>
      <c r="B339" s="83">
        <v>19</v>
      </c>
      <c r="C339" s="84">
        <v>1027.1290878</v>
      </c>
      <c r="D339" s="84">
        <v>1020.67919404</v>
      </c>
      <c r="E339" s="84">
        <v>148.75641016</v>
      </c>
      <c r="F339" s="84">
        <v>148.75641016</v>
      </c>
    </row>
    <row r="340" spans="1:6" ht="12.75" customHeight="1" x14ac:dyDescent="0.2">
      <c r="A340" s="83" t="s">
        <v>154</v>
      </c>
      <c r="B340" s="83">
        <v>20</v>
      </c>
      <c r="C340" s="84">
        <v>995.69887650999999</v>
      </c>
      <c r="D340" s="84">
        <v>991.69490731999997</v>
      </c>
      <c r="E340" s="84">
        <v>144.53216569</v>
      </c>
      <c r="F340" s="84">
        <v>144.53216569</v>
      </c>
    </row>
    <row r="341" spans="1:6" ht="12.75" customHeight="1" x14ac:dyDescent="0.2">
      <c r="A341" s="83" t="s">
        <v>154</v>
      </c>
      <c r="B341" s="83">
        <v>21</v>
      </c>
      <c r="C341" s="84">
        <v>1011.54129489</v>
      </c>
      <c r="D341" s="84">
        <v>1005.29388706</v>
      </c>
      <c r="E341" s="84">
        <v>146.51411596</v>
      </c>
      <c r="F341" s="84">
        <v>146.51411596</v>
      </c>
    </row>
    <row r="342" spans="1:6" ht="12.75" customHeight="1" x14ac:dyDescent="0.2">
      <c r="A342" s="83" t="s">
        <v>154</v>
      </c>
      <c r="B342" s="83">
        <v>22</v>
      </c>
      <c r="C342" s="84">
        <v>1028.05484806</v>
      </c>
      <c r="D342" s="84">
        <v>1021.53818619</v>
      </c>
      <c r="E342" s="84">
        <v>148.88160189000001</v>
      </c>
      <c r="F342" s="84">
        <v>148.88160189000001</v>
      </c>
    </row>
    <row r="343" spans="1:6" ht="12.75" customHeight="1" x14ac:dyDescent="0.2">
      <c r="A343" s="83" t="s">
        <v>154</v>
      </c>
      <c r="B343" s="83">
        <v>23</v>
      </c>
      <c r="C343" s="84">
        <v>1039.3332451000001</v>
      </c>
      <c r="D343" s="84">
        <v>1033.47585966</v>
      </c>
      <c r="E343" s="84">
        <v>150.62142911000001</v>
      </c>
      <c r="F343" s="84">
        <v>150.62142911000001</v>
      </c>
    </row>
    <row r="344" spans="1:6" ht="12.75" customHeight="1" x14ac:dyDescent="0.2">
      <c r="A344" s="83" t="s">
        <v>154</v>
      </c>
      <c r="B344" s="83">
        <v>24</v>
      </c>
      <c r="C344" s="84">
        <v>1046.5096061199999</v>
      </c>
      <c r="D344" s="84">
        <v>1041.2508613699999</v>
      </c>
      <c r="E344" s="84">
        <v>151.75457785</v>
      </c>
      <c r="F344" s="84">
        <v>151.75457785</v>
      </c>
    </row>
    <row r="345" spans="1:6" ht="12.75" customHeight="1" x14ac:dyDescent="0.2">
      <c r="A345" s="83" t="s">
        <v>155</v>
      </c>
      <c r="B345" s="83">
        <v>1</v>
      </c>
      <c r="C345" s="84">
        <v>1103.9365000099999</v>
      </c>
      <c r="D345" s="84">
        <v>1098.4750391600001</v>
      </c>
      <c r="E345" s="84">
        <v>160.09457666</v>
      </c>
      <c r="F345" s="84">
        <v>160.09457666</v>
      </c>
    </row>
    <row r="346" spans="1:6" ht="12.75" customHeight="1" x14ac:dyDescent="0.2">
      <c r="A346" s="83" t="s">
        <v>155</v>
      </c>
      <c r="B346" s="83">
        <v>2</v>
      </c>
      <c r="C346" s="84">
        <v>1121.0673579300001</v>
      </c>
      <c r="D346" s="84">
        <v>1119.5720660500001</v>
      </c>
      <c r="E346" s="84">
        <v>163.16931160999999</v>
      </c>
      <c r="F346" s="84">
        <v>163.16931160999999</v>
      </c>
    </row>
    <row r="347" spans="1:6" ht="12.75" customHeight="1" x14ac:dyDescent="0.2">
      <c r="A347" s="83" t="s">
        <v>155</v>
      </c>
      <c r="B347" s="83">
        <v>3</v>
      </c>
      <c r="C347" s="84">
        <v>1119.51502996</v>
      </c>
      <c r="D347" s="84">
        <v>1112.81222224</v>
      </c>
      <c r="E347" s="84">
        <v>162.18411459000001</v>
      </c>
      <c r="F347" s="84">
        <v>162.18411459000001</v>
      </c>
    </row>
    <row r="348" spans="1:6" ht="12.75" customHeight="1" x14ac:dyDescent="0.2">
      <c r="A348" s="83" t="s">
        <v>155</v>
      </c>
      <c r="B348" s="83">
        <v>4</v>
      </c>
      <c r="C348" s="84">
        <v>1129.5711903599999</v>
      </c>
      <c r="D348" s="84">
        <v>1117.9963567699999</v>
      </c>
      <c r="E348" s="84">
        <v>162.93966368</v>
      </c>
      <c r="F348" s="84">
        <v>162.93966368</v>
      </c>
    </row>
    <row r="349" spans="1:6" ht="12.75" customHeight="1" x14ac:dyDescent="0.2">
      <c r="A349" s="83" t="s">
        <v>155</v>
      </c>
      <c r="B349" s="83">
        <v>5</v>
      </c>
      <c r="C349" s="84">
        <v>1138.25350856</v>
      </c>
      <c r="D349" s="84">
        <v>1126.3991607400001</v>
      </c>
      <c r="E349" s="84">
        <v>164.16430994000001</v>
      </c>
      <c r="F349" s="84">
        <v>164.16430994000001</v>
      </c>
    </row>
    <row r="350" spans="1:6" ht="12.75" customHeight="1" x14ac:dyDescent="0.2">
      <c r="A350" s="83" t="s">
        <v>155</v>
      </c>
      <c r="B350" s="83">
        <v>6</v>
      </c>
      <c r="C350" s="84">
        <v>1136.5032030100001</v>
      </c>
      <c r="D350" s="84">
        <v>1124.90608776</v>
      </c>
      <c r="E350" s="84">
        <v>163.94670565000001</v>
      </c>
      <c r="F350" s="84">
        <v>163.94670565000001</v>
      </c>
    </row>
    <row r="351" spans="1:6" ht="12.75" customHeight="1" x14ac:dyDescent="0.2">
      <c r="A351" s="83" t="s">
        <v>155</v>
      </c>
      <c r="B351" s="83">
        <v>7</v>
      </c>
      <c r="C351" s="84">
        <v>1134.3824291400001</v>
      </c>
      <c r="D351" s="84">
        <v>1122.8447979099999</v>
      </c>
      <c r="E351" s="84">
        <v>163.64628796</v>
      </c>
      <c r="F351" s="84">
        <v>163.64628796</v>
      </c>
    </row>
    <row r="352" spans="1:6" ht="12.75" customHeight="1" x14ac:dyDescent="0.2">
      <c r="A352" s="83" t="s">
        <v>155</v>
      </c>
      <c r="B352" s="83">
        <v>8</v>
      </c>
      <c r="C352" s="84">
        <v>1115.46459422</v>
      </c>
      <c r="D352" s="84">
        <v>1104.4094423900001</v>
      </c>
      <c r="E352" s="84">
        <v>160.95947185</v>
      </c>
      <c r="F352" s="84">
        <v>160.95947185</v>
      </c>
    </row>
    <row r="353" spans="1:6" ht="12.75" customHeight="1" x14ac:dyDescent="0.2">
      <c r="A353" s="83" t="s">
        <v>155</v>
      </c>
      <c r="B353" s="83">
        <v>9</v>
      </c>
      <c r="C353" s="84">
        <v>1090.1468893199999</v>
      </c>
      <c r="D353" s="84">
        <v>1078.3407793599999</v>
      </c>
      <c r="E353" s="84">
        <v>157.16015787000001</v>
      </c>
      <c r="F353" s="84">
        <v>157.16015787000001</v>
      </c>
    </row>
    <row r="354" spans="1:6" ht="12.75" customHeight="1" x14ac:dyDescent="0.2">
      <c r="A354" s="83" t="s">
        <v>155</v>
      </c>
      <c r="B354" s="83">
        <v>10</v>
      </c>
      <c r="C354" s="84">
        <v>1046.3492429800001</v>
      </c>
      <c r="D354" s="84">
        <v>1034.74445074</v>
      </c>
      <c r="E354" s="84">
        <v>150.80631683999999</v>
      </c>
      <c r="F354" s="84">
        <v>150.80631683999999</v>
      </c>
    </row>
    <row r="355" spans="1:6" ht="12.75" customHeight="1" x14ac:dyDescent="0.2">
      <c r="A355" s="83" t="s">
        <v>155</v>
      </c>
      <c r="B355" s="83">
        <v>11</v>
      </c>
      <c r="C355" s="84">
        <v>1032.9531302600001</v>
      </c>
      <c r="D355" s="84">
        <v>1021.43043012</v>
      </c>
      <c r="E355" s="84">
        <v>148.86589724000001</v>
      </c>
      <c r="F355" s="84">
        <v>148.86589724000001</v>
      </c>
    </row>
    <row r="356" spans="1:6" ht="12.75" customHeight="1" x14ac:dyDescent="0.2">
      <c r="A356" s="83" t="s">
        <v>155</v>
      </c>
      <c r="B356" s="83">
        <v>12</v>
      </c>
      <c r="C356" s="84">
        <v>1034.22377882</v>
      </c>
      <c r="D356" s="84">
        <v>1022.46921935</v>
      </c>
      <c r="E356" s="84">
        <v>149.01729305000001</v>
      </c>
      <c r="F356" s="84">
        <v>149.01729305000001</v>
      </c>
    </row>
    <row r="357" spans="1:6" ht="12.75" customHeight="1" x14ac:dyDescent="0.2">
      <c r="A357" s="83" t="s">
        <v>155</v>
      </c>
      <c r="B357" s="83">
        <v>13</v>
      </c>
      <c r="C357" s="84">
        <v>1048.1729969200001</v>
      </c>
      <c r="D357" s="84">
        <v>1036.4937312100001</v>
      </c>
      <c r="E357" s="84">
        <v>151.06126147000001</v>
      </c>
      <c r="F357" s="84">
        <v>151.06126147000001</v>
      </c>
    </row>
    <row r="358" spans="1:6" ht="12.75" customHeight="1" x14ac:dyDescent="0.2">
      <c r="A358" s="83" t="s">
        <v>155</v>
      </c>
      <c r="B358" s="83">
        <v>14</v>
      </c>
      <c r="C358" s="84">
        <v>1063.0601651899999</v>
      </c>
      <c r="D358" s="84">
        <v>1049.47760313</v>
      </c>
      <c r="E358" s="84">
        <v>152.95356434999999</v>
      </c>
      <c r="F358" s="84">
        <v>152.95356434999999</v>
      </c>
    </row>
    <row r="359" spans="1:6" ht="12.75" customHeight="1" x14ac:dyDescent="0.2">
      <c r="A359" s="83" t="s">
        <v>155</v>
      </c>
      <c r="B359" s="83">
        <v>15</v>
      </c>
      <c r="C359" s="84">
        <v>1075.4262138300001</v>
      </c>
      <c r="D359" s="84">
        <v>1062.09398824</v>
      </c>
      <c r="E359" s="84">
        <v>154.79230876</v>
      </c>
      <c r="F359" s="84">
        <v>154.79230876</v>
      </c>
    </row>
    <row r="360" spans="1:6" ht="12.75" customHeight="1" x14ac:dyDescent="0.2">
      <c r="A360" s="83" t="s">
        <v>155</v>
      </c>
      <c r="B360" s="83">
        <v>16</v>
      </c>
      <c r="C360" s="84">
        <v>1078.3490629999999</v>
      </c>
      <c r="D360" s="84">
        <v>1066.20700098</v>
      </c>
      <c r="E360" s="84">
        <v>155.39174980999999</v>
      </c>
      <c r="F360" s="84">
        <v>155.39174980999999</v>
      </c>
    </row>
    <row r="361" spans="1:6" ht="12.75" customHeight="1" x14ac:dyDescent="0.2">
      <c r="A361" s="83" t="s">
        <v>155</v>
      </c>
      <c r="B361" s="83">
        <v>17</v>
      </c>
      <c r="C361" s="84">
        <v>1074.86724781</v>
      </c>
      <c r="D361" s="84">
        <v>1063.0028167</v>
      </c>
      <c r="E361" s="84">
        <v>154.92476375000001</v>
      </c>
      <c r="F361" s="84">
        <v>154.92476375000001</v>
      </c>
    </row>
    <row r="362" spans="1:6" ht="12.75" customHeight="1" x14ac:dyDescent="0.2">
      <c r="A362" s="83" t="s">
        <v>155</v>
      </c>
      <c r="B362" s="83">
        <v>18</v>
      </c>
      <c r="C362" s="84">
        <v>1044.2789682800001</v>
      </c>
      <c r="D362" s="84">
        <v>1033.6984863099999</v>
      </c>
      <c r="E362" s="84">
        <v>150.65387529</v>
      </c>
      <c r="F362" s="84">
        <v>150.65387529</v>
      </c>
    </row>
    <row r="363" spans="1:6" ht="12.75" customHeight="1" x14ac:dyDescent="0.2">
      <c r="A363" s="83" t="s">
        <v>155</v>
      </c>
      <c r="B363" s="83">
        <v>19</v>
      </c>
      <c r="C363" s="84">
        <v>1009.2848969200001</v>
      </c>
      <c r="D363" s="84">
        <v>998.81334260999995</v>
      </c>
      <c r="E363" s="84">
        <v>145.56962475</v>
      </c>
      <c r="F363" s="84">
        <v>145.56962475</v>
      </c>
    </row>
    <row r="364" spans="1:6" ht="12.75" customHeight="1" x14ac:dyDescent="0.2">
      <c r="A364" s="83" t="s">
        <v>155</v>
      </c>
      <c r="B364" s="83">
        <v>20</v>
      </c>
      <c r="C364" s="84">
        <v>1010.67071201</v>
      </c>
      <c r="D364" s="84">
        <v>1000.2017877</v>
      </c>
      <c r="E364" s="84">
        <v>145.77198031</v>
      </c>
      <c r="F364" s="84">
        <v>145.77198031</v>
      </c>
    </row>
    <row r="365" spans="1:6" ht="12.75" customHeight="1" x14ac:dyDescent="0.2">
      <c r="A365" s="83" t="s">
        <v>155</v>
      </c>
      <c r="B365" s="83">
        <v>21</v>
      </c>
      <c r="C365" s="84">
        <v>1038.60665827</v>
      </c>
      <c r="D365" s="84">
        <v>1027.8936018100001</v>
      </c>
      <c r="E365" s="84">
        <v>149.80785650000001</v>
      </c>
      <c r="F365" s="84">
        <v>149.80785650000001</v>
      </c>
    </row>
    <row r="366" spans="1:6" ht="12.75" customHeight="1" x14ac:dyDescent="0.2">
      <c r="A366" s="83" t="s">
        <v>155</v>
      </c>
      <c r="B366" s="83">
        <v>22</v>
      </c>
      <c r="C366" s="84">
        <v>1059.63936317</v>
      </c>
      <c r="D366" s="84">
        <v>1049.2352701100001</v>
      </c>
      <c r="E366" s="84">
        <v>152.91824611000001</v>
      </c>
      <c r="F366" s="84">
        <v>152.91824611000001</v>
      </c>
    </row>
    <row r="367" spans="1:6" ht="12.75" customHeight="1" x14ac:dyDescent="0.2">
      <c r="A367" s="83" t="s">
        <v>155</v>
      </c>
      <c r="B367" s="83">
        <v>23</v>
      </c>
      <c r="C367" s="84">
        <v>1078.88402303</v>
      </c>
      <c r="D367" s="84">
        <v>1069.88985658</v>
      </c>
      <c r="E367" s="84">
        <v>155.92849864999999</v>
      </c>
      <c r="F367" s="84">
        <v>155.92849864999999</v>
      </c>
    </row>
    <row r="368" spans="1:6" ht="12.75" customHeight="1" x14ac:dyDescent="0.2">
      <c r="A368" s="83" t="s">
        <v>155</v>
      </c>
      <c r="B368" s="83">
        <v>24</v>
      </c>
      <c r="C368" s="84">
        <v>1104.13071715</v>
      </c>
      <c r="D368" s="84">
        <v>1095.1833954199999</v>
      </c>
      <c r="E368" s="84">
        <v>159.61484404000001</v>
      </c>
      <c r="F368" s="84">
        <v>159.61484404000001</v>
      </c>
    </row>
    <row r="369" spans="1:6" ht="12.75" customHeight="1" x14ac:dyDescent="0.2">
      <c r="A369" s="83" t="s">
        <v>156</v>
      </c>
      <c r="B369" s="83">
        <v>1</v>
      </c>
      <c r="C369" s="84">
        <v>1135.2692700299999</v>
      </c>
      <c r="D369" s="84">
        <v>1125.8597350699999</v>
      </c>
      <c r="E369" s="84">
        <v>164.08569266000001</v>
      </c>
      <c r="F369" s="84">
        <v>164.08569266000001</v>
      </c>
    </row>
    <row r="370" spans="1:6" ht="12.75" customHeight="1" x14ac:dyDescent="0.2">
      <c r="A370" s="83" t="s">
        <v>156</v>
      </c>
      <c r="B370" s="83">
        <v>2</v>
      </c>
      <c r="C370" s="84">
        <v>1136.5278458499999</v>
      </c>
      <c r="D370" s="84">
        <v>1131.91930121</v>
      </c>
      <c r="E370" s="84">
        <v>164.96882941000001</v>
      </c>
      <c r="F370" s="84">
        <v>164.96882941000001</v>
      </c>
    </row>
    <row r="371" spans="1:6" ht="12.75" customHeight="1" x14ac:dyDescent="0.2">
      <c r="A371" s="83" t="s">
        <v>156</v>
      </c>
      <c r="B371" s="83">
        <v>3</v>
      </c>
      <c r="C371" s="84">
        <v>1135.3902707899999</v>
      </c>
      <c r="D371" s="84">
        <v>1127.0818735099999</v>
      </c>
      <c r="E371" s="84">
        <v>164.26381025000001</v>
      </c>
      <c r="F371" s="84">
        <v>164.26381025000001</v>
      </c>
    </row>
    <row r="372" spans="1:6" ht="12.75" customHeight="1" x14ac:dyDescent="0.2">
      <c r="A372" s="83" t="s">
        <v>156</v>
      </c>
      <c r="B372" s="83">
        <v>4</v>
      </c>
      <c r="C372" s="84">
        <v>1135.42459551</v>
      </c>
      <c r="D372" s="84">
        <v>1126.7563352300001</v>
      </c>
      <c r="E372" s="84">
        <v>164.21636547</v>
      </c>
      <c r="F372" s="84">
        <v>164.21636547</v>
      </c>
    </row>
    <row r="373" spans="1:6" ht="12.75" customHeight="1" x14ac:dyDescent="0.2">
      <c r="A373" s="83" t="s">
        <v>156</v>
      </c>
      <c r="B373" s="83">
        <v>5</v>
      </c>
      <c r="C373" s="84">
        <v>1134.1220910100001</v>
      </c>
      <c r="D373" s="84">
        <v>1132.20973873</v>
      </c>
      <c r="E373" s="84">
        <v>165.01115852000001</v>
      </c>
      <c r="F373" s="84">
        <v>165.01115852000001</v>
      </c>
    </row>
    <row r="374" spans="1:6" ht="12.75" customHeight="1" x14ac:dyDescent="0.2">
      <c r="A374" s="83" t="s">
        <v>156</v>
      </c>
      <c r="B374" s="83">
        <v>6</v>
      </c>
      <c r="C374" s="84">
        <v>1141.2566658000001</v>
      </c>
      <c r="D374" s="84">
        <v>1135.89872653</v>
      </c>
      <c r="E374" s="84">
        <v>165.54880108</v>
      </c>
      <c r="F374" s="84">
        <v>165.54880108</v>
      </c>
    </row>
    <row r="375" spans="1:6" ht="12.75" customHeight="1" x14ac:dyDescent="0.2">
      <c r="A375" s="83" t="s">
        <v>156</v>
      </c>
      <c r="B375" s="83">
        <v>7</v>
      </c>
      <c r="C375" s="84">
        <v>1139.58812177</v>
      </c>
      <c r="D375" s="84">
        <v>1131.79102603</v>
      </c>
      <c r="E375" s="84">
        <v>164.95013424999999</v>
      </c>
      <c r="F375" s="84">
        <v>164.95013424999999</v>
      </c>
    </row>
    <row r="376" spans="1:6" ht="12.75" customHeight="1" x14ac:dyDescent="0.2">
      <c r="A376" s="83" t="s">
        <v>156</v>
      </c>
      <c r="B376" s="83">
        <v>8</v>
      </c>
      <c r="C376" s="84">
        <v>1093.51255932</v>
      </c>
      <c r="D376" s="84">
        <v>1086.1231349499999</v>
      </c>
      <c r="E376" s="84">
        <v>158.29437838000001</v>
      </c>
      <c r="F376" s="84">
        <v>158.29437838000001</v>
      </c>
    </row>
    <row r="377" spans="1:6" ht="12.75" customHeight="1" x14ac:dyDescent="0.2">
      <c r="A377" s="83" t="s">
        <v>156</v>
      </c>
      <c r="B377" s="83">
        <v>9</v>
      </c>
      <c r="C377" s="84">
        <v>1070.6960386799999</v>
      </c>
      <c r="D377" s="84">
        <v>1064.2967868799999</v>
      </c>
      <c r="E377" s="84">
        <v>155.11335029</v>
      </c>
      <c r="F377" s="84">
        <v>155.11335029</v>
      </c>
    </row>
    <row r="378" spans="1:6" ht="12.75" customHeight="1" x14ac:dyDescent="0.2">
      <c r="A378" s="83" t="s">
        <v>156</v>
      </c>
      <c r="B378" s="83">
        <v>10</v>
      </c>
      <c r="C378" s="84">
        <v>1062.34046786</v>
      </c>
      <c r="D378" s="84">
        <v>1060.3987442600001</v>
      </c>
      <c r="E378" s="84">
        <v>154.54523954000001</v>
      </c>
      <c r="F378" s="84">
        <v>154.54523954000001</v>
      </c>
    </row>
    <row r="379" spans="1:6" ht="12.75" customHeight="1" x14ac:dyDescent="0.2">
      <c r="A379" s="83" t="s">
        <v>156</v>
      </c>
      <c r="B379" s="83">
        <v>11</v>
      </c>
      <c r="C379" s="84">
        <v>1054.8314766799999</v>
      </c>
      <c r="D379" s="84">
        <v>1053.7019048899999</v>
      </c>
      <c r="E379" s="84">
        <v>153.56922495000001</v>
      </c>
      <c r="F379" s="84">
        <v>153.56922495000001</v>
      </c>
    </row>
    <row r="380" spans="1:6" ht="12.75" customHeight="1" x14ac:dyDescent="0.2">
      <c r="A380" s="83" t="s">
        <v>156</v>
      </c>
      <c r="B380" s="83">
        <v>12</v>
      </c>
      <c r="C380" s="84">
        <v>1065.31630236</v>
      </c>
      <c r="D380" s="84">
        <v>1062.6891175999999</v>
      </c>
      <c r="E380" s="84">
        <v>154.87904444</v>
      </c>
      <c r="F380" s="84">
        <v>154.87904444</v>
      </c>
    </row>
    <row r="381" spans="1:6" ht="12.75" customHeight="1" x14ac:dyDescent="0.2">
      <c r="A381" s="83" t="s">
        <v>156</v>
      </c>
      <c r="B381" s="83">
        <v>13</v>
      </c>
      <c r="C381" s="84">
        <v>1077.6310175399999</v>
      </c>
      <c r="D381" s="84">
        <v>1071.7947077700001</v>
      </c>
      <c r="E381" s="84">
        <v>156.20611656</v>
      </c>
      <c r="F381" s="84">
        <v>156.20611656</v>
      </c>
    </row>
    <row r="382" spans="1:6" ht="12.75" customHeight="1" x14ac:dyDescent="0.2">
      <c r="A382" s="83" t="s">
        <v>156</v>
      </c>
      <c r="B382" s="83">
        <v>14</v>
      </c>
      <c r="C382" s="84">
        <v>1084.5457991999999</v>
      </c>
      <c r="D382" s="84">
        <v>1078.85325945</v>
      </c>
      <c r="E382" s="84">
        <v>157.23484802999999</v>
      </c>
      <c r="F382" s="84">
        <v>157.23484802999999</v>
      </c>
    </row>
    <row r="383" spans="1:6" ht="12.75" customHeight="1" x14ac:dyDescent="0.2">
      <c r="A383" s="83" t="s">
        <v>156</v>
      </c>
      <c r="B383" s="83">
        <v>15</v>
      </c>
      <c r="C383" s="84">
        <v>1081.2294561900001</v>
      </c>
      <c r="D383" s="84">
        <v>1071.8918842800001</v>
      </c>
      <c r="E383" s="84">
        <v>156.22027932</v>
      </c>
      <c r="F383" s="84">
        <v>156.22027932</v>
      </c>
    </row>
    <row r="384" spans="1:6" ht="12.75" customHeight="1" x14ac:dyDescent="0.2">
      <c r="A384" s="83" t="s">
        <v>156</v>
      </c>
      <c r="B384" s="83">
        <v>16</v>
      </c>
      <c r="C384" s="84">
        <v>1080.2562756499999</v>
      </c>
      <c r="D384" s="84">
        <v>1068.0676076</v>
      </c>
      <c r="E384" s="84">
        <v>155.66291939999999</v>
      </c>
      <c r="F384" s="84">
        <v>155.66291939999999</v>
      </c>
    </row>
    <row r="385" spans="1:6" ht="12.75" customHeight="1" x14ac:dyDescent="0.2">
      <c r="A385" s="83" t="s">
        <v>156</v>
      </c>
      <c r="B385" s="83">
        <v>17</v>
      </c>
      <c r="C385" s="84">
        <v>1073.1124398500001</v>
      </c>
      <c r="D385" s="84">
        <v>1061.31459634</v>
      </c>
      <c r="E385" s="84">
        <v>154.67871818</v>
      </c>
      <c r="F385" s="84">
        <v>154.67871818</v>
      </c>
    </row>
    <row r="386" spans="1:6" ht="12.75" customHeight="1" x14ac:dyDescent="0.2">
      <c r="A386" s="83" t="s">
        <v>156</v>
      </c>
      <c r="B386" s="83">
        <v>18</v>
      </c>
      <c r="C386" s="84">
        <v>1062.3017479299999</v>
      </c>
      <c r="D386" s="84">
        <v>1050.23092249</v>
      </c>
      <c r="E386" s="84">
        <v>153.06335505000001</v>
      </c>
      <c r="F386" s="84">
        <v>153.06335505000001</v>
      </c>
    </row>
    <row r="387" spans="1:6" ht="12.75" customHeight="1" x14ac:dyDescent="0.2">
      <c r="A387" s="83" t="s">
        <v>156</v>
      </c>
      <c r="B387" s="83">
        <v>19</v>
      </c>
      <c r="C387" s="84">
        <v>1041.7053385199999</v>
      </c>
      <c r="D387" s="84">
        <v>1029.3312098199999</v>
      </c>
      <c r="E387" s="84">
        <v>150.01737718999999</v>
      </c>
      <c r="F387" s="84">
        <v>150.01737718999999</v>
      </c>
    </row>
    <row r="388" spans="1:6" ht="12.75" customHeight="1" x14ac:dyDescent="0.2">
      <c r="A388" s="83" t="s">
        <v>156</v>
      </c>
      <c r="B388" s="83">
        <v>20</v>
      </c>
      <c r="C388" s="84">
        <v>1035.77111253</v>
      </c>
      <c r="D388" s="84">
        <v>1024.1569723299999</v>
      </c>
      <c r="E388" s="84">
        <v>149.26327051000001</v>
      </c>
      <c r="F388" s="84">
        <v>149.26327051000001</v>
      </c>
    </row>
    <row r="389" spans="1:6" ht="12.75" customHeight="1" x14ac:dyDescent="0.2">
      <c r="A389" s="83" t="s">
        <v>156</v>
      </c>
      <c r="B389" s="83">
        <v>21</v>
      </c>
      <c r="C389" s="84">
        <v>1041.38546569</v>
      </c>
      <c r="D389" s="84">
        <v>1032.8887553699999</v>
      </c>
      <c r="E389" s="84">
        <v>150.53586301999999</v>
      </c>
      <c r="F389" s="84">
        <v>150.53586301999999</v>
      </c>
    </row>
    <row r="390" spans="1:6" ht="12.75" customHeight="1" x14ac:dyDescent="0.2">
      <c r="A390" s="83" t="s">
        <v>156</v>
      </c>
      <c r="B390" s="83">
        <v>22</v>
      </c>
      <c r="C390" s="84">
        <v>1071.0876586500001</v>
      </c>
      <c r="D390" s="84">
        <v>1062.7975080199999</v>
      </c>
      <c r="E390" s="84">
        <v>154.89484153999999</v>
      </c>
      <c r="F390" s="84">
        <v>154.89484153999999</v>
      </c>
    </row>
    <row r="391" spans="1:6" ht="12.75" customHeight="1" x14ac:dyDescent="0.2">
      <c r="A391" s="83" t="s">
        <v>156</v>
      </c>
      <c r="B391" s="83">
        <v>23</v>
      </c>
      <c r="C391" s="84">
        <v>1082.3977672999999</v>
      </c>
      <c r="D391" s="84">
        <v>1074.15762528</v>
      </c>
      <c r="E391" s="84">
        <v>156.55049424000001</v>
      </c>
      <c r="F391" s="84">
        <v>156.55049424000001</v>
      </c>
    </row>
    <row r="392" spans="1:6" ht="12.75" customHeight="1" x14ac:dyDescent="0.2">
      <c r="A392" s="83" t="s">
        <v>156</v>
      </c>
      <c r="B392" s="83">
        <v>24</v>
      </c>
      <c r="C392" s="84">
        <v>1080.3212443899999</v>
      </c>
      <c r="D392" s="84">
        <v>1072.0438416899999</v>
      </c>
      <c r="E392" s="84">
        <v>156.24242598000001</v>
      </c>
      <c r="F392" s="84">
        <v>156.24242598000001</v>
      </c>
    </row>
    <row r="393" spans="1:6" ht="12.75" customHeight="1" x14ac:dyDescent="0.2">
      <c r="A393" s="83" t="s">
        <v>157</v>
      </c>
      <c r="B393" s="83">
        <v>1</v>
      </c>
      <c r="C393" s="84">
        <v>1033.2132698400001</v>
      </c>
      <c r="D393" s="84">
        <v>1025.2411016399999</v>
      </c>
      <c r="E393" s="84">
        <v>149.42127429999999</v>
      </c>
      <c r="F393" s="84">
        <v>149.42127429999999</v>
      </c>
    </row>
    <row r="394" spans="1:6" ht="12.75" customHeight="1" x14ac:dyDescent="0.2">
      <c r="A394" s="83" t="s">
        <v>157</v>
      </c>
      <c r="B394" s="83">
        <v>2</v>
      </c>
      <c r="C394" s="84">
        <v>1056.05628437</v>
      </c>
      <c r="D394" s="84">
        <v>1055.15704304</v>
      </c>
      <c r="E394" s="84">
        <v>153.78130053000001</v>
      </c>
      <c r="F394" s="84">
        <v>153.78130053000001</v>
      </c>
    </row>
    <row r="395" spans="1:6" ht="12.75" customHeight="1" x14ac:dyDescent="0.2">
      <c r="A395" s="83" t="s">
        <v>157</v>
      </c>
      <c r="B395" s="83">
        <v>3</v>
      </c>
      <c r="C395" s="84">
        <v>1060.5516166499999</v>
      </c>
      <c r="D395" s="84">
        <v>1055.15588658</v>
      </c>
      <c r="E395" s="84">
        <v>153.78113198</v>
      </c>
      <c r="F395" s="84">
        <v>153.78113198</v>
      </c>
    </row>
    <row r="396" spans="1:6" ht="12.75" customHeight="1" x14ac:dyDescent="0.2">
      <c r="A396" s="83" t="s">
        <v>157</v>
      </c>
      <c r="B396" s="83">
        <v>4</v>
      </c>
      <c r="C396" s="84">
        <v>1068.0718310300001</v>
      </c>
      <c r="D396" s="84">
        <v>1062.4670147500001</v>
      </c>
      <c r="E396" s="84">
        <v>154.8466746</v>
      </c>
      <c r="F396" s="84">
        <v>154.8466746</v>
      </c>
    </row>
    <row r="397" spans="1:6" ht="12.75" customHeight="1" x14ac:dyDescent="0.2">
      <c r="A397" s="83" t="s">
        <v>157</v>
      </c>
      <c r="B397" s="83">
        <v>5</v>
      </c>
      <c r="C397" s="84">
        <v>1052.5043924399999</v>
      </c>
      <c r="D397" s="84">
        <v>1049.0192909800001</v>
      </c>
      <c r="E397" s="84">
        <v>152.88676876</v>
      </c>
      <c r="F397" s="84">
        <v>152.88676876</v>
      </c>
    </row>
    <row r="398" spans="1:6" ht="12.75" customHeight="1" x14ac:dyDescent="0.2">
      <c r="A398" s="83" t="s">
        <v>157</v>
      </c>
      <c r="B398" s="83">
        <v>6</v>
      </c>
      <c r="C398" s="84">
        <v>1014.07591153</v>
      </c>
      <c r="D398" s="84">
        <v>1012.7704349099999</v>
      </c>
      <c r="E398" s="84">
        <v>147.60376726999999</v>
      </c>
      <c r="F398" s="84">
        <v>147.60376726999999</v>
      </c>
    </row>
    <row r="399" spans="1:6" ht="12.75" customHeight="1" x14ac:dyDescent="0.2">
      <c r="A399" s="83" t="s">
        <v>157</v>
      </c>
      <c r="B399" s="83">
        <v>7</v>
      </c>
      <c r="C399" s="84">
        <v>1001.14081718</v>
      </c>
      <c r="D399" s="84">
        <v>1000.36685361</v>
      </c>
      <c r="E399" s="84">
        <v>145.79603743999999</v>
      </c>
      <c r="F399" s="84">
        <v>145.79603743999999</v>
      </c>
    </row>
    <row r="400" spans="1:6" ht="12.75" customHeight="1" x14ac:dyDescent="0.2">
      <c r="A400" s="83" t="s">
        <v>157</v>
      </c>
      <c r="B400" s="83">
        <v>8</v>
      </c>
      <c r="C400" s="84">
        <v>1014.96363492</v>
      </c>
      <c r="D400" s="84">
        <v>1009.09851841</v>
      </c>
      <c r="E400" s="84">
        <v>147.06861272</v>
      </c>
      <c r="F400" s="84">
        <v>147.06861272</v>
      </c>
    </row>
    <row r="401" spans="1:6" ht="12.75" customHeight="1" x14ac:dyDescent="0.2">
      <c r="A401" s="83" t="s">
        <v>157</v>
      </c>
      <c r="B401" s="83">
        <v>9</v>
      </c>
      <c r="C401" s="84">
        <v>1028.9005635399999</v>
      </c>
      <c r="D401" s="84">
        <v>1020.93813298</v>
      </c>
      <c r="E401" s="84">
        <v>148.79414858999999</v>
      </c>
      <c r="F401" s="84">
        <v>148.79414858999999</v>
      </c>
    </row>
    <row r="402" spans="1:6" ht="12.75" customHeight="1" x14ac:dyDescent="0.2">
      <c r="A402" s="83" t="s">
        <v>157</v>
      </c>
      <c r="B402" s="83">
        <v>10</v>
      </c>
      <c r="C402" s="84">
        <v>1030.5693724600001</v>
      </c>
      <c r="D402" s="84">
        <v>1022.69338967</v>
      </c>
      <c r="E402" s="84">
        <v>149.04996421000001</v>
      </c>
      <c r="F402" s="84">
        <v>149.04996421000001</v>
      </c>
    </row>
    <row r="403" spans="1:6" ht="12.75" customHeight="1" x14ac:dyDescent="0.2">
      <c r="A403" s="83" t="s">
        <v>157</v>
      </c>
      <c r="B403" s="83">
        <v>11</v>
      </c>
      <c r="C403" s="84">
        <v>1024.0292458599999</v>
      </c>
      <c r="D403" s="84">
        <v>1017.05511414</v>
      </c>
      <c r="E403" s="84">
        <v>148.22822744000001</v>
      </c>
      <c r="F403" s="84">
        <v>148.22822744000001</v>
      </c>
    </row>
    <row r="404" spans="1:6" ht="12.75" customHeight="1" x14ac:dyDescent="0.2">
      <c r="A404" s="83" t="s">
        <v>157</v>
      </c>
      <c r="B404" s="83">
        <v>12</v>
      </c>
      <c r="C404" s="84">
        <v>1013.67653931</v>
      </c>
      <c r="D404" s="84">
        <v>1009.047748</v>
      </c>
      <c r="E404" s="84">
        <v>147.06121331</v>
      </c>
      <c r="F404" s="84">
        <v>147.06121331</v>
      </c>
    </row>
    <row r="405" spans="1:6" ht="12.75" customHeight="1" x14ac:dyDescent="0.2">
      <c r="A405" s="83" t="s">
        <v>157</v>
      </c>
      <c r="B405" s="83">
        <v>13</v>
      </c>
      <c r="C405" s="84">
        <v>1002.93251928</v>
      </c>
      <c r="D405" s="84">
        <v>998.92859055999998</v>
      </c>
      <c r="E405" s="84">
        <v>145.58642128</v>
      </c>
      <c r="F405" s="84">
        <v>145.58642128</v>
      </c>
    </row>
    <row r="406" spans="1:6" ht="12.75" customHeight="1" x14ac:dyDescent="0.2">
      <c r="A406" s="83" t="s">
        <v>157</v>
      </c>
      <c r="B406" s="83">
        <v>14</v>
      </c>
      <c r="C406" s="84">
        <v>997.90929606999998</v>
      </c>
      <c r="D406" s="84">
        <v>990.21008271000005</v>
      </c>
      <c r="E406" s="84">
        <v>144.31576353</v>
      </c>
      <c r="F406" s="84">
        <v>144.31576353</v>
      </c>
    </row>
    <row r="407" spans="1:6" ht="12.75" customHeight="1" x14ac:dyDescent="0.2">
      <c r="A407" s="83" t="s">
        <v>157</v>
      </c>
      <c r="B407" s="83">
        <v>15</v>
      </c>
      <c r="C407" s="84">
        <v>1004.8389029799999</v>
      </c>
      <c r="D407" s="84">
        <v>997.69291080000005</v>
      </c>
      <c r="E407" s="84">
        <v>145.40633013999999</v>
      </c>
      <c r="F407" s="84">
        <v>145.40633013999999</v>
      </c>
    </row>
    <row r="408" spans="1:6" ht="12.75" customHeight="1" x14ac:dyDescent="0.2">
      <c r="A408" s="83" t="s">
        <v>157</v>
      </c>
      <c r="B408" s="83">
        <v>16</v>
      </c>
      <c r="C408" s="84">
        <v>997.54987189999997</v>
      </c>
      <c r="D408" s="84">
        <v>994.53006898000001</v>
      </c>
      <c r="E408" s="84">
        <v>144.94536944000001</v>
      </c>
      <c r="F408" s="84">
        <v>144.94536944000001</v>
      </c>
    </row>
    <row r="409" spans="1:6" ht="12.75" customHeight="1" x14ac:dyDescent="0.2">
      <c r="A409" s="83" t="s">
        <v>157</v>
      </c>
      <c r="B409" s="83">
        <v>17</v>
      </c>
      <c r="C409" s="84">
        <v>995.14991034000002</v>
      </c>
      <c r="D409" s="84">
        <v>987.78264290000004</v>
      </c>
      <c r="E409" s="84">
        <v>143.96198221</v>
      </c>
      <c r="F409" s="84">
        <v>143.96198221</v>
      </c>
    </row>
    <row r="410" spans="1:6" ht="12.75" customHeight="1" x14ac:dyDescent="0.2">
      <c r="A410" s="83" t="s">
        <v>157</v>
      </c>
      <c r="B410" s="83">
        <v>18</v>
      </c>
      <c r="C410" s="84">
        <v>992.39503001000003</v>
      </c>
      <c r="D410" s="84">
        <v>982.26205445999994</v>
      </c>
      <c r="E410" s="84">
        <v>143.15739746</v>
      </c>
      <c r="F410" s="84">
        <v>143.15739746</v>
      </c>
    </row>
    <row r="411" spans="1:6" ht="12.75" customHeight="1" x14ac:dyDescent="0.2">
      <c r="A411" s="83" t="s">
        <v>157</v>
      </c>
      <c r="B411" s="83">
        <v>19</v>
      </c>
      <c r="C411" s="84">
        <v>1017.02504641</v>
      </c>
      <c r="D411" s="84">
        <v>1010.83744352</v>
      </c>
      <c r="E411" s="84">
        <v>147.32204813000001</v>
      </c>
      <c r="F411" s="84">
        <v>147.32204813000001</v>
      </c>
    </row>
    <row r="412" spans="1:6" ht="12.75" customHeight="1" x14ac:dyDescent="0.2">
      <c r="A412" s="83" t="s">
        <v>157</v>
      </c>
      <c r="B412" s="83">
        <v>20</v>
      </c>
      <c r="C412" s="84">
        <v>1019.49911176</v>
      </c>
      <c r="D412" s="84">
        <v>1017.75966354</v>
      </c>
      <c r="E412" s="84">
        <v>148.33091028000001</v>
      </c>
      <c r="F412" s="84">
        <v>148.33091028000001</v>
      </c>
    </row>
    <row r="413" spans="1:6" ht="12.75" customHeight="1" x14ac:dyDescent="0.2">
      <c r="A413" s="83" t="s">
        <v>157</v>
      </c>
      <c r="B413" s="83">
        <v>21</v>
      </c>
      <c r="C413" s="84">
        <v>1029.4572854999999</v>
      </c>
      <c r="D413" s="84">
        <v>1023.03732053</v>
      </c>
      <c r="E413" s="84">
        <v>149.10008958</v>
      </c>
      <c r="F413" s="84">
        <v>149.10008958</v>
      </c>
    </row>
    <row r="414" spans="1:6" ht="12.75" customHeight="1" x14ac:dyDescent="0.2">
      <c r="A414" s="83" t="s">
        <v>157</v>
      </c>
      <c r="B414" s="83">
        <v>22</v>
      </c>
      <c r="C414" s="84">
        <v>1031.4705038499999</v>
      </c>
      <c r="D414" s="84">
        <v>1025.01992045</v>
      </c>
      <c r="E414" s="84">
        <v>149.38903879</v>
      </c>
      <c r="F414" s="84">
        <v>149.38903879</v>
      </c>
    </row>
    <row r="415" spans="1:6" ht="12.75" customHeight="1" x14ac:dyDescent="0.2">
      <c r="A415" s="83" t="s">
        <v>157</v>
      </c>
      <c r="B415" s="83">
        <v>23</v>
      </c>
      <c r="C415" s="84">
        <v>1011.03520823</v>
      </c>
      <c r="D415" s="84">
        <v>1004.56878227</v>
      </c>
      <c r="E415" s="84">
        <v>146.40843733</v>
      </c>
      <c r="F415" s="84">
        <v>146.40843733</v>
      </c>
    </row>
    <row r="416" spans="1:6" ht="12.75" customHeight="1" x14ac:dyDescent="0.2">
      <c r="A416" s="83" t="s">
        <v>157</v>
      </c>
      <c r="B416" s="83">
        <v>24</v>
      </c>
      <c r="C416" s="84">
        <v>1030.8304318200001</v>
      </c>
      <c r="D416" s="84">
        <v>1024.22645653</v>
      </c>
      <c r="E416" s="84">
        <v>149.27339731999999</v>
      </c>
      <c r="F416" s="84">
        <v>149.27339731999999</v>
      </c>
    </row>
    <row r="417" spans="1:6" ht="12.75" customHeight="1" x14ac:dyDescent="0.2">
      <c r="A417" s="83" t="s">
        <v>158</v>
      </c>
      <c r="B417" s="83">
        <v>1</v>
      </c>
      <c r="C417" s="84">
        <v>1035.7264824700001</v>
      </c>
      <c r="D417" s="84">
        <v>1029.14391933</v>
      </c>
      <c r="E417" s="84">
        <v>149.99008099</v>
      </c>
      <c r="F417" s="84">
        <v>149.99008099</v>
      </c>
    </row>
    <row r="418" spans="1:6" ht="12.75" customHeight="1" x14ac:dyDescent="0.2">
      <c r="A418" s="83" t="s">
        <v>158</v>
      </c>
      <c r="B418" s="83">
        <v>2</v>
      </c>
      <c r="C418" s="84">
        <v>1071.27932274</v>
      </c>
      <c r="D418" s="84">
        <v>1064.4715197999999</v>
      </c>
      <c r="E418" s="84">
        <v>155.13881631999999</v>
      </c>
      <c r="F418" s="84">
        <v>155.13881631999999</v>
      </c>
    </row>
    <row r="419" spans="1:6" ht="12.75" customHeight="1" x14ac:dyDescent="0.2">
      <c r="A419" s="83" t="s">
        <v>158</v>
      </c>
      <c r="B419" s="83">
        <v>3</v>
      </c>
      <c r="C419" s="84">
        <v>1100.5595249800001</v>
      </c>
      <c r="D419" s="84">
        <v>1093.63573819</v>
      </c>
      <c r="E419" s="84">
        <v>159.38928448999999</v>
      </c>
      <c r="F419" s="84">
        <v>159.38928448999999</v>
      </c>
    </row>
    <row r="420" spans="1:6" ht="12.75" customHeight="1" x14ac:dyDescent="0.2">
      <c r="A420" s="83" t="s">
        <v>158</v>
      </c>
      <c r="B420" s="83">
        <v>4</v>
      </c>
      <c r="C420" s="84">
        <v>1098.21059937</v>
      </c>
      <c r="D420" s="84">
        <v>1091.1031171699999</v>
      </c>
      <c r="E420" s="84">
        <v>159.02017380000001</v>
      </c>
      <c r="F420" s="84">
        <v>159.02017380000001</v>
      </c>
    </row>
    <row r="421" spans="1:6" ht="12.75" customHeight="1" x14ac:dyDescent="0.2">
      <c r="A421" s="83" t="s">
        <v>158</v>
      </c>
      <c r="B421" s="83">
        <v>5</v>
      </c>
      <c r="C421" s="84">
        <v>1081.8572270100001</v>
      </c>
      <c r="D421" s="84">
        <v>1074.4566178499999</v>
      </c>
      <c r="E421" s="84">
        <v>156.59407017999999</v>
      </c>
      <c r="F421" s="84">
        <v>156.59407017999999</v>
      </c>
    </row>
    <row r="422" spans="1:6" ht="12.75" customHeight="1" x14ac:dyDescent="0.2">
      <c r="A422" s="83" t="s">
        <v>158</v>
      </c>
      <c r="B422" s="83">
        <v>6</v>
      </c>
      <c r="C422" s="84">
        <v>1042.3541505600001</v>
      </c>
      <c r="D422" s="84">
        <v>1035.4389268899999</v>
      </c>
      <c r="E422" s="84">
        <v>150.90753158000001</v>
      </c>
      <c r="F422" s="84">
        <v>150.90753158000001</v>
      </c>
    </row>
    <row r="423" spans="1:6" ht="12.75" customHeight="1" x14ac:dyDescent="0.2">
      <c r="A423" s="83" t="s">
        <v>158</v>
      </c>
      <c r="B423" s="83">
        <v>7</v>
      </c>
      <c r="C423" s="84">
        <v>1021.99462981</v>
      </c>
      <c r="D423" s="84">
        <v>1015.90574758</v>
      </c>
      <c r="E423" s="84">
        <v>148.0607158</v>
      </c>
      <c r="F423" s="84">
        <v>148.0607158</v>
      </c>
    </row>
    <row r="424" spans="1:6" ht="12.75" customHeight="1" x14ac:dyDescent="0.2">
      <c r="A424" s="83" t="s">
        <v>158</v>
      </c>
      <c r="B424" s="83">
        <v>8</v>
      </c>
      <c r="C424" s="84">
        <v>1018.28195152</v>
      </c>
      <c r="D424" s="84">
        <v>1011.96955129</v>
      </c>
      <c r="E424" s="84">
        <v>147.48704443</v>
      </c>
      <c r="F424" s="84">
        <v>147.48704443</v>
      </c>
    </row>
    <row r="425" spans="1:6" ht="12.75" customHeight="1" x14ac:dyDescent="0.2">
      <c r="A425" s="83" t="s">
        <v>158</v>
      </c>
      <c r="B425" s="83">
        <v>9</v>
      </c>
      <c r="C425" s="84">
        <v>1025.0964279699999</v>
      </c>
      <c r="D425" s="84">
        <v>1018.64850666</v>
      </c>
      <c r="E425" s="84">
        <v>148.46045255999999</v>
      </c>
      <c r="F425" s="84">
        <v>148.46045255999999</v>
      </c>
    </row>
    <row r="426" spans="1:6" ht="12.75" customHeight="1" x14ac:dyDescent="0.2">
      <c r="A426" s="83" t="s">
        <v>158</v>
      </c>
      <c r="B426" s="83">
        <v>10</v>
      </c>
      <c r="C426" s="84">
        <v>1023.63162594</v>
      </c>
      <c r="D426" s="84">
        <v>1017.0558023999999</v>
      </c>
      <c r="E426" s="84">
        <v>148.22832775000001</v>
      </c>
      <c r="F426" s="84">
        <v>148.22832775000001</v>
      </c>
    </row>
    <row r="427" spans="1:6" ht="12.75" customHeight="1" x14ac:dyDescent="0.2">
      <c r="A427" s="83" t="s">
        <v>158</v>
      </c>
      <c r="B427" s="83">
        <v>11</v>
      </c>
      <c r="C427" s="84">
        <v>1015.85476142</v>
      </c>
      <c r="D427" s="84">
        <v>1010.71333071</v>
      </c>
      <c r="E427" s="84">
        <v>147.30395960999999</v>
      </c>
      <c r="F427" s="84">
        <v>147.30395960999999</v>
      </c>
    </row>
    <row r="428" spans="1:6" ht="12.75" customHeight="1" x14ac:dyDescent="0.2">
      <c r="A428" s="83" t="s">
        <v>158</v>
      </c>
      <c r="B428" s="83">
        <v>12</v>
      </c>
      <c r="C428" s="84">
        <v>1010.26647309</v>
      </c>
      <c r="D428" s="84">
        <v>1008.9544422</v>
      </c>
      <c r="E428" s="84">
        <v>147.04761468000001</v>
      </c>
      <c r="F428" s="84">
        <v>147.04761468000001</v>
      </c>
    </row>
    <row r="429" spans="1:6" ht="12.75" customHeight="1" x14ac:dyDescent="0.2">
      <c r="A429" s="83" t="s">
        <v>158</v>
      </c>
      <c r="B429" s="83">
        <v>13</v>
      </c>
      <c r="C429" s="84">
        <v>1012.423078</v>
      </c>
      <c r="D429" s="84">
        <v>1006.59263966</v>
      </c>
      <c r="E429" s="84">
        <v>146.70339951</v>
      </c>
      <c r="F429" s="84">
        <v>146.70339951</v>
      </c>
    </row>
    <row r="430" spans="1:6" ht="12.75" customHeight="1" x14ac:dyDescent="0.2">
      <c r="A430" s="83" t="s">
        <v>158</v>
      </c>
      <c r="B430" s="83">
        <v>14</v>
      </c>
      <c r="C430" s="84">
        <v>995.91942859000005</v>
      </c>
      <c r="D430" s="84">
        <v>989.42472177000002</v>
      </c>
      <c r="E430" s="84">
        <v>144.20130301</v>
      </c>
      <c r="F430" s="84">
        <v>144.20130301</v>
      </c>
    </row>
    <row r="431" spans="1:6" ht="12.75" customHeight="1" x14ac:dyDescent="0.2">
      <c r="A431" s="83" t="s">
        <v>158</v>
      </c>
      <c r="B431" s="83">
        <v>15</v>
      </c>
      <c r="C431" s="84">
        <v>996.04233966000004</v>
      </c>
      <c r="D431" s="84">
        <v>989.65474422</v>
      </c>
      <c r="E431" s="84">
        <v>144.23482706999999</v>
      </c>
      <c r="F431" s="84">
        <v>144.23482706999999</v>
      </c>
    </row>
    <row r="432" spans="1:6" ht="12.75" customHeight="1" x14ac:dyDescent="0.2">
      <c r="A432" s="83" t="s">
        <v>158</v>
      </c>
      <c r="B432" s="83">
        <v>16</v>
      </c>
      <c r="C432" s="84">
        <v>1018.33032398</v>
      </c>
      <c r="D432" s="84">
        <v>1011.71771216</v>
      </c>
      <c r="E432" s="84">
        <v>147.45034075000001</v>
      </c>
      <c r="F432" s="84">
        <v>147.45034075000001</v>
      </c>
    </row>
    <row r="433" spans="1:6" ht="12.75" customHeight="1" x14ac:dyDescent="0.2">
      <c r="A433" s="83" t="s">
        <v>158</v>
      </c>
      <c r="B433" s="83">
        <v>17</v>
      </c>
      <c r="C433" s="84">
        <v>1013.80909046</v>
      </c>
      <c r="D433" s="84">
        <v>1005.80129547</v>
      </c>
      <c r="E433" s="84">
        <v>146.58806697</v>
      </c>
      <c r="F433" s="84">
        <v>146.58806697</v>
      </c>
    </row>
    <row r="434" spans="1:6" ht="12.75" customHeight="1" x14ac:dyDescent="0.2">
      <c r="A434" s="83" t="s">
        <v>158</v>
      </c>
      <c r="B434" s="83">
        <v>18</v>
      </c>
      <c r="C434" s="84">
        <v>1005.82989531</v>
      </c>
      <c r="D434" s="84">
        <v>994.70410371000003</v>
      </c>
      <c r="E434" s="84">
        <v>144.97073370999999</v>
      </c>
      <c r="F434" s="84">
        <v>144.97073370999999</v>
      </c>
    </row>
    <row r="435" spans="1:6" ht="12.75" customHeight="1" x14ac:dyDescent="0.2">
      <c r="A435" s="83" t="s">
        <v>158</v>
      </c>
      <c r="B435" s="83">
        <v>19</v>
      </c>
      <c r="C435" s="84">
        <v>1016.72896152</v>
      </c>
      <c r="D435" s="84">
        <v>1003.70563183</v>
      </c>
      <c r="E435" s="84">
        <v>146.28263956000001</v>
      </c>
      <c r="F435" s="84">
        <v>146.28263956000001</v>
      </c>
    </row>
    <row r="436" spans="1:6" ht="12.75" customHeight="1" x14ac:dyDescent="0.2">
      <c r="A436" s="83" t="s">
        <v>158</v>
      </c>
      <c r="B436" s="83">
        <v>20</v>
      </c>
      <c r="C436" s="84">
        <v>1024.2088908200001</v>
      </c>
      <c r="D436" s="84">
        <v>1013.56307867</v>
      </c>
      <c r="E436" s="84">
        <v>147.71928921</v>
      </c>
      <c r="F436" s="84">
        <v>147.71928921</v>
      </c>
    </row>
    <row r="437" spans="1:6" ht="12.75" customHeight="1" x14ac:dyDescent="0.2">
      <c r="A437" s="83" t="s">
        <v>158</v>
      </c>
      <c r="B437" s="83">
        <v>21</v>
      </c>
      <c r="C437" s="84">
        <v>1021.38183539</v>
      </c>
      <c r="D437" s="84">
        <v>1011.1590369199999</v>
      </c>
      <c r="E437" s="84">
        <v>147.36891797999999</v>
      </c>
      <c r="F437" s="84">
        <v>147.36891797999999</v>
      </c>
    </row>
    <row r="438" spans="1:6" ht="12.75" customHeight="1" x14ac:dyDescent="0.2">
      <c r="A438" s="83" t="s">
        <v>158</v>
      </c>
      <c r="B438" s="83">
        <v>22</v>
      </c>
      <c r="C438" s="84">
        <v>1016.23830352</v>
      </c>
      <c r="D438" s="84">
        <v>1005.8782997</v>
      </c>
      <c r="E438" s="84">
        <v>146.59928976</v>
      </c>
      <c r="F438" s="84">
        <v>146.59928976</v>
      </c>
    </row>
    <row r="439" spans="1:6" ht="12.75" customHeight="1" x14ac:dyDescent="0.2">
      <c r="A439" s="83" t="s">
        <v>158</v>
      </c>
      <c r="B439" s="83">
        <v>23</v>
      </c>
      <c r="C439" s="84">
        <v>1026.5550335800001</v>
      </c>
      <c r="D439" s="84">
        <v>1015.7728617499999</v>
      </c>
      <c r="E439" s="84">
        <v>148.04134868</v>
      </c>
      <c r="F439" s="84">
        <v>148.04134868</v>
      </c>
    </row>
    <row r="440" spans="1:6" ht="12.75" customHeight="1" x14ac:dyDescent="0.2">
      <c r="A440" s="83" t="s">
        <v>158</v>
      </c>
      <c r="B440" s="83">
        <v>24</v>
      </c>
      <c r="C440" s="84">
        <v>1036.50948612</v>
      </c>
      <c r="D440" s="84">
        <v>1025.75895451</v>
      </c>
      <c r="E440" s="84">
        <v>149.49674751000001</v>
      </c>
      <c r="F440" s="84">
        <v>149.49674751000001</v>
      </c>
    </row>
    <row r="441" spans="1:6" ht="12.75" customHeight="1" x14ac:dyDescent="0.2">
      <c r="A441" s="83" t="s">
        <v>159</v>
      </c>
      <c r="B441" s="83">
        <v>1</v>
      </c>
      <c r="C441" s="84">
        <v>1073.09170483</v>
      </c>
      <c r="D441" s="84">
        <v>1062.6527592699999</v>
      </c>
      <c r="E441" s="84">
        <v>154.87374548</v>
      </c>
      <c r="F441" s="84">
        <v>154.87374548</v>
      </c>
    </row>
    <row r="442" spans="1:6" ht="12.75" customHeight="1" x14ac:dyDescent="0.2">
      <c r="A442" s="83" t="s">
        <v>159</v>
      </c>
      <c r="B442" s="83">
        <v>2</v>
      </c>
      <c r="C442" s="84">
        <v>1088.77473934</v>
      </c>
      <c r="D442" s="84">
        <v>1080.0032517899999</v>
      </c>
      <c r="E442" s="84">
        <v>157.40245087</v>
      </c>
      <c r="F442" s="84">
        <v>157.40245087</v>
      </c>
    </row>
    <row r="443" spans="1:6" ht="12.75" customHeight="1" x14ac:dyDescent="0.2">
      <c r="A443" s="83" t="s">
        <v>159</v>
      </c>
      <c r="B443" s="83">
        <v>3</v>
      </c>
      <c r="C443" s="84">
        <v>1122.2349875299999</v>
      </c>
      <c r="D443" s="84">
        <v>1112.4340775000001</v>
      </c>
      <c r="E443" s="84">
        <v>162.12900279999999</v>
      </c>
      <c r="F443" s="84">
        <v>162.12900279999999</v>
      </c>
    </row>
    <row r="444" spans="1:6" ht="12.75" customHeight="1" x14ac:dyDescent="0.2">
      <c r="A444" s="83" t="s">
        <v>159</v>
      </c>
      <c r="B444" s="83">
        <v>4</v>
      </c>
      <c r="C444" s="84">
        <v>1127.20815713</v>
      </c>
      <c r="D444" s="84">
        <v>1117.86977327</v>
      </c>
      <c r="E444" s="84">
        <v>162.92121508</v>
      </c>
      <c r="F444" s="84">
        <v>162.92121508</v>
      </c>
    </row>
    <row r="445" spans="1:6" ht="12.75" customHeight="1" x14ac:dyDescent="0.2">
      <c r="A445" s="83" t="s">
        <v>159</v>
      </c>
      <c r="B445" s="83">
        <v>5</v>
      </c>
      <c r="C445" s="84">
        <v>1117.30925849</v>
      </c>
      <c r="D445" s="84">
        <v>1108.4060976200001</v>
      </c>
      <c r="E445" s="84">
        <v>161.54195465999999</v>
      </c>
      <c r="F445" s="84">
        <v>161.54195465999999</v>
      </c>
    </row>
    <row r="446" spans="1:6" ht="12.75" customHeight="1" x14ac:dyDescent="0.2">
      <c r="A446" s="83" t="s">
        <v>159</v>
      </c>
      <c r="B446" s="83">
        <v>6</v>
      </c>
      <c r="C446" s="84">
        <v>1094.3989547199999</v>
      </c>
      <c r="D446" s="84">
        <v>1085.66488716</v>
      </c>
      <c r="E446" s="84">
        <v>158.22759217000001</v>
      </c>
      <c r="F446" s="84">
        <v>158.22759217000001</v>
      </c>
    </row>
    <row r="447" spans="1:6" ht="12.75" customHeight="1" x14ac:dyDescent="0.2">
      <c r="A447" s="83" t="s">
        <v>159</v>
      </c>
      <c r="B447" s="83">
        <v>7</v>
      </c>
      <c r="C447" s="84">
        <v>1049.81764015</v>
      </c>
      <c r="D447" s="84">
        <v>1041.5671947599999</v>
      </c>
      <c r="E447" s="84">
        <v>151.80068109000001</v>
      </c>
      <c r="F447" s="84">
        <v>151.80068109000001</v>
      </c>
    </row>
    <row r="448" spans="1:6" ht="12.75" customHeight="1" x14ac:dyDescent="0.2">
      <c r="A448" s="83" t="s">
        <v>159</v>
      </c>
      <c r="B448" s="83">
        <v>8</v>
      </c>
      <c r="C448" s="84">
        <v>1020.52354317</v>
      </c>
      <c r="D448" s="84">
        <v>1011.92870742</v>
      </c>
      <c r="E448" s="84">
        <v>147.48109174000001</v>
      </c>
      <c r="F448" s="84">
        <v>147.48109174000001</v>
      </c>
    </row>
    <row r="449" spans="1:6" ht="12.75" customHeight="1" x14ac:dyDescent="0.2">
      <c r="A449" s="83" t="s">
        <v>159</v>
      </c>
      <c r="B449" s="83">
        <v>9</v>
      </c>
      <c r="C449" s="84">
        <v>994.72702407999998</v>
      </c>
      <c r="D449" s="84">
        <v>986.44056422000006</v>
      </c>
      <c r="E449" s="84">
        <v>143.76638421000001</v>
      </c>
      <c r="F449" s="84">
        <v>143.76638421000001</v>
      </c>
    </row>
    <row r="450" spans="1:6" ht="12.75" customHeight="1" x14ac:dyDescent="0.2">
      <c r="A450" s="83" t="s">
        <v>159</v>
      </c>
      <c r="B450" s="83">
        <v>10</v>
      </c>
      <c r="C450" s="84">
        <v>996.00617226999998</v>
      </c>
      <c r="D450" s="84">
        <v>987.63067208999996</v>
      </c>
      <c r="E450" s="84">
        <v>143.93983359999999</v>
      </c>
      <c r="F450" s="84">
        <v>143.93983359999999</v>
      </c>
    </row>
    <row r="451" spans="1:6" ht="12.75" customHeight="1" x14ac:dyDescent="0.2">
      <c r="A451" s="83" t="s">
        <v>159</v>
      </c>
      <c r="B451" s="83">
        <v>11</v>
      </c>
      <c r="C451" s="84">
        <v>991.57484359</v>
      </c>
      <c r="D451" s="84">
        <v>982.62776703999998</v>
      </c>
      <c r="E451" s="84">
        <v>143.21069735</v>
      </c>
      <c r="F451" s="84">
        <v>143.21069735</v>
      </c>
    </row>
    <row r="452" spans="1:6" ht="12.75" customHeight="1" x14ac:dyDescent="0.2">
      <c r="A452" s="83" t="s">
        <v>159</v>
      </c>
      <c r="B452" s="83">
        <v>12</v>
      </c>
      <c r="C452" s="84">
        <v>997.45897331000003</v>
      </c>
      <c r="D452" s="84">
        <v>988.05547045000003</v>
      </c>
      <c r="E452" s="84">
        <v>144.00174480000001</v>
      </c>
      <c r="F452" s="84">
        <v>144.00174480000001</v>
      </c>
    </row>
    <row r="453" spans="1:6" ht="12.75" customHeight="1" x14ac:dyDescent="0.2">
      <c r="A453" s="83" t="s">
        <v>159</v>
      </c>
      <c r="B453" s="83">
        <v>13</v>
      </c>
      <c r="C453" s="84">
        <v>1011.44305581</v>
      </c>
      <c r="D453" s="84">
        <v>1002.38813149</v>
      </c>
      <c r="E453" s="84">
        <v>146.09062367000001</v>
      </c>
      <c r="F453" s="84">
        <v>146.09062367000001</v>
      </c>
    </row>
    <row r="454" spans="1:6" ht="12.75" customHeight="1" x14ac:dyDescent="0.2">
      <c r="A454" s="83" t="s">
        <v>159</v>
      </c>
      <c r="B454" s="83">
        <v>14</v>
      </c>
      <c r="C454" s="84">
        <v>997.96840269999996</v>
      </c>
      <c r="D454" s="84">
        <v>988.26592530999994</v>
      </c>
      <c r="E454" s="84">
        <v>144.03241703</v>
      </c>
      <c r="F454" s="84">
        <v>144.03241703</v>
      </c>
    </row>
    <row r="455" spans="1:6" ht="12.75" customHeight="1" x14ac:dyDescent="0.2">
      <c r="A455" s="83" t="s">
        <v>159</v>
      </c>
      <c r="B455" s="83">
        <v>15</v>
      </c>
      <c r="C455" s="84">
        <v>1001.04951367</v>
      </c>
      <c r="D455" s="84">
        <v>990.42080211999996</v>
      </c>
      <c r="E455" s="84">
        <v>144.34647432</v>
      </c>
      <c r="F455" s="84">
        <v>144.34647432</v>
      </c>
    </row>
    <row r="456" spans="1:6" ht="12.75" customHeight="1" x14ac:dyDescent="0.2">
      <c r="A456" s="83" t="s">
        <v>159</v>
      </c>
      <c r="B456" s="83">
        <v>16</v>
      </c>
      <c r="C456" s="84">
        <v>1010.23507311</v>
      </c>
      <c r="D456" s="84">
        <v>999.21046137999997</v>
      </c>
      <c r="E456" s="84">
        <v>145.62750186</v>
      </c>
      <c r="F456" s="84">
        <v>145.62750186</v>
      </c>
    </row>
    <row r="457" spans="1:6" ht="12.75" customHeight="1" x14ac:dyDescent="0.2">
      <c r="A457" s="83" t="s">
        <v>159</v>
      </c>
      <c r="B457" s="83">
        <v>17</v>
      </c>
      <c r="C457" s="84">
        <v>1023.65472831</v>
      </c>
      <c r="D457" s="84">
        <v>1013.11335533</v>
      </c>
      <c r="E457" s="84">
        <v>147.65374537</v>
      </c>
      <c r="F457" s="84">
        <v>147.65374537</v>
      </c>
    </row>
    <row r="458" spans="1:6" ht="12.75" customHeight="1" x14ac:dyDescent="0.2">
      <c r="A458" s="83" t="s">
        <v>159</v>
      </c>
      <c r="B458" s="83">
        <v>18</v>
      </c>
      <c r="C458" s="84">
        <v>996.30038421999996</v>
      </c>
      <c r="D458" s="84">
        <v>985.78667840000003</v>
      </c>
      <c r="E458" s="84">
        <v>143.67108521</v>
      </c>
      <c r="F458" s="84">
        <v>143.67108521</v>
      </c>
    </row>
    <row r="459" spans="1:6" ht="12.75" customHeight="1" x14ac:dyDescent="0.2">
      <c r="A459" s="83" t="s">
        <v>159</v>
      </c>
      <c r="B459" s="83">
        <v>19</v>
      </c>
      <c r="C459" s="84">
        <v>972.88169373999995</v>
      </c>
      <c r="D459" s="84">
        <v>960.65521254999999</v>
      </c>
      <c r="E459" s="84">
        <v>140.00836075999999</v>
      </c>
      <c r="F459" s="84">
        <v>140.00836075999999</v>
      </c>
    </row>
    <row r="460" spans="1:6" ht="12.75" customHeight="1" x14ac:dyDescent="0.2">
      <c r="A460" s="83" t="s">
        <v>159</v>
      </c>
      <c r="B460" s="83">
        <v>20</v>
      </c>
      <c r="C460" s="84">
        <v>977.64997489999996</v>
      </c>
      <c r="D460" s="84">
        <v>964.58572703000004</v>
      </c>
      <c r="E460" s="84">
        <v>140.58120405</v>
      </c>
      <c r="F460" s="84">
        <v>140.58120405</v>
      </c>
    </row>
    <row r="461" spans="1:6" ht="12.75" customHeight="1" x14ac:dyDescent="0.2">
      <c r="A461" s="83" t="s">
        <v>159</v>
      </c>
      <c r="B461" s="83">
        <v>21</v>
      </c>
      <c r="C461" s="84">
        <v>968.28978238000002</v>
      </c>
      <c r="D461" s="84">
        <v>954.67178401000001</v>
      </c>
      <c r="E461" s="84">
        <v>139.13632050000001</v>
      </c>
      <c r="F461" s="84">
        <v>139.13632050000001</v>
      </c>
    </row>
    <row r="462" spans="1:6" ht="12.75" customHeight="1" x14ac:dyDescent="0.2">
      <c r="A462" s="83" t="s">
        <v>159</v>
      </c>
      <c r="B462" s="83">
        <v>22</v>
      </c>
      <c r="C462" s="84">
        <v>985.89841419000004</v>
      </c>
      <c r="D462" s="84">
        <v>971.94317348000004</v>
      </c>
      <c r="E462" s="84">
        <v>141.65349721000001</v>
      </c>
      <c r="F462" s="84">
        <v>141.65349721000001</v>
      </c>
    </row>
    <row r="463" spans="1:6" ht="12.75" customHeight="1" x14ac:dyDescent="0.2">
      <c r="A463" s="83" t="s">
        <v>159</v>
      </c>
      <c r="B463" s="83">
        <v>23</v>
      </c>
      <c r="C463" s="84">
        <v>1001.55133714</v>
      </c>
      <c r="D463" s="84">
        <v>987.02118622</v>
      </c>
      <c r="E463" s="84">
        <v>143.85100556</v>
      </c>
      <c r="F463" s="84">
        <v>143.85100556</v>
      </c>
    </row>
    <row r="464" spans="1:6" ht="12.75" customHeight="1" x14ac:dyDescent="0.2">
      <c r="A464" s="83" t="s">
        <v>159</v>
      </c>
      <c r="B464" s="83">
        <v>24</v>
      </c>
      <c r="C464" s="84">
        <v>1041.06849119</v>
      </c>
      <c r="D464" s="84">
        <v>1026.2246188199999</v>
      </c>
      <c r="E464" s="84">
        <v>149.56461462999999</v>
      </c>
      <c r="F464" s="84">
        <v>149.56461462999999</v>
      </c>
    </row>
    <row r="465" spans="1:6" ht="12.75" customHeight="1" x14ac:dyDescent="0.2">
      <c r="A465" s="83" t="s">
        <v>160</v>
      </c>
      <c r="B465" s="83">
        <v>1</v>
      </c>
      <c r="C465" s="84">
        <v>1051.61835535</v>
      </c>
      <c r="D465" s="84">
        <v>1036.2123406799999</v>
      </c>
      <c r="E465" s="84">
        <v>151.02025089</v>
      </c>
      <c r="F465" s="84">
        <v>151.02025089</v>
      </c>
    </row>
    <row r="466" spans="1:6" ht="12.75" customHeight="1" x14ac:dyDescent="0.2">
      <c r="A466" s="83" t="s">
        <v>160</v>
      </c>
      <c r="B466" s="83">
        <v>2</v>
      </c>
      <c r="C466" s="84">
        <v>1077.46823122</v>
      </c>
      <c r="D466" s="84">
        <v>1061.4596850099999</v>
      </c>
      <c r="E466" s="84">
        <v>154.69986377000001</v>
      </c>
      <c r="F466" s="84">
        <v>154.69986377000001</v>
      </c>
    </row>
    <row r="467" spans="1:6" ht="12.75" customHeight="1" x14ac:dyDescent="0.2">
      <c r="A467" s="83" t="s">
        <v>160</v>
      </c>
      <c r="B467" s="83">
        <v>3</v>
      </c>
      <c r="C467" s="84">
        <v>1119.09260479</v>
      </c>
      <c r="D467" s="84">
        <v>1102.88690311</v>
      </c>
      <c r="E467" s="84">
        <v>160.73757305999999</v>
      </c>
      <c r="F467" s="84">
        <v>160.73757305999999</v>
      </c>
    </row>
    <row r="468" spans="1:6" ht="12.75" customHeight="1" x14ac:dyDescent="0.2">
      <c r="A468" s="83" t="s">
        <v>160</v>
      </c>
      <c r="B468" s="83">
        <v>4</v>
      </c>
      <c r="C468" s="84">
        <v>1123.9375222000001</v>
      </c>
      <c r="D468" s="84">
        <v>1108.4141132899999</v>
      </c>
      <c r="E468" s="84">
        <v>161.54312288</v>
      </c>
      <c r="F468" s="84">
        <v>161.54312288</v>
      </c>
    </row>
    <row r="469" spans="1:6" ht="12.75" customHeight="1" x14ac:dyDescent="0.2">
      <c r="A469" s="83" t="s">
        <v>160</v>
      </c>
      <c r="B469" s="83">
        <v>5</v>
      </c>
      <c r="C469" s="84">
        <v>1121.06826323</v>
      </c>
      <c r="D469" s="84">
        <v>1104.7527898200001</v>
      </c>
      <c r="E469" s="84">
        <v>161.00951218</v>
      </c>
      <c r="F469" s="84">
        <v>161.00951218</v>
      </c>
    </row>
    <row r="470" spans="1:6" ht="12.75" customHeight="1" x14ac:dyDescent="0.2">
      <c r="A470" s="83" t="s">
        <v>160</v>
      </c>
      <c r="B470" s="83">
        <v>6</v>
      </c>
      <c r="C470" s="84">
        <v>1092.5520032300001</v>
      </c>
      <c r="D470" s="84">
        <v>1077.4456114499999</v>
      </c>
      <c r="E470" s="84">
        <v>157.02969379999999</v>
      </c>
      <c r="F470" s="84">
        <v>157.02969379999999</v>
      </c>
    </row>
    <row r="471" spans="1:6" ht="12.75" customHeight="1" x14ac:dyDescent="0.2">
      <c r="A471" s="83" t="s">
        <v>160</v>
      </c>
      <c r="B471" s="83">
        <v>7</v>
      </c>
      <c r="C471" s="84">
        <v>1056.0268978700001</v>
      </c>
      <c r="D471" s="84">
        <v>1041.5615092600001</v>
      </c>
      <c r="E471" s="84">
        <v>151.79985246999999</v>
      </c>
      <c r="F471" s="84">
        <v>151.79985246999999</v>
      </c>
    </row>
    <row r="472" spans="1:6" ht="12.75" customHeight="1" x14ac:dyDescent="0.2">
      <c r="A472" s="83" t="s">
        <v>160</v>
      </c>
      <c r="B472" s="83">
        <v>8</v>
      </c>
      <c r="C472" s="84">
        <v>1018.36685026</v>
      </c>
      <c r="D472" s="84">
        <v>1007.84519812</v>
      </c>
      <c r="E472" s="84">
        <v>146.8859506</v>
      </c>
      <c r="F472" s="84">
        <v>146.8859506</v>
      </c>
    </row>
    <row r="473" spans="1:6" ht="12.75" customHeight="1" x14ac:dyDescent="0.2">
      <c r="A473" s="83" t="s">
        <v>160</v>
      </c>
      <c r="B473" s="83">
        <v>9</v>
      </c>
      <c r="C473" s="84">
        <v>990.08216295</v>
      </c>
      <c r="D473" s="84">
        <v>982.21100189000003</v>
      </c>
      <c r="E473" s="84">
        <v>143.14995693</v>
      </c>
      <c r="F473" s="84">
        <v>143.14995693</v>
      </c>
    </row>
    <row r="474" spans="1:6" ht="12.75" customHeight="1" x14ac:dyDescent="0.2">
      <c r="A474" s="83" t="s">
        <v>160</v>
      </c>
      <c r="B474" s="83">
        <v>10</v>
      </c>
      <c r="C474" s="84">
        <v>989.95186597999998</v>
      </c>
      <c r="D474" s="84">
        <v>982.91878111000005</v>
      </c>
      <c r="E474" s="84">
        <v>143.25311049000001</v>
      </c>
      <c r="F474" s="84">
        <v>143.25311049000001</v>
      </c>
    </row>
    <row r="475" spans="1:6" ht="12.75" customHeight="1" x14ac:dyDescent="0.2">
      <c r="A475" s="83" t="s">
        <v>160</v>
      </c>
      <c r="B475" s="83">
        <v>11</v>
      </c>
      <c r="C475" s="84">
        <v>1021.82318331</v>
      </c>
      <c r="D475" s="84">
        <v>1014.01756813</v>
      </c>
      <c r="E475" s="84">
        <v>147.78552766999999</v>
      </c>
      <c r="F475" s="84">
        <v>147.78552766999999</v>
      </c>
    </row>
    <row r="476" spans="1:6" ht="12.75" customHeight="1" x14ac:dyDescent="0.2">
      <c r="A476" s="83" t="s">
        <v>160</v>
      </c>
      <c r="B476" s="83">
        <v>12</v>
      </c>
      <c r="C476" s="84">
        <v>1007.22197834</v>
      </c>
      <c r="D476" s="84">
        <v>999.16407376999996</v>
      </c>
      <c r="E476" s="84">
        <v>145.62074121000001</v>
      </c>
      <c r="F476" s="84">
        <v>145.62074121000001</v>
      </c>
    </row>
    <row r="477" spans="1:6" ht="12.75" customHeight="1" x14ac:dyDescent="0.2">
      <c r="A477" s="83" t="s">
        <v>160</v>
      </c>
      <c r="B477" s="83">
        <v>13</v>
      </c>
      <c r="C477" s="84">
        <v>1022.40822984</v>
      </c>
      <c r="D477" s="84">
        <v>1014.44357689</v>
      </c>
      <c r="E477" s="84">
        <v>147.84761528000001</v>
      </c>
      <c r="F477" s="84">
        <v>147.84761528000001</v>
      </c>
    </row>
    <row r="478" spans="1:6" ht="12.75" customHeight="1" x14ac:dyDescent="0.2">
      <c r="A478" s="83" t="s">
        <v>160</v>
      </c>
      <c r="B478" s="83">
        <v>14</v>
      </c>
      <c r="C478" s="84">
        <v>1026.43819996</v>
      </c>
      <c r="D478" s="84">
        <v>1023.0974101100001</v>
      </c>
      <c r="E478" s="84">
        <v>149.10884719000001</v>
      </c>
      <c r="F478" s="84">
        <v>149.10884719000001</v>
      </c>
    </row>
    <row r="479" spans="1:6" ht="12.75" customHeight="1" x14ac:dyDescent="0.2">
      <c r="A479" s="83" t="s">
        <v>160</v>
      </c>
      <c r="B479" s="83">
        <v>15</v>
      </c>
      <c r="C479" s="84">
        <v>1004.96218952</v>
      </c>
      <c r="D479" s="84">
        <v>999.82257294999999</v>
      </c>
      <c r="E479" s="84">
        <v>145.71671258000001</v>
      </c>
      <c r="F479" s="84">
        <v>145.71671258000001</v>
      </c>
    </row>
    <row r="480" spans="1:6" ht="12.75" customHeight="1" x14ac:dyDescent="0.2">
      <c r="A480" s="83" t="s">
        <v>160</v>
      </c>
      <c r="B480" s="83">
        <v>16</v>
      </c>
      <c r="C480" s="84">
        <v>1011.81393626</v>
      </c>
      <c r="D480" s="84">
        <v>1006.49421485</v>
      </c>
      <c r="E480" s="84">
        <v>146.68905482</v>
      </c>
      <c r="F480" s="84">
        <v>146.68905482</v>
      </c>
    </row>
    <row r="481" spans="1:6" ht="12.75" customHeight="1" x14ac:dyDescent="0.2">
      <c r="A481" s="83" t="s">
        <v>160</v>
      </c>
      <c r="B481" s="83">
        <v>17</v>
      </c>
      <c r="C481" s="84">
        <v>1027.0808203300001</v>
      </c>
      <c r="D481" s="84">
        <v>1023.61405064</v>
      </c>
      <c r="E481" s="84">
        <v>149.18414371</v>
      </c>
      <c r="F481" s="84">
        <v>149.18414371</v>
      </c>
    </row>
    <row r="482" spans="1:6" ht="12.75" customHeight="1" x14ac:dyDescent="0.2">
      <c r="A482" s="83" t="s">
        <v>160</v>
      </c>
      <c r="B482" s="83">
        <v>18</v>
      </c>
      <c r="C482" s="84">
        <v>1012.56303836</v>
      </c>
      <c r="D482" s="84">
        <v>1005.68567993</v>
      </c>
      <c r="E482" s="84">
        <v>146.57121685999999</v>
      </c>
      <c r="F482" s="84">
        <v>146.57121685999999</v>
      </c>
    </row>
    <row r="483" spans="1:6" ht="12.75" customHeight="1" x14ac:dyDescent="0.2">
      <c r="A483" s="83" t="s">
        <v>160</v>
      </c>
      <c r="B483" s="83">
        <v>19</v>
      </c>
      <c r="C483" s="84">
        <v>998.20224590999999</v>
      </c>
      <c r="D483" s="84">
        <v>992.31170794000002</v>
      </c>
      <c r="E483" s="84">
        <v>144.62205979999999</v>
      </c>
      <c r="F483" s="84">
        <v>144.62205979999999</v>
      </c>
    </row>
    <row r="484" spans="1:6" ht="12.75" customHeight="1" x14ac:dyDescent="0.2">
      <c r="A484" s="83" t="s">
        <v>160</v>
      </c>
      <c r="B484" s="83">
        <v>20</v>
      </c>
      <c r="C484" s="84">
        <v>998.40402574999996</v>
      </c>
      <c r="D484" s="84">
        <v>992.53348817999995</v>
      </c>
      <c r="E484" s="84">
        <v>144.65438262000001</v>
      </c>
      <c r="F484" s="84">
        <v>144.65438262000001</v>
      </c>
    </row>
    <row r="485" spans="1:6" ht="12.75" customHeight="1" x14ac:dyDescent="0.2">
      <c r="A485" s="83" t="s">
        <v>160</v>
      </c>
      <c r="B485" s="83">
        <v>21</v>
      </c>
      <c r="C485" s="84">
        <v>993.17340304000004</v>
      </c>
      <c r="D485" s="84">
        <v>987.27149770000005</v>
      </c>
      <c r="E485" s="84">
        <v>143.88748659999999</v>
      </c>
      <c r="F485" s="84">
        <v>143.88748659999999</v>
      </c>
    </row>
    <row r="486" spans="1:6" ht="12.75" customHeight="1" x14ac:dyDescent="0.2">
      <c r="A486" s="83" t="s">
        <v>160</v>
      </c>
      <c r="B486" s="83">
        <v>22</v>
      </c>
      <c r="C486" s="84">
        <v>1003.63095445</v>
      </c>
      <c r="D486" s="84">
        <v>997.56542143000001</v>
      </c>
      <c r="E486" s="84">
        <v>145.38774950999999</v>
      </c>
      <c r="F486" s="84">
        <v>145.38774950999999</v>
      </c>
    </row>
    <row r="487" spans="1:6" ht="12.75" customHeight="1" x14ac:dyDescent="0.2">
      <c r="A487" s="83" t="s">
        <v>160</v>
      </c>
      <c r="B487" s="83">
        <v>23</v>
      </c>
      <c r="C487" s="84">
        <v>1028.47668411</v>
      </c>
      <c r="D487" s="84">
        <v>1022.28868436</v>
      </c>
      <c r="E487" s="84">
        <v>148.99098142</v>
      </c>
      <c r="F487" s="84">
        <v>148.99098142</v>
      </c>
    </row>
    <row r="488" spans="1:6" ht="12.75" customHeight="1" x14ac:dyDescent="0.2">
      <c r="A488" s="83" t="s">
        <v>160</v>
      </c>
      <c r="B488" s="83">
        <v>24</v>
      </c>
      <c r="C488" s="84">
        <v>1046.2670949000001</v>
      </c>
      <c r="D488" s="84">
        <v>1044.9267000299999</v>
      </c>
      <c r="E488" s="84">
        <v>152.29030402999999</v>
      </c>
      <c r="F488" s="84">
        <v>152.29030402999999</v>
      </c>
    </row>
    <row r="489" spans="1:6" ht="12.75" customHeight="1" x14ac:dyDescent="0.2">
      <c r="A489" s="83" t="s">
        <v>161</v>
      </c>
      <c r="B489" s="83">
        <v>1</v>
      </c>
      <c r="C489" s="84">
        <v>1051.3857665400001</v>
      </c>
      <c r="D489" s="84">
        <v>1044.98724573</v>
      </c>
      <c r="E489" s="84">
        <v>152.29912812000001</v>
      </c>
      <c r="F489" s="84">
        <v>152.29912812000001</v>
      </c>
    </row>
    <row r="490" spans="1:6" ht="12.75" customHeight="1" x14ac:dyDescent="0.2">
      <c r="A490" s="83" t="s">
        <v>161</v>
      </c>
      <c r="B490" s="83">
        <v>2</v>
      </c>
      <c r="C490" s="84">
        <v>1075.4442113499999</v>
      </c>
      <c r="D490" s="84">
        <v>1067.03801211</v>
      </c>
      <c r="E490" s="84">
        <v>155.51286350999999</v>
      </c>
      <c r="F490" s="84">
        <v>155.51286350999999</v>
      </c>
    </row>
    <row r="491" spans="1:6" ht="12.75" customHeight="1" x14ac:dyDescent="0.2">
      <c r="A491" s="83" t="s">
        <v>161</v>
      </c>
      <c r="B491" s="83">
        <v>3</v>
      </c>
      <c r="C491" s="84">
        <v>1102.3752046100001</v>
      </c>
      <c r="D491" s="84">
        <v>1093.0221372799999</v>
      </c>
      <c r="E491" s="84">
        <v>159.29985672000001</v>
      </c>
      <c r="F491" s="84">
        <v>159.29985672000001</v>
      </c>
    </row>
    <row r="492" spans="1:6" ht="12.75" customHeight="1" x14ac:dyDescent="0.2">
      <c r="A492" s="83" t="s">
        <v>161</v>
      </c>
      <c r="B492" s="83">
        <v>4</v>
      </c>
      <c r="C492" s="84">
        <v>1103.9857308600001</v>
      </c>
      <c r="D492" s="84">
        <v>1094.9377894500001</v>
      </c>
      <c r="E492" s="84">
        <v>159.57904879</v>
      </c>
      <c r="F492" s="84">
        <v>159.57904879</v>
      </c>
    </row>
    <row r="493" spans="1:6" ht="12.75" customHeight="1" x14ac:dyDescent="0.2">
      <c r="A493" s="83" t="s">
        <v>161</v>
      </c>
      <c r="B493" s="83">
        <v>5</v>
      </c>
      <c r="C493" s="84">
        <v>1103.95728545</v>
      </c>
      <c r="D493" s="84">
        <v>1099.37074536</v>
      </c>
      <c r="E493" s="84">
        <v>160.22511918999999</v>
      </c>
      <c r="F493" s="84">
        <v>160.22511918999999</v>
      </c>
    </row>
    <row r="494" spans="1:6" ht="12.75" customHeight="1" x14ac:dyDescent="0.2">
      <c r="A494" s="83" t="s">
        <v>161</v>
      </c>
      <c r="B494" s="83">
        <v>6</v>
      </c>
      <c r="C494" s="84">
        <v>1081.5155442600001</v>
      </c>
      <c r="D494" s="84">
        <v>1075.52521688</v>
      </c>
      <c r="E494" s="84">
        <v>156.74981055000001</v>
      </c>
      <c r="F494" s="84">
        <v>156.74981055000001</v>
      </c>
    </row>
    <row r="495" spans="1:6" ht="12.75" customHeight="1" x14ac:dyDescent="0.2">
      <c r="A495" s="83" t="s">
        <v>161</v>
      </c>
      <c r="B495" s="83">
        <v>7</v>
      </c>
      <c r="C495" s="84">
        <v>1050.3760632599999</v>
      </c>
      <c r="D495" s="84">
        <v>1042.5667207399999</v>
      </c>
      <c r="E495" s="84">
        <v>151.94635457999999</v>
      </c>
      <c r="F495" s="84">
        <v>151.94635457999999</v>
      </c>
    </row>
    <row r="496" spans="1:6" ht="12.75" customHeight="1" x14ac:dyDescent="0.2">
      <c r="A496" s="83" t="s">
        <v>161</v>
      </c>
      <c r="B496" s="83">
        <v>8</v>
      </c>
      <c r="C496" s="84">
        <v>1015.91080529</v>
      </c>
      <c r="D496" s="84">
        <v>1013.73327488</v>
      </c>
      <c r="E496" s="84">
        <v>147.74409403999999</v>
      </c>
      <c r="F496" s="84">
        <v>147.74409403999999</v>
      </c>
    </row>
    <row r="497" spans="1:6" ht="12.75" customHeight="1" x14ac:dyDescent="0.2">
      <c r="A497" s="83" t="s">
        <v>161</v>
      </c>
      <c r="B497" s="83">
        <v>9</v>
      </c>
      <c r="C497" s="84">
        <v>987.77109456000005</v>
      </c>
      <c r="D497" s="84">
        <v>982.11896365999996</v>
      </c>
      <c r="E497" s="84">
        <v>143.13654303999999</v>
      </c>
      <c r="F497" s="84">
        <v>143.13654303999999</v>
      </c>
    </row>
    <row r="498" spans="1:6" ht="12.75" customHeight="1" x14ac:dyDescent="0.2">
      <c r="A498" s="83" t="s">
        <v>161</v>
      </c>
      <c r="B498" s="83">
        <v>10</v>
      </c>
      <c r="C498" s="84">
        <v>985.04608263</v>
      </c>
      <c r="D498" s="84">
        <v>977.02728438999998</v>
      </c>
      <c r="E498" s="84">
        <v>142.39446860999999</v>
      </c>
      <c r="F498" s="84">
        <v>142.39446860999999</v>
      </c>
    </row>
    <row r="499" spans="1:6" ht="12.75" customHeight="1" x14ac:dyDescent="0.2">
      <c r="A499" s="83" t="s">
        <v>161</v>
      </c>
      <c r="B499" s="83">
        <v>11</v>
      </c>
      <c r="C499" s="84">
        <v>985.99983957999996</v>
      </c>
      <c r="D499" s="84">
        <v>977.64648049000004</v>
      </c>
      <c r="E499" s="84">
        <v>142.48471183999999</v>
      </c>
      <c r="F499" s="84">
        <v>142.48471183999999</v>
      </c>
    </row>
    <row r="500" spans="1:6" ht="12.75" customHeight="1" x14ac:dyDescent="0.2">
      <c r="A500" s="83" t="s">
        <v>161</v>
      </c>
      <c r="B500" s="83">
        <v>12</v>
      </c>
      <c r="C500" s="84">
        <v>996.21485565</v>
      </c>
      <c r="D500" s="84">
        <v>987.82389093999996</v>
      </c>
      <c r="E500" s="84">
        <v>143.96799381</v>
      </c>
      <c r="F500" s="84">
        <v>143.96799381</v>
      </c>
    </row>
    <row r="501" spans="1:6" ht="12.75" customHeight="1" x14ac:dyDescent="0.2">
      <c r="A501" s="83" t="s">
        <v>161</v>
      </c>
      <c r="B501" s="83">
        <v>13</v>
      </c>
      <c r="C501" s="84">
        <v>977.56944267999995</v>
      </c>
      <c r="D501" s="84">
        <v>969.30151689000002</v>
      </c>
      <c r="E501" s="84">
        <v>141.26849539</v>
      </c>
      <c r="F501" s="84">
        <v>141.26849539</v>
      </c>
    </row>
    <row r="502" spans="1:6" ht="12.75" customHeight="1" x14ac:dyDescent="0.2">
      <c r="A502" s="83" t="s">
        <v>161</v>
      </c>
      <c r="B502" s="83">
        <v>14</v>
      </c>
      <c r="C502" s="84">
        <v>986.11755158999995</v>
      </c>
      <c r="D502" s="84">
        <v>975.97903274999999</v>
      </c>
      <c r="E502" s="84">
        <v>142.24169372</v>
      </c>
      <c r="F502" s="84">
        <v>142.24169372</v>
      </c>
    </row>
    <row r="503" spans="1:6" ht="12.75" customHeight="1" x14ac:dyDescent="0.2">
      <c r="A503" s="83" t="s">
        <v>161</v>
      </c>
      <c r="B503" s="83">
        <v>15</v>
      </c>
      <c r="C503" s="84">
        <v>967.37000574000001</v>
      </c>
      <c r="D503" s="84">
        <v>957.69671858000004</v>
      </c>
      <c r="E503" s="84">
        <v>139.57718224000001</v>
      </c>
      <c r="F503" s="84">
        <v>139.57718224000001</v>
      </c>
    </row>
    <row r="504" spans="1:6" ht="12.75" customHeight="1" x14ac:dyDescent="0.2">
      <c r="A504" s="83" t="s">
        <v>161</v>
      </c>
      <c r="B504" s="83">
        <v>16</v>
      </c>
      <c r="C504" s="84">
        <v>971.68180179000001</v>
      </c>
      <c r="D504" s="84">
        <v>964.24096640000005</v>
      </c>
      <c r="E504" s="84">
        <v>140.53095775</v>
      </c>
      <c r="F504" s="84">
        <v>140.53095775</v>
      </c>
    </row>
    <row r="505" spans="1:6" ht="12.75" customHeight="1" x14ac:dyDescent="0.2">
      <c r="A505" s="83" t="s">
        <v>161</v>
      </c>
      <c r="B505" s="83">
        <v>17</v>
      </c>
      <c r="C505" s="84">
        <v>971.84448467000004</v>
      </c>
      <c r="D505" s="84">
        <v>970.64596787999994</v>
      </c>
      <c r="E505" s="84">
        <v>141.46443912999999</v>
      </c>
      <c r="F505" s="84">
        <v>141.46443912999999</v>
      </c>
    </row>
    <row r="506" spans="1:6" ht="12.75" customHeight="1" x14ac:dyDescent="0.2">
      <c r="A506" s="83" t="s">
        <v>161</v>
      </c>
      <c r="B506" s="83">
        <v>18</v>
      </c>
      <c r="C506" s="84">
        <v>947.07357876000003</v>
      </c>
      <c r="D506" s="84">
        <v>941.57009978999997</v>
      </c>
      <c r="E506" s="84">
        <v>137.22684735999999</v>
      </c>
      <c r="F506" s="84">
        <v>137.22684735999999</v>
      </c>
    </row>
    <row r="507" spans="1:6" ht="12.75" customHeight="1" x14ac:dyDescent="0.2">
      <c r="A507" s="83" t="s">
        <v>161</v>
      </c>
      <c r="B507" s="83">
        <v>19</v>
      </c>
      <c r="C507" s="84">
        <v>950.66545181000004</v>
      </c>
      <c r="D507" s="84">
        <v>945.01225800999998</v>
      </c>
      <c r="E507" s="84">
        <v>137.72851635000001</v>
      </c>
      <c r="F507" s="84">
        <v>137.72851635000001</v>
      </c>
    </row>
    <row r="508" spans="1:6" ht="12.75" customHeight="1" x14ac:dyDescent="0.2">
      <c r="A508" s="83" t="s">
        <v>161</v>
      </c>
      <c r="B508" s="83">
        <v>20</v>
      </c>
      <c r="C508" s="84">
        <v>961.48576846000003</v>
      </c>
      <c r="D508" s="84">
        <v>958.00422684</v>
      </c>
      <c r="E508" s="84">
        <v>139.62199928999999</v>
      </c>
      <c r="F508" s="84">
        <v>139.62199928999999</v>
      </c>
    </row>
    <row r="509" spans="1:6" ht="12.75" customHeight="1" x14ac:dyDescent="0.2">
      <c r="A509" s="83" t="s">
        <v>161</v>
      </c>
      <c r="B509" s="83">
        <v>21</v>
      </c>
      <c r="C509" s="84">
        <v>967.73142974999996</v>
      </c>
      <c r="D509" s="84">
        <v>959.30043820000003</v>
      </c>
      <c r="E509" s="84">
        <v>139.81091246</v>
      </c>
      <c r="F509" s="84">
        <v>139.81091246</v>
      </c>
    </row>
    <row r="510" spans="1:6" ht="12.75" customHeight="1" x14ac:dyDescent="0.2">
      <c r="A510" s="83" t="s">
        <v>161</v>
      </c>
      <c r="B510" s="83">
        <v>22</v>
      </c>
      <c r="C510" s="84">
        <v>965.73537096999996</v>
      </c>
      <c r="D510" s="84">
        <v>957.84281997999994</v>
      </c>
      <c r="E510" s="84">
        <v>139.59847543999999</v>
      </c>
      <c r="F510" s="84">
        <v>139.59847543999999</v>
      </c>
    </row>
    <row r="511" spans="1:6" ht="12.75" customHeight="1" x14ac:dyDescent="0.2">
      <c r="A511" s="83" t="s">
        <v>161</v>
      </c>
      <c r="B511" s="83">
        <v>23</v>
      </c>
      <c r="C511" s="84">
        <v>978.54173146999995</v>
      </c>
      <c r="D511" s="84">
        <v>970.08591220000005</v>
      </c>
      <c r="E511" s="84">
        <v>141.38281517999999</v>
      </c>
      <c r="F511" s="84">
        <v>141.38281517999999</v>
      </c>
    </row>
    <row r="512" spans="1:6" ht="12.75" customHeight="1" x14ac:dyDescent="0.2">
      <c r="A512" s="83" t="s">
        <v>161</v>
      </c>
      <c r="B512" s="83">
        <v>24</v>
      </c>
      <c r="C512" s="84">
        <v>990.91729884999995</v>
      </c>
      <c r="D512" s="84">
        <v>984.23312816999999</v>
      </c>
      <c r="E512" s="84">
        <v>143.44466681</v>
      </c>
      <c r="F512" s="84">
        <v>143.44466681</v>
      </c>
    </row>
    <row r="513" spans="1:6" ht="12.75" customHeight="1" x14ac:dyDescent="0.2">
      <c r="A513" s="83" t="s">
        <v>162</v>
      </c>
      <c r="B513" s="83">
        <v>1</v>
      </c>
      <c r="C513" s="84">
        <v>1042.1188370699999</v>
      </c>
      <c r="D513" s="84">
        <v>1035.04375768</v>
      </c>
      <c r="E513" s="84">
        <v>150.8499386</v>
      </c>
      <c r="F513" s="84">
        <v>150.8499386</v>
      </c>
    </row>
    <row r="514" spans="1:6" ht="12.75" customHeight="1" x14ac:dyDescent="0.2">
      <c r="A514" s="83" t="s">
        <v>162</v>
      </c>
      <c r="B514" s="83">
        <v>2</v>
      </c>
      <c r="C514" s="84">
        <v>1059.1846595699999</v>
      </c>
      <c r="D514" s="84">
        <v>1051.9978208699999</v>
      </c>
      <c r="E514" s="84">
        <v>153.32086735999999</v>
      </c>
      <c r="F514" s="84">
        <v>153.32086735999999</v>
      </c>
    </row>
    <row r="515" spans="1:6" ht="12.75" customHeight="1" x14ac:dyDescent="0.2">
      <c r="A515" s="83" t="s">
        <v>162</v>
      </c>
      <c r="B515" s="83">
        <v>3</v>
      </c>
      <c r="C515" s="84">
        <v>1088.0030871199999</v>
      </c>
      <c r="D515" s="84">
        <v>1080.5695407000001</v>
      </c>
      <c r="E515" s="84">
        <v>157.48498327999999</v>
      </c>
      <c r="F515" s="84">
        <v>157.48498327999999</v>
      </c>
    </row>
    <row r="516" spans="1:6" ht="12.75" customHeight="1" x14ac:dyDescent="0.2">
      <c r="A516" s="83" t="s">
        <v>162</v>
      </c>
      <c r="B516" s="83">
        <v>4</v>
      </c>
      <c r="C516" s="84">
        <v>1088.0827020199999</v>
      </c>
      <c r="D516" s="84">
        <v>1084.5447604799999</v>
      </c>
      <c r="E516" s="84">
        <v>158.06434203000001</v>
      </c>
      <c r="F516" s="84">
        <v>158.06434203000001</v>
      </c>
    </row>
    <row r="517" spans="1:6" ht="12.75" customHeight="1" x14ac:dyDescent="0.2">
      <c r="A517" s="83" t="s">
        <v>162</v>
      </c>
      <c r="B517" s="83">
        <v>5</v>
      </c>
      <c r="C517" s="84">
        <v>1094.02781826</v>
      </c>
      <c r="D517" s="84">
        <v>1090.6229985099999</v>
      </c>
      <c r="E517" s="84">
        <v>158.95020006999999</v>
      </c>
      <c r="F517" s="84">
        <v>158.95020006999999</v>
      </c>
    </row>
    <row r="518" spans="1:6" ht="12.75" customHeight="1" x14ac:dyDescent="0.2">
      <c r="A518" s="83" t="s">
        <v>162</v>
      </c>
      <c r="B518" s="83">
        <v>6</v>
      </c>
      <c r="C518" s="84">
        <v>1093.9496583800001</v>
      </c>
      <c r="D518" s="84">
        <v>1089.9402754099999</v>
      </c>
      <c r="E518" s="84">
        <v>158.85069824999999</v>
      </c>
      <c r="F518" s="84">
        <v>158.85069824999999</v>
      </c>
    </row>
    <row r="519" spans="1:6" ht="12.75" customHeight="1" x14ac:dyDescent="0.2">
      <c r="A519" s="83" t="s">
        <v>162</v>
      </c>
      <c r="B519" s="83">
        <v>7</v>
      </c>
      <c r="C519" s="84">
        <v>1083.4420136399999</v>
      </c>
      <c r="D519" s="84">
        <v>1078.2334590999999</v>
      </c>
      <c r="E519" s="84">
        <v>157.14451674</v>
      </c>
      <c r="F519" s="84">
        <v>157.14451674</v>
      </c>
    </row>
    <row r="520" spans="1:6" ht="12.75" customHeight="1" x14ac:dyDescent="0.2">
      <c r="A520" s="83" t="s">
        <v>162</v>
      </c>
      <c r="B520" s="83">
        <v>8</v>
      </c>
      <c r="C520" s="84">
        <v>1076.31497973</v>
      </c>
      <c r="D520" s="84">
        <v>1068.9215517499999</v>
      </c>
      <c r="E520" s="84">
        <v>155.78737541999999</v>
      </c>
      <c r="F520" s="84">
        <v>155.78737541999999</v>
      </c>
    </row>
    <row r="521" spans="1:6" ht="12.75" customHeight="1" x14ac:dyDescent="0.2">
      <c r="A521" s="83" t="s">
        <v>162</v>
      </c>
      <c r="B521" s="83">
        <v>9</v>
      </c>
      <c r="C521" s="84">
        <v>1049.4796270100001</v>
      </c>
      <c r="D521" s="84">
        <v>1045.58735557</v>
      </c>
      <c r="E521" s="84">
        <v>152.38658967000001</v>
      </c>
      <c r="F521" s="84">
        <v>152.38658967000001</v>
      </c>
    </row>
    <row r="522" spans="1:6" ht="12.75" customHeight="1" x14ac:dyDescent="0.2">
      <c r="A522" s="83" t="s">
        <v>162</v>
      </c>
      <c r="B522" s="83">
        <v>10</v>
      </c>
      <c r="C522" s="84">
        <v>1019.50732452</v>
      </c>
      <c r="D522" s="84">
        <v>1013.60651297</v>
      </c>
      <c r="E522" s="84">
        <v>147.72561944</v>
      </c>
      <c r="F522" s="84">
        <v>147.72561944</v>
      </c>
    </row>
    <row r="523" spans="1:6" ht="12.75" customHeight="1" x14ac:dyDescent="0.2">
      <c r="A523" s="83" t="s">
        <v>162</v>
      </c>
      <c r="B523" s="83">
        <v>11</v>
      </c>
      <c r="C523" s="84">
        <v>992.89452341000003</v>
      </c>
      <c r="D523" s="84">
        <v>990.87674910999999</v>
      </c>
      <c r="E523" s="84">
        <v>144.41292521</v>
      </c>
      <c r="F523" s="84">
        <v>144.41292521</v>
      </c>
    </row>
    <row r="524" spans="1:6" ht="12.75" customHeight="1" x14ac:dyDescent="0.2">
      <c r="A524" s="83" t="s">
        <v>162</v>
      </c>
      <c r="B524" s="83">
        <v>12</v>
      </c>
      <c r="C524" s="84">
        <v>998.09022348999997</v>
      </c>
      <c r="D524" s="84">
        <v>994.44188237000003</v>
      </c>
      <c r="E524" s="84">
        <v>144.9325169</v>
      </c>
      <c r="F524" s="84">
        <v>144.9325169</v>
      </c>
    </row>
    <row r="525" spans="1:6" ht="12.75" customHeight="1" x14ac:dyDescent="0.2">
      <c r="A525" s="83" t="s">
        <v>162</v>
      </c>
      <c r="B525" s="83">
        <v>13</v>
      </c>
      <c r="C525" s="84">
        <v>1017.01384006</v>
      </c>
      <c r="D525" s="84">
        <v>1015.78264139</v>
      </c>
      <c r="E525" s="84">
        <v>148.04277399</v>
      </c>
      <c r="F525" s="84">
        <v>148.04277399</v>
      </c>
    </row>
    <row r="526" spans="1:6" ht="12.75" customHeight="1" x14ac:dyDescent="0.2">
      <c r="A526" s="83" t="s">
        <v>162</v>
      </c>
      <c r="B526" s="83">
        <v>14</v>
      </c>
      <c r="C526" s="84">
        <v>1036.1889953299999</v>
      </c>
      <c r="D526" s="84">
        <v>1030.76082494</v>
      </c>
      <c r="E526" s="84">
        <v>150.22573297</v>
      </c>
      <c r="F526" s="84">
        <v>150.22573297</v>
      </c>
    </row>
    <row r="527" spans="1:6" ht="12.75" customHeight="1" x14ac:dyDescent="0.2">
      <c r="A527" s="83" t="s">
        <v>162</v>
      </c>
      <c r="B527" s="83">
        <v>15</v>
      </c>
      <c r="C527" s="84">
        <v>1021.09852629</v>
      </c>
      <c r="D527" s="84">
        <v>1014.16070917</v>
      </c>
      <c r="E527" s="84">
        <v>147.80638941999999</v>
      </c>
      <c r="F527" s="84">
        <v>147.80638941999999</v>
      </c>
    </row>
    <row r="528" spans="1:6" ht="12.75" customHeight="1" x14ac:dyDescent="0.2">
      <c r="A528" s="83" t="s">
        <v>162</v>
      </c>
      <c r="B528" s="83">
        <v>16</v>
      </c>
      <c r="C528" s="84">
        <v>1028.65202783</v>
      </c>
      <c r="D528" s="84">
        <v>1022.21565466</v>
      </c>
      <c r="E528" s="84">
        <v>148.98033788000001</v>
      </c>
      <c r="F528" s="84">
        <v>148.98033788000001</v>
      </c>
    </row>
    <row r="529" spans="1:6" ht="12.75" customHeight="1" x14ac:dyDescent="0.2">
      <c r="A529" s="83" t="s">
        <v>162</v>
      </c>
      <c r="B529" s="83">
        <v>17</v>
      </c>
      <c r="C529" s="84">
        <v>1049.2109028899999</v>
      </c>
      <c r="D529" s="84">
        <v>1042.31412918</v>
      </c>
      <c r="E529" s="84">
        <v>151.90954124000001</v>
      </c>
      <c r="F529" s="84">
        <v>151.90954124000001</v>
      </c>
    </row>
    <row r="530" spans="1:6" ht="12.75" customHeight="1" x14ac:dyDescent="0.2">
      <c r="A530" s="83" t="s">
        <v>162</v>
      </c>
      <c r="B530" s="83">
        <v>18</v>
      </c>
      <c r="C530" s="84">
        <v>1022.6343933000001</v>
      </c>
      <c r="D530" s="84">
        <v>1015.86645588</v>
      </c>
      <c r="E530" s="84">
        <v>148.05498933000001</v>
      </c>
      <c r="F530" s="84">
        <v>148.05498933000001</v>
      </c>
    </row>
    <row r="531" spans="1:6" ht="12.75" customHeight="1" x14ac:dyDescent="0.2">
      <c r="A531" s="83" t="s">
        <v>162</v>
      </c>
      <c r="B531" s="83">
        <v>19</v>
      </c>
      <c r="C531" s="84">
        <v>1001.91323789</v>
      </c>
      <c r="D531" s="84">
        <v>995.60073371999999</v>
      </c>
      <c r="E531" s="84">
        <v>145.10141087</v>
      </c>
      <c r="F531" s="84">
        <v>145.10141087</v>
      </c>
    </row>
    <row r="532" spans="1:6" ht="12.75" customHeight="1" x14ac:dyDescent="0.2">
      <c r="A532" s="83" t="s">
        <v>162</v>
      </c>
      <c r="B532" s="83">
        <v>20</v>
      </c>
      <c r="C532" s="84">
        <v>983.44646061000003</v>
      </c>
      <c r="D532" s="84">
        <v>977.30937297000003</v>
      </c>
      <c r="E532" s="84">
        <v>142.43558092000001</v>
      </c>
      <c r="F532" s="84">
        <v>142.43558092000001</v>
      </c>
    </row>
    <row r="533" spans="1:6" ht="12.75" customHeight="1" x14ac:dyDescent="0.2">
      <c r="A533" s="83" t="s">
        <v>162</v>
      </c>
      <c r="B533" s="83">
        <v>21</v>
      </c>
      <c r="C533" s="84">
        <v>992.85654653999995</v>
      </c>
      <c r="D533" s="84">
        <v>986.52882941999997</v>
      </c>
      <c r="E533" s="84">
        <v>143.77924820999999</v>
      </c>
      <c r="F533" s="84">
        <v>143.77924820999999</v>
      </c>
    </row>
    <row r="534" spans="1:6" ht="12.75" customHeight="1" x14ac:dyDescent="0.2">
      <c r="A534" s="83" t="s">
        <v>162</v>
      </c>
      <c r="B534" s="83">
        <v>22</v>
      </c>
      <c r="C534" s="84">
        <v>1013.61756859</v>
      </c>
      <c r="D534" s="84">
        <v>1007.40467462</v>
      </c>
      <c r="E534" s="84">
        <v>146.82174757000001</v>
      </c>
      <c r="F534" s="84">
        <v>146.82174757000001</v>
      </c>
    </row>
    <row r="535" spans="1:6" ht="12.75" customHeight="1" x14ac:dyDescent="0.2">
      <c r="A535" s="83" t="s">
        <v>162</v>
      </c>
      <c r="B535" s="83">
        <v>23</v>
      </c>
      <c r="C535" s="84">
        <v>1037.42781453</v>
      </c>
      <c r="D535" s="84">
        <v>1031.08625035</v>
      </c>
      <c r="E535" s="84">
        <v>150.27316131000001</v>
      </c>
      <c r="F535" s="84">
        <v>150.27316131000001</v>
      </c>
    </row>
    <row r="536" spans="1:6" ht="12.75" customHeight="1" x14ac:dyDescent="0.2">
      <c r="A536" s="83" t="s">
        <v>162</v>
      </c>
      <c r="B536" s="83">
        <v>24</v>
      </c>
      <c r="C536" s="84">
        <v>1055.0496777799999</v>
      </c>
      <c r="D536" s="84">
        <v>1048.58231873</v>
      </c>
      <c r="E536" s="84">
        <v>152.82308330000001</v>
      </c>
      <c r="F536" s="84">
        <v>152.82308330000001</v>
      </c>
    </row>
    <row r="537" spans="1:6" ht="12.75" customHeight="1" x14ac:dyDescent="0.2">
      <c r="A537" s="83" t="s">
        <v>163</v>
      </c>
      <c r="B537" s="83">
        <v>1</v>
      </c>
      <c r="C537" s="84">
        <v>1046.08035954</v>
      </c>
      <c r="D537" s="84">
        <v>1039.6243064</v>
      </c>
      <c r="E537" s="84">
        <v>151.51751955</v>
      </c>
      <c r="F537" s="84">
        <v>151.51751955</v>
      </c>
    </row>
    <row r="538" spans="1:6" ht="12.75" customHeight="1" x14ac:dyDescent="0.2">
      <c r="A538" s="83" t="s">
        <v>163</v>
      </c>
      <c r="B538" s="83">
        <v>2</v>
      </c>
      <c r="C538" s="84">
        <v>1065.0658045800001</v>
      </c>
      <c r="D538" s="84">
        <v>1058.47548213</v>
      </c>
      <c r="E538" s="84">
        <v>154.26493837000001</v>
      </c>
      <c r="F538" s="84">
        <v>154.26493837000001</v>
      </c>
    </row>
    <row r="539" spans="1:6" ht="12.75" customHeight="1" x14ac:dyDescent="0.2">
      <c r="A539" s="83" t="s">
        <v>163</v>
      </c>
      <c r="B539" s="83">
        <v>3</v>
      </c>
      <c r="C539" s="84">
        <v>1100.13000551</v>
      </c>
      <c r="D539" s="84">
        <v>1093.27146941</v>
      </c>
      <c r="E539" s="84">
        <v>159.33619503</v>
      </c>
      <c r="F539" s="84">
        <v>159.33619503</v>
      </c>
    </row>
    <row r="540" spans="1:6" ht="12.75" customHeight="1" x14ac:dyDescent="0.2">
      <c r="A540" s="83" t="s">
        <v>163</v>
      </c>
      <c r="B540" s="83">
        <v>4</v>
      </c>
      <c r="C540" s="84">
        <v>1106.6578958499999</v>
      </c>
      <c r="D540" s="84">
        <v>1099.6056204399999</v>
      </c>
      <c r="E540" s="84">
        <v>160.25935047999999</v>
      </c>
      <c r="F540" s="84">
        <v>160.25935047999999</v>
      </c>
    </row>
    <row r="541" spans="1:6" ht="12.75" customHeight="1" x14ac:dyDescent="0.2">
      <c r="A541" s="83" t="s">
        <v>163</v>
      </c>
      <c r="B541" s="83">
        <v>5</v>
      </c>
      <c r="C541" s="84">
        <v>1117.8159147399999</v>
      </c>
      <c r="D541" s="84">
        <v>1110.73443726</v>
      </c>
      <c r="E541" s="84">
        <v>161.88129286</v>
      </c>
      <c r="F541" s="84">
        <v>161.88129286</v>
      </c>
    </row>
    <row r="542" spans="1:6" ht="12.75" customHeight="1" x14ac:dyDescent="0.2">
      <c r="A542" s="83" t="s">
        <v>163</v>
      </c>
      <c r="B542" s="83">
        <v>6</v>
      </c>
      <c r="C542" s="84">
        <v>1104.52887287</v>
      </c>
      <c r="D542" s="84">
        <v>1097.4597305100001</v>
      </c>
      <c r="E542" s="84">
        <v>159.94660296999999</v>
      </c>
      <c r="F542" s="84">
        <v>159.94660296999999</v>
      </c>
    </row>
    <row r="543" spans="1:6" ht="12.75" customHeight="1" x14ac:dyDescent="0.2">
      <c r="A543" s="83" t="s">
        <v>163</v>
      </c>
      <c r="B543" s="83">
        <v>7</v>
      </c>
      <c r="C543" s="84">
        <v>1087.7783684799999</v>
      </c>
      <c r="D543" s="84">
        <v>1080.81124615</v>
      </c>
      <c r="E543" s="84">
        <v>157.52021005</v>
      </c>
      <c r="F543" s="84">
        <v>157.52021005</v>
      </c>
    </row>
    <row r="544" spans="1:6" ht="12.75" customHeight="1" x14ac:dyDescent="0.2">
      <c r="A544" s="83" t="s">
        <v>163</v>
      </c>
      <c r="B544" s="83">
        <v>8</v>
      </c>
      <c r="C544" s="84">
        <v>1073.28155292</v>
      </c>
      <c r="D544" s="84">
        <v>1066.5795857200001</v>
      </c>
      <c r="E544" s="84">
        <v>155.44605127</v>
      </c>
      <c r="F544" s="84">
        <v>155.44605127</v>
      </c>
    </row>
    <row r="545" spans="1:6" ht="12.75" customHeight="1" x14ac:dyDescent="0.2">
      <c r="A545" s="83" t="s">
        <v>163</v>
      </c>
      <c r="B545" s="83">
        <v>9</v>
      </c>
      <c r="C545" s="84">
        <v>1043.9216780100001</v>
      </c>
      <c r="D545" s="84">
        <v>1037.61995766</v>
      </c>
      <c r="E545" s="84">
        <v>151.22540061000001</v>
      </c>
      <c r="F545" s="84">
        <v>151.22540061000001</v>
      </c>
    </row>
    <row r="546" spans="1:6" ht="12.75" customHeight="1" x14ac:dyDescent="0.2">
      <c r="A546" s="83" t="s">
        <v>163</v>
      </c>
      <c r="B546" s="83">
        <v>10</v>
      </c>
      <c r="C546" s="84">
        <v>1005.58671414</v>
      </c>
      <c r="D546" s="84">
        <v>999.34793384</v>
      </c>
      <c r="E546" s="84">
        <v>145.64753744999999</v>
      </c>
      <c r="F546" s="84">
        <v>145.64753744999999</v>
      </c>
    </row>
    <row r="547" spans="1:6" ht="12.75" customHeight="1" x14ac:dyDescent="0.2">
      <c r="A547" s="83" t="s">
        <v>163</v>
      </c>
      <c r="B547" s="83">
        <v>11</v>
      </c>
      <c r="C547" s="84">
        <v>985.23005788</v>
      </c>
      <c r="D547" s="84">
        <v>978.64275588999999</v>
      </c>
      <c r="E547" s="84">
        <v>142.62991158</v>
      </c>
      <c r="F547" s="84">
        <v>142.62991158</v>
      </c>
    </row>
    <row r="548" spans="1:6" ht="12.75" customHeight="1" x14ac:dyDescent="0.2">
      <c r="A548" s="83" t="s">
        <v>163</v>
      </c>
      <c r="B548" s="83">
        <v>12</v>
      </c>
      <c r="C548" s="84">
        <v>988.50511746999996</v>
      </c>
      <c r="D548" s="84">
        <v>981.96451461000004</v>
      </c>
      <c r="E548" s="84">
        <v>143.11403324</v>
      </c>
      <c r="F548" s="84">
        <v>143.11403324</v>
      </c>
    </row>
    <row r="549" spans="1:6" ht="12.75" customHeight="1" x14ac:dyDescent="0.2">
      <c r="A549" s="83" t="s">
        <v>163</v>
      </c>
      <c r="B549" s="83">
        <v>13</v>
      </c>
      <c r="C549" s="84">
        <v>1004.92679768</v>
      </c>
      <c r="D549" s="84">
        <v>998.44871937999994</v>
      </c>
      <c r="E549" s="84">
        <v>145.51648362</v>
      </c>
      <c r="F549" s="84">
        <v>145.51648362</v>
      </c>
    </row>
    <row r="550" spans="1:6" ht="12.75" customHeight="1" x14ac:dyDescent="0.2">
      <c r="A550" s="83" t="s">
        <v>163</v>
      </c>
      <c r="B550" s="83">
        <v>14</v>
      </c>
      <c r="C550" s="84">
        <v>1020.01166005</v>
      </c>
      <c r="D550" s="84">
        <v>1013.46229864</v>
      </c>
      <c r="E550" s="84">
        <v>147.70460127000001</v>
      </c>
      <c r="F550" s="84">
        <v>147.70460127000001</v>
      </c>
    </row>
    <row r="551" spans="1:6" ht="12.75" customHeight="1" x14ac:dyDescent="0.2">
      <c r="A551" s="83" t="s">
        <v>163</v>
      </c>
      <c r="B551" s="83">
        <v>15</v>
      </c>
      <c r="C551" s="84">
        <v>1001.63511282</v>
      </c>
      <c r="D551" s="84">
        <v>994.96911379000005</v>
      </c>
      <c r="E551" s="84">
        <v>145.00935695999999</v>
      </c>
      <c r="F551" s="84">
        <v>145.00935695999999</v>
      </c>
    </row>
    <row r="552" spans="1:6" ht="12.75" customHeight="1" x14ac:dyDescent="0.2">
      <c r="A552" s="83" t="s">
        <v>163</v>
      </c>
      <c r="B552" s="83">
        <v>16</v>
      </c>
      <c r="C552" s="84">
        <v>1011.90338061</v>
      </c>
      <c r="D552" s="84">
        <v>1005.37902094</v>
      </c>
      <c r="E552" s="84">
        <v>146.52652359000001</v>
      </c>
      <c r="F552" s="84">
        <v>146.52652359000001</v>
      </c>
    </row>
    <row r="553" spans="1:6" ht="12.75" customHeight="1" x14ac:dyDescent="0.2">
      <c r="A553" s="83" t="s">
        <v>163</v>
      </c>
      <c r="B553" s="83">
        <v>17</v>
      </c>
      <c r="C553" s="84">
        <v>1030.8782509</v>
      </c>
      <c r="D553" s="84">
        <v>1024.1947096900001</v>
      </c>
      <c r="E553" s="84">
        <v>149.26877045000001</v>
      </c>
      <c r="F553" s="84">
        <v>149.26877045000001</v>
      </c>
    </row>
    <row r="554" spans="1:6" ht="12.75" customHeight="1" x14ac:dyDescent="0.2">
      <c r="A554" s="83" t="s">
        <v>163</v>
      </c>
      <c r="B554" s="83">
        <v>18</v>
      </c>
      <c r="C554" s="84">
        <v>1003.31833091</v>
      </c>
      <c r="D554" s="84">
        <v>996.78601647999994</v>
      </c>
      <c r="E554" s="84">
        <v>145.27415703</v>
      </c>
      <c r="F554" s="84">
        <v>145.27415703</v>
      </c>
    </row>
    <row r="555" spans="1:6" ht="12.75" customHeight="1" x14ac:dyDescent="0.2">
      <c r="A555" s="83" t="s">
        <v>163</v>
      </c>
      <c r="B555" s="83">
        <v>19</v>
      </c>
      <c r="C555" s="84">
        <v>982.70455145999995</v>
      </c>
      <c r="D555" s="84">
        <v>976.25459744</v>
      </c>
      <c r="E555" s="84">
        <v>142.28185522999999</v>
      </c>
      <c r="F555" s="84">
        <v>142.28185522999999</v>
      </c>
    </row>
    <row r="556" spans="1:6" ht="12.75" customHeight="1" x14ac:dyDescent="0.2">
      <c r="A556" s="83" t="s">
        <v>163</v>
      </c>
      <c r="B556" s="83">
        <v>20</v>
      </c>
      <c r="C556" s="84">
        <v>969.71116414999995</v>
      </c>
      <c r="D556" s="84">
        <v>963.10409128000003</v>
      </c>
      <c r="E556" s="84">
        <v>140.36526663999999</v>
      </c>
      <c r="F556" s="84">
        <v>140.36526663999999</v>
      </c>
    </row>
    <row r="557" spans="1:6" ht="12.75" customHeight="1" x14ac:dyDescent="0.2">
      <c r="A557" s="83" t="s">
        <v>163</v>
      </c>
      <c r="B557" s="83">
        <v>21</v>
      </c>
      <c r="C557" s="84">
        <v>974.21684370000003</v>
      </c>
      <c r="D557" s="84">
        <v>968.06327246000001</v>
      </c>
      <c r="E557" s="84">
        <v>141.08803046</v>
      </c>
      <c r="F557" s="84">
        <v>141.08803046</v>
      </c>
    </row>
    <row r="558" spans="1:6" ht="12.75" customHeight="1" x14ac:dyDescent="0.2">
      <c r="A558" s="83" t="s">
        <v>163</v>
      </c>
      <c r="B558" s="83">
        <v>22</v>
      </c>
      <c r="C558" s="84">
        <v>993.53303976999996</v>
      </c>
      <c r="D558" s="84">
        <v>987.07043668999995</v>
      </c>
      <c r="E558" s="84">
        <v>143.85818345000001</v>
      </c>
      <c r="F558" s="84">
        <v>143.85818345000001</v>
      </c>
    </row>
    <row r="559" spans="1:6" ht="12.75" customHeight="1" x14ac:dyDescent="0.2">
      <c r="A559" s="83" t="s">
        <v>163</v>
      </c>
      <c r="B559" s="83">
        <v>23</v>
      </c>
      <c r="C559" s="84">
        <v>1018.7668737</v>
      </c>
      <c r="D559" s="84">
        <v>1012.14410249</v>
      </c>
      <c r="E559" s="84">
        <v>147.51248397000001</v>
      </c>
      <c r="F559" s="84">
        <v>147.51248397000001</v>
      </c>
    </row>
    <row r="560" spans="1:6" ht="12.75" customHeight="1" x14ac:dyDescent="0.2">
      <c r="A560" s="83" t="s">
        <v>163</v>
      </c>
      <c r="B560" s="83">
        <v>24</v>
      </c>
      <c r="C560" s="84">
        <v>1060.37445381</v>
      </c>
      <c r="D560" s="84">
        <v>1053.58421834</v>
      </c>
      <c r="E560" s="84">
        <v>153.55207300999999</v>
      </c>
      <c r="F560" s="84">
        <v>153.55207300999999</v>
      </c>
    </row>
    <row r="561" spans="1:6" ht="12.75" customHeight="1" x14ac:dyDescent="0.2">
      <c r="A561" s="83" t="s">
        <v>164</v>
      </c>
      <c r="B561" s="83">
        <v>1</v>
      </c>
      <c r="C561" s="84">
        <v>1017.28191909</v>
      </c>
      <c r="D561" s="84">
        <v>1011.15644936</v>
      </c>
      <c r="E561" s="84">
        <v>147.36854087</v>
      </c>
      <c r="F561" s="84">
        <v>147.36854087</v>
      </c>
    </row>
    <row r="562" spans="1:6" ht="12.75" customHeight="1" x14ac:dyDescent="0.2">
      <c r="A562" s="83" t="s">
        <v>164</v>
      </c>
      <c r="B562" s="83">
        <v>2</v>
      </c>
      <c r="C562" s="84">
        <v>1041.35976336</v>
      </c>
      <c r="D562" s="84">
        <v>1034.9277669099999</v>
      </c>
      <c r="E562" s="84">
        <v>150.83303380999999</v>
      </c>
      <c r="F562" s="84">
        <v>150.83303380999999</v>
      </c>
    </row>
    <row r="563" spans="1:6" ht="12.75" customHeight="1" x14ac:dyDescent="0.2">
      <c r="A563" s="83" t="s">
        <v>164</v>
      </c>
      <c r="B563" s="83">
        <v>3</v>
      </c>
      <c r="C563" s="84">
        <v>1075.24963473</v>
      </c>
      <c r="D563" s="84">
        <v>1068.32097722</v>
      </c>
      <c r="E563" s="84">
        <v>155.69984614000001</v>
      </c>
      <c r="F563" s="84">
        <v>155.69984614000001</v>
      </c>
    </row>
    <row r="564" spans="1:6" ht="12.75" customHeight="1" x14ac:dyDescent="0.2">
      <c r="A564" s="83" t="s">
        <v>164</v>
      </c>
      <c r="B564" s="83">
        <v>4</v>
      </c>
      <c r="C564" s="84">
        <v>1078.39934204</v>
      </c>
      <c r="D564" s="84">
        <v>1071.74734971</v>
      </c>
      <c r="E564" s="84">
        <v>156.19921447999999</v>
      </c>
      <c r="F564" s="84">
        <v>156.19921447999999</v>
      </c>
    </row>
    <row r="565" spans="1:6" ht="12.75" customHeight="1" x14ac:dyDescent="0.2">
      <c r="A565" s="83" t="s">
        <v>164</v>
      </c>
      <c r="B565" s="83">
        <v>5</v>
      </c>
      <c r="C565" s="84">
        <v>1084.27109782</v>
      </c>
      <c r="D565" s="84">
        <v>1077.44194896</v>
      </c>
      <c r="E565" s="84">
        <v>157.02916001</v>
      </c>
      <c r="F565" s="84">
        <v>157.02916001</v>
      </c>
    </row>
    <row r="566" spans="1:6" ht="12.75" customHeight="1" x14ac:dyDescent="0.2">
      <c r="A566" s="83" t="s">
        <v>164</v>
      </c>
      <c r="B566" s="83">
        <v>6</v>
      </c>
      <c r="C566" s="84">
        <v>1086.4014118699999</v>
      </c>
      <c r="D566" s="84">
        <v>1079.20614918</v>
      </c>
      <c r="E566" s="84">
        <v>157.28627908999999</v>
      </c>
      <c r="F566" s="84">
        <v>157.28627908999999</v>
      </c>
    </row>
    <row r="567" spans="1:6" ht="12.75" customHeight="1" x14ac:dyDescent="0.2">
      <c r="A567" s="83" t="s">
        <v>164</v>
      </c>
      <c r="B567" s="83">
        <v>7</v>
      </c>
      <c r="C567" s="84">
        <v>1075.08766049</v>
      </c>
      <c r="D567" s="84">
        <v>1067.7403402299999</v>
      </c>
      <c r="E567" s="84">
        <v>155.61522260999999</v>
      </c>
      <c r="F567" s="84">
        <v>155.61522260999999</v>
      </c>
    </row>
    <row r="568" spans="1:6" ht="12.75" customHeight="1" x14ac:dyDescent="0.2">
      <c r="A568" s="83" t="s">
        <v>164</v>
      </c>
      <c r="B568" s="83">
        <v>8</v>
      </c>
      <c r="C568" s="84">
        <v>1061.77168714</v>
      </c>
      <c r="D568" s="84">
        <v>1054.5337981099999</v>
      </c>
      <c r="E568" s="84">
        <v>153.69046721000001</v>
      </c>
      <c r="F568" s="84">
        <v>153.69046721000001</v>
      </c>
    </row>
    <row r="569" spans="1:6" ht="12.75" customHeight="1" x14ac:dyDescent="0.2">
      <c r="A569" s="83" t="s">
        <v>164</v>
      </c>
      <c r="B569" s="83">
        <v>9</v>
      </c>
      <c r="C569" s="84">
        <v>1018.87810802</v>
      </c>
      <c r="D569" s="84">
        <v>1013.2699467899999</v>
      </c>
      <c r="E569" s="84">
        <v>147.67656742</v>
      </c>
      <c r="F569" s="84">
        <v>147.67656742</v>
      </c>
    </row>
    <row r="570" spans="1:6" ht="12.75" customHeight="1" x14ac:dyDescent="0.2">
      <c r="A570" s="83" t="s">
        <v>164</v>
      </c>
      <c r="B570" s="83">
        <v>10</v>
      </c>
      <c r="C570" s="84">
        <v>977.31806162999999</v>
      </c>
      <c r="D570" s="84">
        <v>976.18938538999998</v>
      </c>
      <c r="E570" s="84">
        <v>142.27235105</v>
      </c>
      <c r="F570" s="84">
        <v>142.27235105</v>
      </c>
    </row>
    <row r="571" spans="1:6" ht="12.75" customHeight="1" x14ac:dyDescent="0.2">
      <c r="A571" s="83" t="s">
        <v>164</v>
      </c>
      <c r="B571" s="83">
        <v>11</v>
      </c>
      <c r="C571" s="84">
        <v>974.15688311999997</v>
      </c>
      <c r="D571" s="84">
        <v>966.46295372999998</v>
      </c>
      <c r="E571" s="84">
        <v>140.85479588999999</v>
      </c>
      <c r="F571" s="84">
        <v>140.85479588999999</v>
      </c>
    </row>
    <row r="572" spans="1:6" ht="12.75" customHeight="1" x14ac:dyDescent="0.2">
      <c r="A572" s="83" t="s">
        <v>164</v>
      </c>
      <c r="B572" s="83">
        <v>12</v>
      </c>
      <c r="C572" s="84">
        <v>966.91760209999995</v>
      </c>
      <c r="D572" s="84">
        <v>965.19473102999996</v>
      </c>
      <c r="E572" s="84">
        <v>140.66996186</v>
      </c>
      <c r="F572" s="84">
        <v>140.66996186</v>
      </c>
    </row>
    <row r="573" spans="1:6" ht="12.75" customHeight="1" x14ac:dyDescent="0.2">
      <c r="A573" s="83" t="s">
        <v>164</v>
      </c>
      <c r="B573" s="83">
        <v>13</v>
      </c>
      <c r="C573" s="84">
        <v>998.76712083999996</v>
      </c>
      <c r="D573" s="84">
        <v>990.97255565</v>
      </c>
      <c r="E573" s="84">
        <v>144.4268883</v>
      </c>
      <c r="F573" s="84">
        <v>144.4268883</v>
      </c>
    </row>
    <row r="574" spans="1:6" ht="12.75" customHeight="1" x14ac:dyDescent="0.2">
      <c r="A574" s="83" t="s">
        <v>164</v>
      </c>
      <c r="B574" s="83">
        <v>14</v>
      </c>
      <c r="C574" s="84">
        <v>1032.14948258</v>
      </c>
      <c r="D574" s="84">
        <v>1024.19843861</v>
      </c>
      <c r="E574" s="84">
        <v>149.26931390999999</v>
      </c>
      <c r="F574" s="84">
        <v>149.26931390999999</v>
      </c>
    </row>
    <row r="575" spans="1:6" ht="12.75" customHeight="1" x14ac:dyDescent="0.2">
      <c r="A575" s="83" t="s">
        <v>164</v>
      </c>
      <c r="B575" s="83">
        <v>15</v>
      </c>
      <c r="C575" s="84">
        <v>1019.21801149</v>
      </c>
      <c r="D575" s="84">
        <v>1013.9700565099999</v>
      </c>
      <c r="E575" s="84">
        <v>147.77860321</v>
      </c>
      <c r="F575" s="84">
        <v>147.77860321</v>
      </c>
    </row>
    <row r="576" spans="1:6" ht="12.75" customHeight="1" x14ac:dyDescent="0.2">
      <c r="A576" s="83" t="s">
        <v>164</v>
      </c>
      <c r="B576" s="83">
        <v>16</v>
      </c>
      <c r="C576" s="84">
        <v>1026.15968404</v>
      </c>
      <c r="D576" s="84">
        <v>1017.4795163700001</v>
      </c>
      <c r="E576" s="84">
        <v>148.29008091</v>
      </c>
      <c r="F576" s="84">
        <v>148.29008091</v>
      </c>
    </row>
    <row r="577" spans="1:6" ht="12.75" customHeight="1" x14ac:dyDescent="0.2">
      <c r="A577" s="83" t="s">
        <v>164</v>
      </c>
      <c r="B577" s="83">
        <v>17</v>
      </c>
      <c r="C577" s="84">
        <v>1035.97694095</v>
      </c>
      <c r="D577" s="84">
        <v>1029.4737138099999</v>
      </c>
      <c r="E577" s="84">
        <v>150.03814609</v>
      </c>
      <c r="F577" s="84">
        <v>150.03814609</v>
      </c>
    </row>
    <row r="578" spans="1:6" ht="12.75" customHeight="1" x14ac:dyDescent="0.2">
      <c r="A578" s="83" t="s">
        <v>164</v>
      </c>
      <c r="B578" s="83">
        <v>18</v>
      </c>
      <c r="C578" s="84">
        <v>1016.5169581500001</v>
      </c>
      <c r="D578" s="84">
        <v>1010.31958852</v>
      </c>
      <c r="E578" s="84">
        <v>147.24657461999999</v>
      </c>
      <c r="F578" s="84">
        <v>147.24657461999999</v>
      </c>
    </row>
    <row r="579" spans="1:6" ht="12.75" customHeight="1" x14ac:dyDescent="0.2">
      <c r="A579" s="83" t="s">
        <v>164</v>
      </c>
      <c r="B579" s="83">
        <v>19</v>
      </c>
      <c r="C579" s="84">
        <v>994.62713496000003</v>
      </c>
      <c r="D579" s="84">
        <v>988.62357801999997</v>
      </c>
      <c r="E579" s="84">
        <v>144.08454226000001</v>
      </c>
      <c r="F579" s="84">
        <v>144.08454226000001</v>
      </c>
    </row>
    <row r="580" spans="1:6" ht="12.75" customHeight="1" x14ac:dyDescent="0.2">
      <c r="A580" s="83" t="s">
        <v>164</v>
      </c>
      <c r="B580" s="83">
        <v>20</v>
      </c>
      <c r="C580" s="84">
        <v>978.33810983000001</v>
      </c>
      <c r="D580" s="84">
        <v>972.27038283000002</v>
      </c>
      <c r="E580" s="84">
        <v>141.70118554000001</v>
      </c>
      <c r="F580" s="84">
        <v>141.70118554000001</v>
      </c>
    </row>
    <row r="581" spans="1:6" ht="12.75" customHeight="1" x14ac:dyDescent="0.2">
      <c r="A581" s="83" t="s">
        <v>164</v>
      </c>
      <c r="B581" s="83">
        <v>21</v>
      </c>
      <c r="C581" s="84">
        <v>981.21369100000004</v>
      </c>
      <c r="D581" s="84">
        <v>975.24696190999998</v>
      </c>
      <c r="E581" s="84">
        <v>142.13499983</v>
      </c>
      <c r="F581" s="84">
        <v>142.13499983</v>
      </c>
    </row>
    <row r="582" spans="1:6" ht="12.75" customHeight="1" x14ac:dyDescent="0.2">
      <c r="A582" s="83" t="s">
        <v>164</v>
      </c>
      <c r="B582" s="83">
        <v>22</v>
      </c>
      <c r="C582" s="84">
        <v>997.08661784000003</v>
      </c>
      <c r="D582" s="84">
        <v>990.95769078000001</v>
      </c>
      <c r="E582" s="84">
        <v>144.42472185</v>
      </c>
      <c r="F582" s="84">
        <v>144.42472185</v>
      </c>
    </row>
    <row r="583" spans="1:6" ht="12.75" customHeight="1" x14ac:dyDescent="0.2">
      <c r="A583" s="83" t="s">
        <v>164</v>
      </c>
      <c r="B583" s="83">
        <v>23</v>
      </c>
      <c r="C583" s="84">
        <v>1024.80259183</v>
      </c>
      <c r="D583" s="84">
        <v>1018.66973627</v>
      </c>
      <c r="E583" s="84">
        <v>148.46354661999999</v>
      </c>
      <c r="F583" s="84">
        <v>148.46354661999999</v>
      </c>
    </row>
    <row r="584" spans="1:6" ht="12.75" customHeight="1" x14ac:dyDescent="0.2">
      <c r="A584" s="83" t="s">
        <v>164</v>
      </c>
      <c r="B584" s="83">
        <v>24</v>
      </c>
      <c r="C584" s="84">
        <v>1052.35665636</v>
      </c>
      <c r="D584" s="84">
        <v>1045.9889943799999</v>
      </c>
      <c r="E584" s="84">
        <v>152.44512553999999</v>
      </c>
      <c r="F584" s="84">
        <v>152.44512553999999</v>
      </c>
    </row>
    <row r="585" spans="1:6" ht="12.75" customHeight="1" x14ac:dyDescent="0.2">
      <c r="A585" s="83" t="s">
        <v>165</v>
      </c>
      <c r="B585" s="83">
        <v>1</v>
      </c>
      <c r="C585" s="84">
        <v>1006.60200362</v>
      </c>
      <c r="D585" s="84">
        <v>1000.72861261</v>
      </c>
      <c r="E585" s="84">
        <v>145.84876113000001</v>
      </c>
      <c r="F585" s="84">
        <v>145.84876113000001</v>
      </c>
    </row>
    <row r="586" spans="1:6" ht="12.75" customHeight="1" x14ac:dyDescent="0.2">
      <c r="A586" s="83" t="s">
        <v>165</v>
      </c>
      <c r="B586" s="83">
        <v>2</v>
      </c>
      <c r="C586" s="84">
        <v>1018.31630622</v>
      </c>
      <c r="D586" s="84">
        <v>1012.07906559</v>
      </c>
      <c r="E586" s="84">
        <v>147.50300533000001</v>
      </c>
      <c r="F586" s="84">
        <v>147.50300533000001</v>
      </c>
    </row>
    <row r="587" spans="1:6" ht="12.75" customHeight="1" x14ac:dyDescent="0.2">
      <c r="A587" s="83" t="s">
        <v>165</v>
      </c>
      <c r="B587" s="83">
        <v>3</v>
      </c>
      <c r="C587" s="84">
        <v>1046.3574252400001</v>
      </c>
      <c r="D587" s="84">
        <v>1040.0759266</v>
      </c>
      <c r="E587" s="84">
        <v>151.58333984000001</v>
      </c>
      <c r="F587" s="84">
        <v>151.58333984000001</v>
      </c>
    </row>
    <row r="588" spans="1:6" ht="12.75" customHeight="1" x14ac:dyDescent="0.2">
      <c r="A588" s="83" t="s">
        <v>165</v>
      </c>
      <c r="B588" s="83">
        <v>4</v>
      </c>
      <c r="C588" s="84">
        <v>1049.8942413699999</v>
      </c>
      <c r="D588" s="84">
        <v>1043.4554018700001</v>
      </c>
      <c r="E588" s="84">
        <v>152.07587325</v>
      </c>
      <c r="F588" s="84">
        <v>152.07587325</v>
      </c>
    </row>
    <row r="589" spans="1:6" ht="12.75" customHeight="1" x14ac:dyDescent="0.2">
      <c r="A589" s="83" t="s">
        <v>165</v>
      </c>
      <c r="B589" s="83">
        <v>5</v>
      </c>
      <c r="C589" s="84">
        <v>1069.30234329</v>
      </c>
      <c r="D589" s="84">
        <v>1062.53390173</v>
      </c>
      <c r="E589" s="84">
        <v>154.85642288</v>
      </c>
      <c r="F589" s="84">
        <v>154.85642288</v>
      </c>
    </row>
    <row r="590" spans="1:6" ht="12.75" customHeight="1" x14ac:dyDescent="0.2">
      <c r="A590" s="83" t="s">
        <v>165</v>
      </c>
      <c r="B590" s="83">
        <v>6</v>
      </c>
      <c r="C590" s="84">
        <v>1058.7314842000001</v>
      </c>
      <c r="D590" s="84">
        <v>1051.62062797</v>
      </c>
      <c r="E590" s="84">
        <v>153.26589430000001</v>
      </c>
      <c r="F590" s="84">
        <v>153.26589430000001</v>
      </c>
    </row>
    <row r="591" spans="1:6" ht="12.75" customHeight="1" x14ac:dyDescent="0.2">
      <c r="A591" s="83" t="s">
        <v>165</v>
      </c>
      <c r="B591" s="83">
        <v>7</v>
      </c>
      <c r="C591" s="84">
        <v>1044.3326481500001</v>
      </c>
      <c r="D591" s="84">
        <v>1037.6156113</v>
      </c>
      <c r="E591" s="84">
        <v>151.22476716</v>
      </c>
      <c r="F591" s="84">
        <v>151.22476716</v>
      </c>
    </row>
    <row r="592" spans="1:6" ht="12.75" customHeight="1" x14ac:dyDescent="0.2">
      <c r="A592" s="83" t="s">
        <v>165</v>
      </c>
      <c r="B592" s="83">
        <v>8</v>
      </c>
      <c r="C592" s="84">
        <v>1033.3081089299999</v>
      </c>
      <c r="D592" s="84">
        <v>1026.9567127299999</v>
      </c>
      <c r="E592" s="84">
        <v>149.67131187999999</v>
      </c>
      <c r="F592" s="84">
        <v>149.67131187999999</v>
      </c>
    </row>
    <row r="593" spans="1:6" ht="12.75" customHeight="1" x14ac:dyDescent="0.2">
      <c r="A593" s="83" t="s">
        <v>165</v>
      </c>
      <c r="B593" s="83">
        <v>9</v>
      </c>
      <c r="C593" s="84">
        <v>1022.1488005800001</v>
      </c>
      <c r="D593" s="84">
        <v>1015.84470975</v>
      </c>
      <c r="E593" s="84">
        <v>148.05181999000001</v>
      </c>
      <c r="F593" s="84">
        <v>148.05181999000001</v>
      </c>
    </row>
    <row r="594" spans="1:6" ht="12.75" customHeight="1" x14ac:dyDescent="0.2">
      <c r="A594" s="83" t="s">
        <v>165</v>
      </c>
      <c r="B594" s="83">
        <v>10</v>
      </c>
      <c r="C594" s="84">
        <v>1010.61924597</v>
      </c>
      <c r="D594" s="84">
        <v>1004.01428939</v>
      </c>
      <c r="E594" s="84">
        <v>146.32762410999999</v>
      </c>
      <c r="F594" s="84">
        <v>146.32762410999999</v>
      </c>
    </row>
    <row r="595" spans="1:6" ht="12.75" customHeight="1" x14ac:dyDescent="0.2">
      <c r="A595" s="83" t="s">
        <v>165</v>
      </c>
      <c r="B595" s="83">
        <v>11</v>
      </c>
      <c r="C595" s="84">
        <v>1015.95832746</v>
      </c>
      <c r="D595" s="84">
        <v>1008.19232303</v>
      </c>
      <c r="E595" s="84">
        <v>146.93654147000001</v>
      </c>
      <c r="F595" s="84">
        <v>146.93654147000001</v>
      </c>
    </row>
    <row r="596" spans="1:6" ht="12.75" customHeight="1" x14ac:dyDescent="0.2">
      <c r="A596" s="83" t="s">
        <v>165</v>
      </c>
      <c r="B596" s="83">
        <v>12</v>
      </c>
      <c r="C596" s="84">
        <v>1027.49645227</v>
      </c>
      <c r="D596" s="84">
        <v>1021.31967061</v>
      </c>
      <c r="E596" s="84">
        <v>148.84975485999999</v>
      </c>
      <c r="F596" s="84">
        <v>148.84975485999999</v>
      </c>
    </row>
    <row r="597" spans="1:6" ht="12.75" customHeight="1" x14ac:dyDescent="0.2">
      <c r="A597" s="83" t="s">
        <v>165</v>
      </c>
      <c r="B597" s="83">
        <v>13</v>
      </c>
      <c r="C597" s="84">
        <v>1048.5193783100001</v>
      </c>
      <c r="D597" s="84">
        <v>1041.3245885599999</v>
      </c>
      <c r="E597" s="84">
        <v>151.76532304</v>
      </c>
      <c r="F597" s="84">
        <v>151.76532304</v>
      </c>
    </row>
    <row r="598" spans="1:6" ht="12.75" customHeight="1" x14ac:dyDescent="0.2">
      <c r="A598" s="83" t="s">
        <v>165</v>
      </c>
      <c r="B598" s="83">
        <v>14</v>
      </c>
      <c r="C598" s="84">
        <v>1056.4624243000001</v>
      </c>
      <c r="D598" s="84">
        <v>1055.7744286</v>
      </c>
      <c r="E598" s="84">
        <v>153.87127988</v>
      </c>
      <c r="F598" s="84">
        <v>153.87127988</v>
      </c>
    </row>
    <row r="599" spans="1:6" ht="12.75" customHeight="1" x14ac:dyDescent="0.2">
      <c r="A599" s="83" t="s">
        <v>165</v>
      </c>
      <c r="B599" s="83">
        <v>15</v>
      </c>
      <c r="C599" s="84">
        <v>1026.24360295</v>
      </c>
      <c r="D599" s="84">
        <v>1019.36214617</v>
      </c>
      <c r="E599" s="84">
        <v>148.56446022</v>
      </c>
      <c r="F599" s="84">
        <v>148.56446022</v>
      </c>
    </row>
    <row r="600" spans="1:6" ht="12.75" customHeight="1" x14ac:dyDescent="0.2">
      <c r="A600" s="83" t="s">
        <v>165</v>
      </c>
      <c r="B600" s="83">
        <v>16</v>
      </c>
      <c r="C600" s="84">
        <v>1042.44236389</v>
      </c>
      <c r="D600" s="84">
        <v>1039.0660005</v>
      </c>
      <c r="E600" s="84">
        <v>151.43615061</v>
      </c>
      <c r="F600" s="84">
        <v>151.43615061</v>
      </c>
    </row>
    <row r="601" spans="1:6" ht="12.75" customHeight="1" x14ac:dyDescent="0.2">
      <c r="A601" s="83" t="s">
        <v>165</v>
      </c>
      <c r="B601" s="83">
        <v>17</v>
      </c>
      <c r="C601" s="84">
        <v>1068.01044804</v>
      </c>
      <c r="D601" s="84">
        <v>1060.66630052</v>
      </c>
      <c r="E601" s="84">
        <v>154.58423388</v>
      </c>
      <c r="F601" s="84">
        <v>154.58423388</v>
      </c>
    </row>
    <row r="602" spans="1:6" ht="12.75" customHeight="1" x14ac:dyDescent="0.2">
      <c r="A602" s="83" t="s">
        <v>165</v>
      </c>
      <c r="B602" s="83">
        <v>18</v>
      </c>
      <c r="C602" s="84">
        <v>1044.15887436</v>
      </c>
      <c r="D602" s="84">
        <v>1036.9830220900001</v>
      </c>
      <c r="E602" s="84">
        <v>151.13257197999999</v>
      </c>
      <c r="F602" s="84">
        <v>151.13257197999999</v>
      </c>
    </row>
    <row r="603" spans="1:6" ht="12.75" customHeight="1" x14ac:dyDescent="0.2">
      <c r="A603" s="83" t="s">
        <v>165</v>
      </c>
      <c r="B603" s="83">
        <v>19</v>
      </c>
      <c r="C603" s="84">
        <v>1028.07775262</v>
      </c>
      <c r="D603" s="84">
        <v>1022.44151255</v>
      </c>
      <c r="E603" s="84">
        <v>149.01325499000001</v>
      </c>
      <c r="F603" s="84">
        <v>149.01325499000001</v>
      </c>
    </row>
    <row r="604" spans="1:6" ht="12.75" customHeight="1" x14ac:dyDescent="0.2">
      <c r="A604" s="83" t="s">
        <v>165</v>
      </c>
      <c r="B604" s="83">
        <v>20</v>
      </c>
      <c r="C604" s="84">
        <v>1008.90712738</v>
      </c>
      <c r="D604" s="84">
        <v>1002.2424710499999</v>
      </c>
      <c r="E604" s="84">
        <v>146.06939474999999</v>
      </c>
      <c r="F604" s="84">
        <v>146.06939474999999</v>
      </c>
    </row>
    <row r="605" spans="1:6" ht="12.75" customHeight="1" x14ac:dyDescent="0.2">
      <c r="A605" s="83" t="s">
        <v>165</v>
      </c>
      <c r="B605" s="83">
        <v>21</v>
      </c>
      <c r="C605" s="84">
        <v>1004.77170568</v>
      </c>
      <c r="D605" s="84">
        <v>997.92117524000003</v>
      </c>
      <c r="E605" s="84">
        <v>145.43959798</v>
      </c>
      <c r="F605" s="84">
        <v>145.43959798</v>
      </c>
    </row>
    <row r="606" spans="1:6" ht="12.75" customHeight="1" x14ac:dyDescent="0.2">
      <c r="A606" s="83" t="s">
        <v>165</v>
      </c>
      <c r="B606" s="83">
        <v>22</v>
      </c>
      <c r="C606" s="84">
        <v>1012.85747832</v>
      </c>
      <c r="D606" s="84">
        <v>1005.9086522699999</v>
      </c>
      <c r="E606" s="84">
        <v>146.60371341999999</v>
      </c>
      <c r="F606" s="84">
        <v>146.60371341999999</v>
      </c>
    </row>
    <row r="607" spans="1:6" ht="12.75" customHeight="1" x14ac:dyDescent="0.2">
      <c r="A607" s="83" t="s">
        <v>165</v>
      </c>
      <c r="B607" s="83">
        <v>23</v>
      </c>
      <c r="C607" s="84">
        <v>1038.72795589</v>
      </c>
      <c r="D607" s="84">
        <v>1031.63475249</v>
      </c>
      <c r="E607" s="84">
        <v>150.35310142</v>
      </c>
      <c r="F607" s="84">
        <v>150.35310142</v>
      </c>
    </row>
    <row r="608" spans="1:6" ht="12.75" customHeight="1" x14ac:dyDescent="0.2">
      <c r="A608" s="83" t="s">
        <v>165</v>
      </c>
      <c r="B608" s="83">
        <v>24</v>
      </c>
      <c r="C608" s="84">
        <v>1063.1059330400001</v>
      </c>
      <c r="D608" s="84">
        <v>1058.2152052900001</v>
      </c>
      <c r="E608" s="84">
        <v>154.22700495999999</v>
      </c>
      <c r="F608" s="84">
        <v>154.22700495999999</v>
      </c>
    </row>
    <row r="609" spans="1:6" ht="12.75" customHeight="1" x14ac:dyDescent="0.2">
      <c r="A609" s="83" t="s">
        <v>166</v>
      </c>
      <c r="B609" s="83">
        <v>1</v>
      </c>
      <c r="C609" s="84">
        <v>1007.7688178</v>
      </c>
      <c r="D609" s="84">
        <v>1000.98202285</v>
      </c>
      <c r="E609" s="84">
        <v>145.88569379</v>
      </c>
      <c r="F609" s="84">
        <v>145.88569379</v>
      </c>
    </row>
    <row r="610" spans="1:6" ht="12.75" customHeight="1" x14ac:dyDescent="0.2">
      <c r="A610" s="83" t="s">
        <v>166</v>
      </c>
      <c r="B610" s="83">
        <v>2</v>
      </c>
      <c r="C610" s="84">
        <v>1031.8501273700001</v>
      </c>
      <c r="D610" s="84">
        <v>1025.6671290100001</v>
      </c>
      <c r="E610" s="84">
        <v>149.48336463000001</v>
      </c>
      <c r="F610" s="84">
        <v>149.48336463000001</v>
      </c>
    </row>
    <row r="611" spans="1:6" ht="12.75" customHeight="1" x14ac:dyDescent="0.2">
      <c r="A611" s="83" t="s">
        <v>166</v>
      </c>
      <c r="B611" s="83">
        <v>3</v>
      </c>
      <c r="C611" s="84">
        <v>1056.7239377000001</v>
      </c>
      <c r="D611" s="84">
        <v>1050.40785869</v>
      </c>
      <c r="E611" s="84">
        <v>153.08914218999999</v>
      </c>
      <c r="F611" s="84">
        <v>153.08914218999999</v>
      </c>
    </row>
    <row r="612" spans="1:6" ht="12.75" customHeight="1" x14ac:dyDescent="0.2">
      <c r="A612" s="83" t="s">
        <v>166</v>
      </c>
      <c r="B612" s="83">
        <v>4</v>
      </c>
      <c r="C612" s="84">
        <v>1062.25843523</v>
      </c>
      <c r="D612" s="84">
        <v>1055.8055782700001</v>
      </c>
      <c r="E612" s="84">
        <v>153.87581972000001</v>
      </c>
      <c r="F612" s="84">
        <v>153.87581972000001</v>
      </c>
    </row>
    <row r="613" spans="1:6" ht="12.75" customHeight="1" x14ac:dyDescent="0.2">
      <c r="A613" s="83" t="s">
        <v>166</v>
      </c>
      <c r="B613" s="83">
        <v>5</v>
      </c>
      <c r="C613" s="84">
        <v>1073.0069404200001</v>
      </c>
      <c r="D613" s="84">
        <v>1066.38384559</v>
      </c>
      <c r="E613" s="84">
        <v>155.41752360000001</v>
      </c>
      <c r="F613" s="84">
        <v>155.41752360000001</v>
      </c>
    </row>
    <row r="614" spans="1:6" ht="12.75" customHeight="1" x14ac:dyDescent="0.2">
      <c r="A614" s="83" t="s">
        <v>166</v>
      </c>
      <c r="B614" s="83">
        <v>6</v>
      </c>
      <c r="C614" s="84">
        <v>1056.7363029000001</v>
      </c>
      <c r="D614" s="84">
        <v>1050.25978837</v>
      </c>
      <c r="E614" s="84">
        <v>153.06756204000001</v>
      </c>
      <c r="F614" s="84">
        <v>153.06756204000001</v>
      </c>
    </row>
    <row r="615" spans="1:6" ht="12.75" customHeight="1" x14ac:dyDescent="0.2">
      <c r="A615" s="83" t="s">
        <v>166</v>
      </c>
      <c r="B615" s="83">
        <v>7</v>
      </c>
      <c r="C615" s="84">
        <v>1017.22205434</v>
      </c>
      <c r="D615" s="84">
        <v>1010.96072234</v>
      </c>
      <c r="E615" s="84">
        <v>147.34001511</v>
      </c>
      <c r="F615" s="84">
        <v>147.34001511</v>
      </c>
    </row>
    <row r="616" spans="1:6" ht="12.75" customHeight="1" x14ac:dyDescent="0.2">
      <c r="A616" s="83" t="s">
        <v>166</v>
      </c>
      <c r="B616" s="83">
        <v>8</v>
      </c>
      <c r="C616" s="84">
        <v>996.85654337999995</v>
      </c>
      <c r="D616" s="84">
        <v>990.88307999999995</v>
      </c>
      <c r="E616" s="84">
        <v>144.41384789</v>
      </c>
      <c r="F616" s="84">
        <v>144.41384789</v>
      </c>
    </row>
    <row r="617" spans="1:6" ht="12.75" customHeight="1" x14ac:dyDescent="0.2">
      <c r="A617" s="83" t="s">
        <v>166</v>
      </c>
      <c r="B617" s="83">
        <v>9</v>
      </c>
      <c r="C617" s="84">
        <v>991.23703872999999</v>
      </c>
      <c r="D617" s="84">
        <v>985.35842166999998</v>
      </c>
      <c r="E617" s="84">
        <v>143.60866998</v>
      </c>
      <c r="F617" s="84">
        <v>143.60866998</v>
      </c>
    </row>
    <row r="618" spans="1:6" ht="12.75" customHeight="1" x14ac:dyDescent="0.2">
      <c r="A618" s="83" t="s">
        <v>166</v>
      </c>
      <c r="B618" s="83">
        <v>10</v>
      </c>
      <c r="C618" s="84">
        <v>993.28938614000003</v>
      </c>
      <c r="D618" s="84">
        <v>987.34463688000005</v>
      </c>
      <c r="E618" s="84">
        <v>143.89814609000001</v>
      </c>
      <c r="F618" s="84">
        <v>143.89814609000001</v>
      </c>
    </row>
    <row r="619" spans="1:6" ht="12.75" customHeight="1" x14ac:dyDescent="0.2">
      <c r="A619" s="83" t="s">
        <v>166</v>
      </c>
      <c r="B619" s="83">
        <v>11</v>
      </c>
      <c r="C619" s="84">
        <v>1011.83883975</v>
      </c>
      <c r="D619" s="84">
        <v>1005.25610189</v>
      </c>
      <c r="E619" s="84">
        <v>146.50860904999999</v>
      </c>
      <c r="F619" s="84">
        <v>146.50860904999999</v>
      </c>
    </row>
    <row r="620" spans="1:6" ht="12.75" customHeight="1" x14ac:dyDescent="0.2">
      <c r="A620" s="83" t="s">
        <v>166</v>
      </c>
      <c r="B620" s="83">
        <v>12</v>
      </c>
      <c r="C620" s="84">
        <v>1006.1002299199999</v>
      </c>
      <c r="D620" s="84">
        <v>1001.58271233</v>
      </c>
      <c r="E620" s="84">
        <v>145.97323981</v>
      </c>
      <c r="F620" s="84">
        <v>145.97323981</v>
      </c>
    </row>
    <row r="621" spans="1:6" ht="12.75" customHeight="1" x14ac:dyDescent="0.2">
      <c r="A621" s="83" t="s">
        <v>166</v>
      </c>
      <c r="B621" s="83">
        <v>13</v>
      </c>
      <c r="C621" s="84">
        <v>1027.7017392</v>
      </c>
      <c r="D621" s="84">
        <v>1023.4051517299999</v>
      </c>
      <c r="E621" s="84">
        <v>149.15369824000001</v>
      </c>
      <c r="F621" s="84">
        <v>149.15369824000001</v>
      </c>
    </row>
    <row r="622" spans="1:6" ht="12.75" customHeight="1" x14ac:dyDescent="0.2">
      <c r="A622" s="83" t="s">
        <v>166</v>
      </c>
      <c r="B622" s="83">
        <v>14</v>
      </c>
      <c r="C622" s="84">
        <v>1065.11566507</v>
      </c>
      <c r="D622" s="84">
        <v>1064.0464250099999</v>
      </c>
      <c r="E622" s="84">
        <v>155.07686190999999</v>
      </c>
      <c r="F622" s="84">
        <v>155.07686190999999</v>
      </c>
    </row>
    <row r="623" spans="1:6" ht="12.75" customHeight="1" x14ac:dyDescent="0.2">
      <c r="A623" s="83" t="s">
        <v>166</v>
      </c>
      <c r="B623" s="83">
        <v>15</v>
      </c>
      <c r="C623" s="84">
        <v>1054.3470742899999</v>
      </c>
      <c r="D623" s="84">
        <v>1050.02891305</v>
      </c>
      <c r="E623" s="84">
        <v>153.03391368000001</v>
      </c>
      <c r="F623" s="84">
        <v>153.03391368000001</v>
      </c>
    </row>
    <row r="624" spans="1:6" ht="12.75" customHeight="1" x14ac:dyDescent="0.2">
      <c r="A624" s="83" t="s">
        <v>166</v>
      </c>
      <c r="B624" s="83">
        <v>16</v>
      </c>
      <c r="C624" s="84">
        <v>1055.7075940100001</v>
      </c>
      <c r="D624" s="84">
        <v>1047.31126997</v>
      </c>
      <c r="E624" s="84">
        <v>152.63783738000001</v>
      </c>
      <c r="F624" s="84">
        <v>152.63783738000001</v>
      </c>
    </row>
    <row r="625" spans="1:6" ht="12.75" customHeight="1" x14ac:dyDescent="0.2">
      <c r="A625" s="83" t="s">
        <v>166</v>
      </c>
      <c r="B625" s="83">
        <v>17</v>
      </c>
      <c r="C625" s="84">
        <v>1065.5343468200001</v>
      </c>
      <c r="D625" s="84">
        <v>1057.20983836</v>
      </c>
      <c r="E625" s="84">
        <v>154.08048019</v>
      </c>
      <c r="F625" s="84">
        <v>154.08048019</v>
      </c>
    </row>
    <row r="626" spans="1:6" ht="12.75" customHeight="1" x14ac:dyDescent="0.2">
      <c r="A626" s="83" t="s">
        <v>166</v>
      </c>
      <c r="B626" s="83">
        <v>18</v>
      </c>
      <c r="C626" s="84">
        <v>1046.7371374899999</v>
      </c>
      <c r="D626" s="84">
        <v>1037.7866078</v>
      </c>
      <c r="E626" s="84">
        <v>151.24968863000001</v>
      </c>
      <c r="F626" s="84">
        <v>151.24968863000001</v>
      </c>
    </row>
    <row r="627" spans="1:6" ht="12.75" customHeight="1" x14ac:dyDescent="0.2">
      <c r="A627" s="83" t="s">
        <v>166</v>
      </c>
      <c r="B627" s="83">
        <v>19</v>
      </c>
      <c r="C627" s="84">
        <v>1038.78098056</v>
      </c>
      <c r="D627" s="84">
        <v>1029.44247634</v>
      </c>
      <c r="E627" s="84">
        <v>150.03359345999999</v>
      </c>
      <c r="F627" s="84">
        <v>150.03359345999999</v>
      </c>
    </row>
    <row r="628" spans="1:6" ht="12.75" customHeight="1" x14ac:dyDescent="0.2">
      <c r="A628" s="83" t="s">
        <v>166</v>
      </c>
      <c r="B628" s="83">
        <v>20</v>
      </c>
      <c r="C628" s="84">
        <v>1043.5565120599999</v>
      </c>
      <c r="D628" s="84">
        <v>1035.22959019</v>
      </c>
      <c r="E628" s="84">
        <v>150.87702231</v>
      </c>
      <c r="F628" s="84">
        <v>150.87702231</v>
      </c>
    </row>
    <row r="629" spans="1:6" ht="12.75" customHeight="1" x14ac:dyDescent="0.2">
      <c r="A629" s="83" t="s">
        <v>166</v>
      </c>
      <c r="B629" s="83">
        <v>21</v>
      </c>
      <c r="C629" s="84">
        <v>1032.8893908800001</v>
      </c>
      <c r="D629" s="84">
        <v>1030.55994285</v>
      </c>
      <c r="E629" s="84">
        <v>150.19645589999999</v>
      </c>
      <c r="F629" s="84">
        <v>150.19645589999999</v>
      </c>
    </row>
    <row r="630" spans="1:6" ht="12.75" customHeight="1" x14ac:dyDescent="0.2">
      <c r="A630" s="83" t="s">
        <v>166</v>
      </c>
      <c r="B630" s="83">
        <v>22</v>
      </c>
      <c r="C630" s="84">
        <v>1029.95948019</v>
      </c>
      <c r="D630" s="84">
        <v>1025.21136998</v>
      </c>
      <c r="E630" s="84">
        <v>149.41694114000001</v>
      </c>
      <c r="F630" s="84">
        <v>149.41694114000001</v>
      </c>
    </row>
    <row r="631" spans="1:6" ht="12.75" customHeight="1" x14ac:dyDescent="0.2">
      <c r="A631" s="83" t="s">
        <v>166</v>
      </c>
      <c r="B631" s="83">
        <v>23</v>
      </c>
      <c r="C631" s="84">
        <v>1035.4906149799999</v>
      </c>
      <c r="D631" s="84">
        <v>1031.1634400099999</v>
      </c>
      <c r="E631" s="84">
        <v>150.28441113</v>
      </c>
      <c r="F631" s="84">
        <v>150.28441113</v>
      </c>
    </row>
    <row r="632" spans="1:6" ht="12.75" customHeight="1" x14ac:dyDescent="0.2">
      <c r="A632" s="83" t="s">
        <v>166</v>
      </c>
      <c r="B632" s="83">
        <v>24</v>
      </c>
      <c r="C632" s="84">
        <v>1044.4997236300001</v>
      </c>
      <c r="D632" s="84">
        <v>1039.83443726</v>
      </c>
      <c r="E632" s="84">
        <v>151.54814456</v>
      </c>
      <c r="F632" s="84">
        <v>151.54814456</v>
      </c>
    </row>
    <row r="633" spans="1:6" ht="12.75" customHeight="1" x14ac:dyDescent="0.2">
      <c r="A633" s="83" t="s">
        <v>167</v>
      </c>
      <c r="B633" s="83">
        <v>1</v>
      </c>
      <c r="C633" s="84">
        <v>1021.02015519</v>
      </c>
      <c r="D633" s="84">
        <v>1019.99175694</v>
      </c>
      <c r="E633" s="84">
        <v>148.65622131000001</v>
      </c>
      <c r="F633" s="84">
        <v>148.65622131000001</v>
      </c>
    </row>
    <row r="634" spans="1:6" ht="12.75" customHeight="1" x14ac:dyDescent="0.2">
      <c r="A634" s="83" t="s">
        <v>167</v>
      </c>
      <c r="B634" s="83">
        <v>2</v>
      </c>
      <c r="C634" s="84">
        <v>1038.5309295899999</v>
      </c>
      <c r="D634" s="84">
        <v>1032.9012953700001</v>
      </c>
      <c r="E634" s="84">
        <v>150.53769062999999</v>
      </c>
      <c r="F634" s="84">
        <v>150.53769062999999</v>
      </c>
    </row>
    <row r="635" spans="1:6" ht="12.75" customHeight="1" x14ac:dyDescent="0.2">
      <c r="A635" s="83" t="s">
        <v>167</v>
      </c>
      <c r="B635" s="83">
        <v>3</v>
      </c>
      <c r="C635" s="84">
        <v>1069.78036385</v>
      </c>
      <c r="D635" s="84">
        <v>1062.4595503200001</v>
      </c>
      <c r="E635" s="84">
        <v>154.84558670999999</v>
      </c>
      <c r="F635" s="84">
        <v>154.84558670999999</v>
      </c>
    </row>
    <row r="636" spans="1:6" ht="12.75" customHeight="1" x14ac:dyDescent="0.2">
      <c r="A636" s="83" t="s">
        <v>167</v>
      </c>
      <c r="B636" s="83">
        <v>4</v>
      </c>
      <c r="C636" s="84">
        <v>1073.21816341</v>
      </c>
      <c r="D636" s="84">
        <v>1067.8283347700001</v>
      </c>
      <c r="E636" s="84">
        <v>155.62804715999999</v>
      </c>
      <c r="F636" s="84">
        <v>155.62804715999999</v>
      </c>
    </row>
    <row r="637" spans="1:6" ht="12.75" customHeight="1" x14ac:dyDescent="0.2">
      <c r="A637" s="83" t="s">
        <v>167</v>
      </c>
      <c r="B637" s="83">
        <v>5</v>
      </c>
      <c r="C637" s="84">
        <v>1084.6595669999999</v>
      </c>
      <c r="D637" s="84">
        <v>1078.9555447499999</v>
      </c>
      <c r="E637" s="84">
        <v>157.24975535999999</v>
      </c>
      <c r="F637" s="84">
        <v>157.24975535999999</v>
      </c>
    </row>
    <row r="638" spans="1:6" ht="12.75" customHeight="1" x14ac:dyDescent="0.2">
      <c r="A638" s="83" t="s">
        <v>167</v>
      </c>
      <c r="B638" s="83">
        <v>6</v>
      </c>
      <c r="C638" s="84">
        <v>1073.27810269</v>
      </c>
      <c r="D638" s="84">
        <v>1064.53219853</v>
      </c>
      <c r="E638" s="84">
        <v>155.14765979000001</v>
      </c>
      <c r="F638" s="84">
        <v>155.14765979000001</v>
      </c>
    </row>
    <row r="639" spans="1:6" ht="12.75" customHeight="1" x14ac:dyDescent="0.2">
      <c r="A639" s="83" t="s">
        <v>167</v>
      </c>
      <c r="B639" s="83">
        <v>7</v>
      </c>
      <c r="C639" s="84">
        <v>1046.4032833000001</v>
      </c>
      <c r="D639" s="84">
        <v>1035.01960136</v>
      </c>
      <c r="E639" s="84">
        <v>150.846418</v>
      </c>
      <c r="F639" s="84">
        <v>150.846418</v>
      </c>
    </row>
    <row r="640" spans="1:6" ht="12.75" customHeight="1" x14ac:dyDescent="0.2">
      <c r="A640" s="83" t="s">
        <v>167</v>
      </c>
      <c r="B640" s="83">
        <v>8</v>
      </c>
      <c r="C640" s="84">
        <v>1027.04620372</v>
      </c>
      <c r="D640" s="84">
        <v>1013.31158972</v>
      </c>
      <c r="E640" s="84">
        <v>147.68263655999999</v>
      </c>
      <c r="F640" s="84">
        <v>147.68263655999999</v>
      </c>
    </row>
    <row r="641" spans="1:6" ht="12.75" customHeight="1" x14ac:dyDescent="0.2">
      <c r="A641" s="83" t="s">
        <v>167</v>
      </c>
      <c r="B641" s="83">
        <v>9</v>
      </c>
      <c r="C641" s="84">
        <v>1012.13268662</v>
      </c>
      <c r="D641" s="84">
        <v>997.93815552000001</v>
      </c>
      <c r="E641" s="84">
        <v>145.44207273000001</v>
      </c>
      <c r="F641" s="84">
        <v>145.44207273000001</v>
      </c>
    </row>
    <row r="642" spans="1:6" ht="12.75" customHeight="1" x14ac:dyDescent="0.2">
      <c r="A642" s="83" t="s">
        <v>167</v>
      </c>
      <c r="B642" s="83">
        <v>10</v>
      </c>
      <c r="C642" s="84">
        <v>1023.06895577</v>
      </c>
      <c r="D642" s="84">
        <v>1008.26996564</v>
      </c>
      <c r="E642" s="84">
        <v>146.94785730999999</v>
      </c>
      <c r="F642" s="84">
        <v>146.94785730999999</v>
      </c>
    </row>
    <row r="643" spans="1:6" ht="12.75" customHeight="1" x14ac:dyDescent="0.2">
      <c r="A643" s="83" t="s">
        <v>167</v>
      </c>
      <c r="B643" s="83">
        <v>11</v>
      </c>
      <c r="C643" s="84">
        <v>1024.6383684</v>
      </c>
      <c r="D643" s="84">
        <v>1009.88443549</v>
      </c>
      <c r="E643" s="84">
        <v>147.18315429</v>
      </c>
      <c r="F643" s="84">
        <v>147.18315429</v>
      </c>
    </row>
    <row r="644" spans="1:6" ht="12.75" customHeight="1" x14ac:dyDescent="0.2">
      <c r="A644" s="83" t="s">
        <v>167</v>
      </c>
      <c r="B644" s="83">
        <v>12</v>
      </c>
      <c r="C644" s="84">
        <v>1022.4419470300001</v>
      </c>
      <c r="D644" s="84">
        <v>1007.79300282</v>
      </c>
      <c r="E644" s="84">
        <v>146.87834351999999</v>
      </c>
      <c r="F644" s="84">
        <v>146.87834351999999</v>
      </c>
    </row>
    <row r="645" spans="1:6" ht="12.75" customHeight="1" x14ac:dyDescent="0.2">
      <c r="A645" s="83" t="s">
        <v>167</v>
      </c>
      <c r="B645" s="83">
        <v>13</v>
      </c>
      <c r="C645" s="84">
        <v>1042.2892708500001</v>
      </c>
      <c r="D645" s="84">
        <v>1027.4184437199999</v>
      </c>
      <c r="E645" s="84">
        <v>149.73860574</v>
      </c>
      <c r="F645" s="84">
        <v>149.73860574</v>
      </c>
    </row>
    <row r="646" spans="1:6" ht="12.75" customHeight="1" x14ac:dyDescent="0.2">
      <c r="A646" s="83" t="s">
        <v>167</v>
      </c>
      <c r="B646" s="83">
        <v>14</v>
      </c>
      <c r="C646" s="84">
        <v>1051.7027637399999</v>
      </c>
      <c r="D646" s="84">
        <v>1036.7471683000001</v>
      </c>
      <c r="E646" s="84">
        <v>151.09819804</v>
      </c>
      <c r="F646" s="84">
        <v>151.09819804</v>
      </c>
    </row>
    <row r="647" spans="1:6" ht="12.75" customHeight="1" x14ac:dyDescent="0.2">
      <c r="A647" s="83" t="s">
        <v>167</v>
      </c>
      <c r="B647" s="83">
        <v>15</v>
      </c>
      <c r="C647" s="84">
        <v>1037.2933790300001</v>
      </c>
      <c r="D647" s="84">
        <v>1021.99212831</v>
      </c>
      <c r="E647" s="84">
        <v>148.94776057999999</v>
      </c>
      <c r="F647" s="84">
        <v>148.94776057999999</v>
      </c>
    </row>
    <row r="648" spans="1:6" ht="12.75" customHeight="1" x14ac:dyDescent="0.2">
      <c r="A648" s="83" t="s">
        <v>167</v>
      </c>
      <c r="B648" s="83">
        <v>16</v>
      </c>
      <c r="C648" s="84">
        <v>1043.42151461</v>
      </c>
      <c r="D648" s="84">
        <v>1028.7696827</v>
      </c>
      <c r="E648" s="84">
        <v>149.93553878</v>
      </c>
      <c r="F648" s="84">
        <v>149.93553878</v>
      </c>
    </row>
    <row r="649" spans="1:6" ht="12.75" customHeight="1" x14ac:dyDescent="0.2">
      <c r="A649" s="83" t="s">
        <v>167</v>
      </c>
      <c r="B649" s="83">
        <v>17</v>
      </c>
      <c r="C649" s="84">
        <v>1054.8990535800001</v>
      </c>
      <c r="D649" s="84">
        <v>1040.93319888</v>
      </c>
      <c r="E649" s="84">
        <v>151.70828090000001</v>
      </c>
      <c r="F649" s="84">
        <v>151.70828090000001</v>
      </c>
    </row>
    <row r="650" spans="1:6" ht="12.75" customHeight="1" x14ac:dyDescent="0.2">
      <c r="A650" s="83" t="s">
        <v>167</v>
      </c>
      <c r="B650" s="83">
        <v>18</v>
      </c>
      <c r="C650" s="84">
        <v>1049.45092531</v>
      </c>
      <c r="D650" s="84">
        <v>1035.0375728399999</v>
      </c>
      <c r="E650" s="84">
        <v>150.84903721000001</v>
      </c>
      <c r="F650" s="84">
        <v>150.84903721000001</v>
      </c>
    </row>
    <row r="651" spans="1:6" ht="12.75" customHeight="1" x14ac:dyDescent="0.2">
      <c r="A651" s="83" t="s">
        <v>167</v>
      </c>
      <c r="B651" s="83">
        <v>19</v>
      </c>
      <c r="C651" s="84">
        <v>1038.48610057</v>
      </c>
      <c r="D651" s="84">
        <v>1023.67031238</v>
      </c>
      <c r="E651" s="84">
        <v>149.19234344</v>
      </c>
      <c r="F651" s="84">
        <v>149.19234344</v>
      </c>
    </row>
    <row r="652" spans="1:6" ht="12.75" customHeight="1" x14ac:dyDescent="0.2">
      <c r="A652" s="83" t="s">
        <v>167</v>
      </c>
      <c r="B652" s="83">
        <v>20</v>
      </c>
      <c r="C652" s="84">
        <v>1028.0171517000001</v>
      </c>
      <c r="D652" s="84">
        <v>1012.86931283</v>
      </c>
      <c r="E652" s="84">
        <v>147.61817798999999</v>
      </c>
      <c r="F652" s="84">
        <v>147.61817798999999</v>
      </c>
    </row>
    <row r="653" spans="1:6" ht="12.75" customHeight="1" x14ac:dyDescent="0.2">
      <c r="A653" s="83" t="s">
        <v>167</v>
      </c>
      <c r="B653" s="83">
        <v>21</v>
      </c>
      <c r="C653" s="84">
        <v>1032.3763214000001</v>
      </c>
      <c r="D653" s="84">
        <v>1016.5709007200001</v>
      </c>
      <c r="E653" s="84">
        <v>148.15765693</v>
      </c>
      <c r="F653" s="84">
        <v>148.15765693</v>
      </c>
    </row>
    <row r="654" spans="1:6" ht="12.75" customHeight="1" x14ac:dyDescent="0.2">
      <c r="A654" s="83" t="s">
        <v>167</v>
      </c>
      <c r="B654" s="83">
        <v>22</v>
      </c>
      <c r="C654" s="84">
        <v>1042.16237716</v>
      </c>
      <c r="D654" s="84">
        <v>1025.8708178300001</v>
      </c>
      <c r="E654" s="84">
        <v>149.51305076</v>
      </c>
      <c r="F654" s="84">
        <v>149.51305076</v>
      </c>
    </row>
    <row r="655" spans="1:6" ht="12.75" customHeight="1" x14ac:dyDescent="0.2">
      <c r="A655" s="83" t="s">
        <v>167</v>
      </c>
      <c r="B655" s="83">
        <v>23</v>
      </c>
      <c r="C655" s="84">
        <v>1060.7572047399999</v>
      </c>
      <c r="D655" s="84">
        <v>1044.2894300200001</v>
      </c>
      <c r="E655" s="84">
        <v>152.19742665999999</v>
      </c>
      <c r="F655" s="84">
        <v>152.19742665999999</v>
      </c>
    </row>
    <row r="656" spans="1:6" ht="12.75" customHeight="1" x14ac:dyDescent="0.2">
      <c r="A656" s="83" t="s">
        <v>167</v>
      </c>
      <c r="B656" s="83">
        <v>24</v>
      </c>
      <c r="C656" s="84">
        <v>1063.58859166</v>
      </c>
      <c r="D656" s="84">
        <v>1047.34205062</v>
      </c>
      <c r="E656" s="84">
        <v>152.64232344000001</v>
      </c>
      <c r="F656" s="84">
        <v>152.64232344000001</v>
      </c>
    </row>
    <row r="657" spans="1:6" ht="12.75" customHeight="1" x14ac:dyDescent="0.2">
      <c r="A657" s="83" t="s">
        <v>168</v>
      </c>
      <c r="B657" s="83">
        <v>1</v>
      </c>
      <c r="C657" s="84">
        <v>1071.3006585400001</v>
      </c>
      <c r="D657" s="84">
        <v>1055.0656925000001</v>
      </c>
      <c r="E657" s="84">
        <v>153.76798686000001</v>
      </c>
      <c r="F657" s="84">
        <v>153.76798686000001</v>
      </c>
    </row>
    <row r="658" spans="1:6" ht="12.75" customHeight="1" x14ac:dyDescent="0.2">
      <c r="A658" s="83" t="s">
        <v>168</v>
      </c>
      <c r="B658" s="83">
        <v>2</v>
      </c>
      <c r="C658" s="84">
        <v>1079.12593898</v>
      </c>
      <c r="D658" s="84">
        <v>1063.2184239000001</v>
      </c>
      <c r="E658" s="84">
        <v>154.95618690000001</v>
      </c>
      <c r="F658" s="84">
        <v>154.95618690000001</v>
      </c>
    </row>
    <row r="659" spans="1:6" ht="12.75" customHeight="1" x14ac:dyDescent="0.2">
      <c r="A659" s="83" t="s">
        <v>168</v>
      </c>
      <c r="B659" s="83">
        <v>3</v>
      </c>
      <c r="C659" s="84">
        <v>1110.8849332</v>
      </c>
      <c r="D659" s="84">
        <v>1094.6412546900001</v>
      </c>
      <c r="E659" s="84">
        <v>159.53583105999999</v>
      </c>
      <c r="F659" s="84">
        <v>159.53583105999999</v>
      </c>
    </row>
    <row r="660" spans="1:6" ht="12.75" customHeight="1" x14ac:dyDescent="0.2">
      <c r="A660" s="83" t="s">
        <v>168</v>
      </c>
      <c r="B660" s="83">
        <v>4</v>
      </c>
      <c r="C660" s="84">
        <v>1117.3021687800001</v>
      </c>
      <c r="D660" s="84">
        <v>1100.86362431</v>
      </c>
      <c r="E660" s="84">
        <v>160.4426952</v>
      </c>
      <c r="F660" s="84">
        <v>160.4426952</v>
      </c>
    </row>
    <row r="661" spans="1:6" ht="12.75" customHeight="1" x14ac:dyDescent="0.2">
      <c r="A661" s="83" t="s">
        <v>168</v>
      </c>
      <c r="B661" s="83">
        <v>5</v>
      </c>
      <c r="C661" s="84">
        <v>1129.01748258</v>
      </c>
      <c r="D661" s="84">
        <v>1116.29058371</v>
      </c>
      <c r="E661" s="84">
        <v>162.69105992999999</v>
      </c>
      <c r="F661" s="84">
        <v>162.69105992999999</v>
      </c>
    </row>
    <row r="662" spans="1:6" ht="12.75" customHeight="1" x14ac:dyDescent="0.2">
      <c r="A662" s="83" t="s">
        <v>168</v>
      </c>
      <c r="B662" s="83">
        <v>6</v>
      </c>
      <c r="C662" s="84">
        <v>1118.76796997</v>
      </c>
      <c r="D662" s="84">
        <v>1109.60506635</v>
      </c>
      <c r="E662" s="84">
        <v>161.71669544</v>
      </c>
      <c r="F662" s="84">
        <v>161.71669544</v>
      </c>
    </row>
    <row r="663" spans="1:6" ht="12.75" customHeight="1" x14ac:dyDescent="0.2">
      <c r="A663" s="83" t="s">
        <v>168</v>
      </c>
      <c r="B663" s="83">
        <v>7</v>
      </c>
      <c r="C663" s="84">
        <v>1104.65269822</v>
      </c>
      <c r="D663" s="84">
        <v>1096.0361540399999</v>
      </c>
      <c r="E663" s="84">
        <v>159.73912727000001</v>
      </c>
      <c r="F663" s="84">
        <v>159.73912727000001</v>
      </c>
    </row>
    <row r="664" spans="1:6" ht="12.75" customHeight="1" x14ac:dyDescent="0.2">
      <c r="A664" s="83" t="s">
        <v>168</v>
      </c>
      <c r="B664" s="83">
        <v>8</v>
      </c>
      <c r="C664" s="84">
        <v>1087.56232303</v>
      </c>
      <c r="D664" s="84">
        <v>1080.4532450900001</v>
      </c>
      <c r="E664" s="84">
        <v>157.46803406000001</v>
      </c>
      <c r="F664" s="84">
        <v>157.46803406000001</v>
      </c>
    </row>
    <row r="665" spans="1:6" ht="12.75" customHeight="1" x14ac:dyDescent="0.2">
      <c r="A665" s="83" t="s">
        <v>168</v>
      </c>
      <c r="B665" s="83">
        <v>9</v>
      </c>
      <c r="C665" s="84">
        <v>1075.6947505999999</v>
      </c>
      <c r="D665" s="84">
        <v>1067.3937550000001</v>
      </c>
      <c r="E665" s="84">
        <v>155.56471038999999</v>
      </c>
      <c r="F665" s="84">
        <v>155.56471038999999</v>
      </c>
    </row>
    <row r="666" spans="1:6" ht="12.75" customHeight="1" x14ac:dyDescent="0.2">
      <c r="A666" s="83" t="s">
        <v>168</v>
      </c>
      <c r="B666" s="83">
        <v>10</v>
      </c>
      <c r="C666" s="84">
        <v>1042.18289506</v>
      </c>
      <c r="D666" s="84">
        <v>1033.9767975499999</v>
      </c>
      <c r="E666" s="84">
        <v>150.69443709000001</v>
      </c>
      <c r="F666" s="84">
        <v>150.69443709000001</v>
      </c>
    </row>
    <row r="667" spans="1:6" ht="12.75" customHeight="1" x14ac:dyDescent="0.2">
      <c r="A667" s="83" t="s">
        <v>168</v>
      </c>
      <c r="B667" s="83">
        <v>11</v>
      </c>
      <c r="C667" s="84">
        <v>1040.0464846699999</v>
      </c>
      <c r="D667" s="84">
        <v>1031.9477621000001</v>
      </c>
      <c r="E667" s="84">
        <v>150.39872023999999</v>
      </c>
      <c r="F667" s="84">
        <v>150.39872023999999</v>
      </c>
    </row>
    <row r="668" spans="1:6" ht="12.75" customHeight="1" x14ac:dyDescent="0.2">
      <c r="A668" s="83" t="s">
        <v>168</v>
      </c>
      <c r="B668" s="83">
        <v>12</v>
      </c>
      <c r="C668" s="84">
        <v>1037.3137376899999</v>
      </c>
      <c r="D668" s="84">
        <v>1028.50342331</v>
      </c>
      <c r="E668" s="84">
        <v>149.89673345</v>
      </c>
      <c r="F668" s="84">
        <v>149.89673345</v>
      </c>
    </row>
    <row r="669" spans="1:6" ht="12.75" customHeight="1" x14ac:dyDescent="0.2">
      <c r="A669" s="83" t="s">
        <v>168</v>
      </c>
      <c r="B669" s="83">
        <v>13</v>
      </c>
      <c r="C669" s="84">
        <v>1044.03759199</v>
      </c>
      <c r="D669" s="84">
        <v>1035.8325454400001</v>
      </c>
      <c r="E669" s="84">
        <v>150.96489855999999</v>
      </c>
      <c r="F669" s="84">
        <v>150.96489855999999</v>
      </c>
    </row>
    <row r="670" spans="1:6" ht="12.75" customHeight="1" x14ac:dyDescent="0.2">
      <c r="A670" s="83" t="s">
        <v>168</v>
      </c>
      <c r="B670" s="83">
        <v>14</v>
      </c>
      <c r="C670" s="84">
        <v>1058.5496115799999</v>
      </c>
      <c r="D670" s="84">
        <v>1050.3036209300001</v>
      </c>
      <c r="E670" s="84">
        <v>153.07395030999999</v>
      </c>
      <c r="F670" s="84">
        <v>153.07395030999999</v>
      </c>
    </row>
    <row r="671" spans="1:6" ht="12.75" customHeight="1" x14ac:dyDescent="0.2">
      <c r="A671" s="83" t="s">
        <v>168</v>
      </c>
      <c r="B671" s="83">
        <v>15</v>
      </c>
      <c r="C671" s="84">
        <v>1045.6771858499999</v>
      </c>
      <c r="D671" s="84">
        <v>1038.21586293</v>
      </c>
      <c r="E671" s="84">
        <v>151.31224938</v>
      </c>
      <c r="F671" s="84">
        <v>151.31224938</v>
      </c>
    </row>
    <row r="672" spans="1:6" ht="12.75" customHeight="1" x14ac:dyDescent="0.2">
      <c r="A672" s="83" t="s">
        <v>168</v>
      </c>
      <c r="B672" s="83">
        <v>16</v>
      </c>
      <c r="C672" s="84">
        <v>1059.50630871</v>
      </c>
      <c r="D672" s="84">
        <v>1051.19336447</v>
      </c>
      <c r="E672" s="84">
        <v>153.20362381999999</v>
      </c>
      <c r="F672" s="84">
        <v>153.20362381999999</v>
      </c>
    </row>
    <row r="673" spans="1:6" ht="12.75" customHeight="1" x14ac:dyDescent="0.2">
      <c r="A673" s="83" t="s">
        <v>168</v>
      </c>
      <c r="B673" s="83">
        <v>17</v>
      </c>
      <c r="C673" s="84">
        <v>1080.58817559</v>
      </c>
      <c r="D673" s="84">
        <v>1072.1503024599999</v>
      </c>
      <c r="E673" s="84">
        <v>156.25794185000001</v>
      </c>
      <c r="F673" s="84">
        <v>156.25794185000001</v>
      </c>
    </row>
    <row r="674" spans="1:6" ht="12.75" customHeight="1" x14ac:dyDescent="0.2">
      <c r="A674" s="83" t="s">
        <v>168</v>
      </c>
      <c r="B674" s="83">
        <v>18</v>
      </c>
      <c r="C674" s="84">
        <v>1062.5084886300001</v>
      </c>
      <c r="D674" s="84">
        <v>1054.1532513300001</v>
      </c>
      <c r="E674" s="84">
        <v>153.63500533999999</v>
      </c>
      <c r="F674" s="84">
        <v>153.63500533999999</v>
      </c>
    </row>
    <row r="675" spans="1:6" ht="12.75" customHeight="1" x14ac:dyDescent="0.2">
      <c r="A675" s="83" t="s">
        <v>168</v>
      </c>
      <c r="B675" s="83">
        <v>19</v>
      </c>
      <c r="C675" s="84">
        <v>1058.3933133</v>
      </c>
      <c r="D675" s="84">
        <v>1050.0847555800001</v>
      </c>
      <c r="E675" s="84">
        <v>153.04205231</v>
      </c>
      <c r="F675" s="84">
        <v>153.04205231</v>
      </c>
    </row>
    <row r="676" spans="1:6" ht="12.75" customHeight="1" x14ac:dyDescent="0.2">
      <c r="A676" s="83" t="s">
        <v>168</v>
      </c>
      <c r="B676" s="83">
        <v>20</v>
      </c>
      <c r="C676" s="84">
        <v>1044.2985540100001</v>
      </c>
      <c r="D676" s="84">
        <v>1036.0353760099999</v>
      </c>
      <c r="E676" s="84">
        <v>150.99445961000001</v>
      </c>
      <c r="F676" s="84">
        <v>150.99445961000001</v>
      </c>
    </row>
    <row r="677" spans="1:6" ht="12.75" customHeight="1" x14ac:dyDescent="0.2">
      <c r="A677" s="83" t="s">
        <v>168</v>
      </c>
      <c r="B677" s="83">
        <v>21</v>
      </c>
      <c r="C677" s="84">
        <v>1052.4447180699999</v>
      </c>
      <c r="D677" s="84">
        <v>1045.3097555500001</v>
      </c>
      <c r="E677" s="84">
        <v>152.34613153000001</v>
      </c>
      <c r="F677" s="84">
        <v>152.34613153000001</v>
      </c>
    </row>
    <row r="678" spans="1:6" ht="12.75" customHeight="1" x14ac:dyDescent="0.2">
      <c r="A678" s="83" t="s">
        <v>168</v>
      </c>
      <c r="B678" s="83">
        <v>22</v>
      </c>
      <c r="C678" s="84">
        <v>1071.3333904599999</v>
      </c>
      <c r="D678" s="84">
        <v>1064.2260163000001</v>
      </c>
      <c r="E678" s="84">
        <v>155.10303601000001</v>
      </c>
      <c r="F678" s="84">
        <v>155.10303601000001</v>
      </c>
    </row>
    <row r="679" spans="1:6" ht="12.75" customHeight="1" x14ac:dyDescent="0.2">
      <c r="A679" s="83" t="s">
        <v>168</v>
      </c>
      <c r="B679" s="83">
        <v>23</v>
      </c>
      <c r="C679" s="84">
        <v>1078.99665263</v>
      </c>
      <c r="D679" s="84">
        <v>1071.8161932999999</v>
      </c>
      <c r="E679" s="84">
        <v>156.20924792</v>
      </c>
      <c r="F679" s="84">
        <v>156.20924792</v>
      </c>
    </row>
    <row r="680" spans="1:6" ht="12.75" customHeight="1" x14ac:dyDescent="0.2">
      <c r="A680" s="83" t="s">
        <v>168</v>
      </c>
      <c r="B680" s="83">
        <v>24</v>
      </c>
      <c r="C680" s="84">
        <v>1107.8045854699999</v>
      </c>
      <c r="D680" s="84">
        <v>1100.4545189099999</v>
      </c>
      <c r="E680" s="84">
        <v>160.38307112999999</v>
      </c>
      <c r="F680" s="84">
        <v>160.38307112999999</v>
      </c>
    </row>
    <row r="681" spans="1:6" ht="12.75" customHeight="1" x14ac:dyDescent="0.2">
      <c r="A681" s="83" t="s">
        <v>169</v>
      </c>
      <c r="B681" s="83">
        <v>1</v>
      </c>
      <c r="C681" s="84">
        <v>1024.81830694</v>
      </c>
      <c r="D681" s="84">
        <v>1024.1982637799999</v>
      </c>
      <c r="E681" s="84">
        <v>149.26928842999999</v>
      </c>
      <c r="F681" s="84">
        <v>149.26928842999999</v>
      </c>
    </row>
    <row r="682" spans="1:6" ht="12.75" customHeight="1" x14ac:dyDescent="0.2">
      <c r="A682" s="83" t="s">
        <v>169</v>
      </c>
      <c r="B682" s="83">
        <v>2</v>
      </c>
      <c r="C682" s="84">
        <v>1062.45421855</v>
      </c>
      <c r="D682" s="84">
        <v>1061.26337818</v>
      </c>
      <c r="E682" s="84">
        <v>154.67125351000001</v>
      </c>
      <c r="F682" s="84">
        <v>154.67125351000001</v>
      </c>
    </row>
    <row r="683" spans="1:6" ht="12.75" customHeight="1" x14ac:dyDescent="0.2">
      <c r="A683" s="83" t="s">
        <v>169</v>
      </c>
      <c r="B683" s="83">
        <v>3</v>
      </c>
      <c r="C683" s="84">
        <v>1099.6701294100001</v>
      </c>
      <c r="D683" s="84">
        <v>1092.1320553099999</v>
      </c>
      <c r="E683" s="84">
        <v>159.17013388999999</v>
      </c>
      <c r="F683" s="84">
        <v>159.17013388999999</v>
      </c>
    </row>
    <row r="684" spans="1:6" ht="12.75" customHeight="1" x14ac:dyDescent="0.2">
      <c r="A684" s="83" t="s">
        <v>169</v>
      </c>
      <c r="B684" s="83">
        <v>4</v>
      </c>
      <c r="C684" s="84">
        <v>1108.0166082000001</v>
      </c>
      <c r="D684" s="84">
        <v>1105.42643471</v>
      </c>
      <c r="E684" s="84">
        <v>161.10769092000001</v>
      </c>
      <c r="F684" s="84">
        <v>161.10769092000001</v>
      </c>
    </row>
    <row r="685" spans="1:6" ht="12.75" customHeight="1" x14ac:dyDescent="0.2">
      <c r="A685" s="83" t="s">
        <v>169</v>
      </c>
      <c r="B685" s="83">
        <v>5</v>
      </c>
      <c r="C685" s="84">
        <v>1121.7644908499999</v>
      </c>
      <c r="D685" s="84">
        <v>1119.84034505</v>
      </c>
      <c r="E685" s="84">
        <v>163.20841128000001</v>
      </c>
      <c r="F685" s="84">
        <v>163.20841128000001</v>
      </c>
    </row>
    <row r="686" spans="1:6" ht="12.75" customHeight="1" x14ac:dyDescent="0.2">
      <c r="A686" s="83" t="s">
        <v>169</v>
      </c>
      <c r="B686" s="83">
        <v>6</v>
      </c>
      <c r="C686" s="84">
        <v>1114.88174497</v>
      </c>
      <c r="D686" s="84">
        <v>1112.6734329999999</v>
      </c>
      <c r="E686" s="84">
        <v>162.16388709</v>
      </c>
      <c r="F686" s="84">
        <v>162.16388709</v>
      </c>
    </row>
    <row r="687" spans="1:6" ht="12.75" customHeight="1" x14ac:dyDescent="0.2">
      <c r="A687" s="83" t="s">
        <v>169</v>
      </c>
      <c r="B687" s="83">
        <v>7</v>
      </c>
      <c r="C687" s="84">
        <v>1096.8974247799999</v>
      </c>
      <c r="D687" s="84">
        <v>1096.65285492</v>
      </c>
      <c r="E687" s="84">
        <v>159.82900684000001</v>
      </c>
      <c r="F687" s="84">
        <v>159.82900684000001</v>
      </c>
    </row>
    <row r="688" spans="1:6" ht="12.75" customHeight="1" x14ac:dyDescent="0.2">
      <c r="A688" s="83" t="s">
        <v>169</v>
      </c>
      <c r="B688" s="83">
        <v>8</v>
      </c>
      <c r="C688" s="84">
        <v>1081.5315507400001</v>
      </c>
      <c r="D688" s="84">
        <v>1073.2718908100001</v>
      </c>
      <c r="E688" s="84">
        <v>156.42140502000001</v>
      </c>
      <c r="F688" s="84">
        <v>156.42140502000001</v>
      </c>
    </row>
    <row r="689" spans="1:6" ht="12.75" customHeight="1" x14ac:dyDescent="0.2">
      <c r="A689" s="83" t="s">
        <v>169</v>
      </c>
      <c r="B689" s="83">
        <v>9</v>
      </c>
      <c r="C689" s="84">
        <v>1039.6122868699999</v>
      </c>
      <c r="D689" s="84">
        <v>1028.39317734</v>
      </c>
      <c r="E689" s="84">
        <v>149.88066592000001</v>
      </c>
      <c r="F689" s="84">
        <v>149.88066592000001</v>
      </c>
    </row>
    <row r="690" spans="1:6" ht="12.75" customHeight="1" x14ac:dyDescent="0.2">
      <c r="A690" s="83" t="s">
        <v>169</v>
      </c>
      <c r="B690" s="83">
        <v>10</v>
      </c>
      <c r="C690" s="84">
        <v>1005.91089311</v>
      </c>
      <c r="D690" s="84">
        <v>995.43762189999995</v>
      </c>
      <c r="E690" s="84">
        <v>145.07763853</v>
      </c>
      <c r="F690" s="84">
        <v>145.07763853</v>
      </c>
    </row>
    <row r="691" spans="1:6" ht="12.75" customHeight="1" x14ac:dyDescent="0.2">
      <c r="A691" s="83" t="s">
        <v>169</v>
      </c>
      <c r="B691" s="83">
        <v>11</v>
      </c>
      <c r="C691" s="84">
        <v>1005.96641733</v>
      </c>
      <c r="D691" s="84">
        <v>995.31045461999997</v>
      </c>
      <c r="E691" s="84">
        <v>145.05910485000001</v>
      </c>
      <c r="F691" s="84">
        <v>145.05910485000001</v>
      </c>
    </row>
    <row r="692" spans="1:6" ht="12.75" customHeight="1" x14ac:dyDescent="0.2">
      <c r="A692" s="83" t="s">
        <v>169</v>
      </c>
      <c r="B692" s="83">
        <v>12</v>
      </c>
      <c r="C692" s="84">
        <v>1019.07379808</v>
      </c>
      <c r="D692" s="84">
        <v>1008.83831309</v>
      </c>
      <c r="E692" s="84">
        <v>147.03068973000001</v>
      </c>
      <c r="F692" s="84">
        <v>147.03068973000001</v>
      </c>
    </row>
    <row r="693" spans="1:6" ht="12.75" customHeight="1" x14ac:dyDescent="0.2">
      <c r="A693" s="83" t="s">
        <v>169</v>
      </c>
      <c r="B693" s="83">
        <v>13</v>
      </c>
      <c r="C693" s="84">
        <v>1052.8975411900001</v>
      </c>
      <c r="D693" s="84">
        <v>1041.8210510900001</v>
      </c>
      <c r="E693" s="84">
        <v>151.83767877</v>
      </c>
      <c r="F693" s="84">
        <v>151.83767877</v>
      </c>
    </row>
    <row r="694" spans="1:6" ht="12.75" customHeight="1" x14ac:dyDescent="0.2">
      <c r="A694" s="83" t="s">
        <v>169</v>
      </c>
      <c r="B694" s="83">
        <v>14</v>
      </c>
      <c r="C694" s="84">
        <v>1076.21719164</v>
      </c>
      <c r="D694" s="84">
        <v>1065.6660716900001</v>
      </c>
      <c r="E694" s="84">
        <v>155.31291338</v>
      </c>
      <c r="F694" s="84">
        <v>155.31291338</v>
      </c>
    </row>
    <row r="695" spans="1:6" ht="12.75" customHeight="1" x14ac:dyDescent="0.2">
      <c r="A695" s="83" t="s">
        <v>169</v>
      </c>
      <c r="B695" s="83">
        <v>15</v>
      </c>
      <c r="C695" s="84">
        <v>1063.35262741</v>
      </c>
      <c r="D695" s="84">
        <v>1051.0630212900001</v>
      </c>
      <c r="E695" s="84">
        <v>153.18462726999999</v>
      </c>
      <c r="F695" s="84">
        <v>153.18462726999999</v>
      </c>
    </row>
    <row r="696" spans="1:6" ht="12.75" customHeight="1" x14ac:dyDescent="0.2">
      <c r="A696" s="83" t="s">
        <v>169</v>
      </c>
      <c r="B696" s="83">
        <v>16</v>
      </c>
      <c r="C696" s="84">
        <v>1068.44990562</v>
      </c>
      <c r="D696" s="84">
        <v>1057.62369016</v>
      </c>
      <c r="E696" s="84">
        <v>154.14079602000001</v>
      </c>
      <c r="F696" s="84">
        <v>154.14079602000001</v>
      </c>
    </row>
    <row r="697" spans="1:6" ht="12.75" customHeight="1" x14ac:dyDescent="0.2">
      <c r="A697" s="83" t="s">
        <v>169</v>
      </c>
      <c r="B697" s="83">
        <v>17</v>
      </c>
      <c r="C697" s="84">
        <v>1079.0843246500001</v>
      </c>
      <c r="D697" s="84">
        <v>1069.817671</v>
      </c>
      <c r="E697" s="84">
        <v>155.91797814</v>
      </c>
      <c r="F697" s="84">
        <v>155.91797814</v>
      </c>
    </row>
    <row r="698" spans="1:6" ht="12.75" customHeight="1" x14ac:dyDescent="0.2">
      <c r="A698" s="83" t="s">
        <v>169</v>
      </c>
      <c r="B698" s="83">
        <v>18</v>
      </c>
      <c r="C698" s="84">
        <v>1053.1232188199999</v>
      </c>
      <c r="D698" s="84">
        <v>1043.97445156</v>
      </c>
      <c r="E698" s="84">
        <v>152.15152089</v>
      </c>
      <c r="F698" s="84">
        <v>152.15152089</v>
      </c>
    </row>
    <row r="699" spans="1:6" ht="12.75" customHeight="1" x14ac:dyDescent="0.2">
      <c r="A699" s="83" t="s">
        <v>169</v>
      </c>
      <c r="B699" s="83">
        <v>19</v>
      </c>
      <c r="C699" s="84">
        <v>1036.7490066099999</v>
      </c>
      <c r="D699" s="84">
        <v>1028.0829555600001</v>
      </c>
      <c r="E699" s="84">
        <v>149.83545340000001</v>
      </c>
      <c r="F699" s="84">
        <v>149.83545340000001</v>
      </c>
    </row>
    <row r="700" spans="1:6" ht="12.75" customHeight="1" x14ac:dyDescent="0.2">
      <c r="A700" s="83" t="s">
        <v>169</v>
      </c>
      <c r="B700" s="83">
        <v>20</v>
      </c>
      <c r="C700" s="84">
        <v>1022.63188648</v>
      </c>
      <c r="D700" s="84">
        <v>1013.9233095</v>
      </c>
      <c r="E700" s="84">
        <v>147.77179018000001</v>
      </c>
      <c r="F700" s="84">
        <v>147.77179018000001</v>
      </c>
    </row>
    <row r="701" spans="1:6" ht="12.75" customHeight="1" x14ac:dyDescent="0.2">
      <c r="A701" s="83" t="s">
        <v>169</v>
      </c>
      <c r="B701" s="83">
        <v>21</v>
      </c>
      <c r="C701" s="84">
        <v>1036.1258982300001</v>
      </c>
      <c r="D701" s="84">
        <v>1027.61894968</v>
      </c>
      <c r="E701" s="84">
        <v>149.76782799</v>
      </c>
      <c r="F701" s="84">
        <v>149.76782799</v>
      </c>
    </row>
    <row r="702" spans="1:6" ht="12.75" customHeight="1" x14ac:dyDescent="0.2">
      <c r="A702" s="83" t="s">
        <v>169</v>
      </c>
      <c r="B702" s="83">
        <v>22</v>
      </c>
      <c r="C702" s="84">
        <v>1065.78963288</v>
      </c>
      <c r="D702" s="84">
        <v>1056.94321451</v>
      </c>
      <c r="E702" s="84">
        <v>154.04162174999999</v>
      </c>
      <c r="F702" s="84">
        <v>154.04162174999999</v>
      </c>
    </row>
    <row r="703" spans="1:6" ht="12.75" customHeight="1" x14ac:dyDescent="0.2">
      <c r="A703" s="83" t="s">
        <v>169</v>
      </c>
      <c r="B703" s="83">
        <v>23</v>
      </c>
      <c r="C703" s="84">
        <v>1086.2142066199999</v>
      </c>
      <c r="D703" s="84">
        <v>1077.4915459399999</v>
      </c>
      <c r="E703" s="84">
        <v>157.03638841</v>
      </c>
      <c r="F703" s="84">
        <v>157.03638841</v>
      </c>
    </row>
    <row r="704" spans="1:6" ht="12.75" customHeight="1" x14ac:dyDescent="0.2">
      <c r="A704" s="83" t="s">
        <v>169</v>
      </c>
      <c r="B704" s="83">
        <v>24</v>
      </c>
      <c r="C704" s="84">
        <v>1123.74423843</v>
      </c>
      <c r="D704" s="84">
        <v>1114.7071337699999</v>
      </c>
      <c r="E704" s="84">
        <v>162.46028387000001</v>
      </c>
      <c r="F704" s="84">
        <v>162.46028387000001</v>
      </c>
    </row>
    <row r="705" ht="12.75" customHeight="1" x14ac:dyDescent="0.2"/>
  </sheetData>
  <sheetProtection algorithmName="SHA-512" hashValue="uv/hF4oMWhypfK8aWjADMRdr+TXOQzx3VMBb50Kjsgb8AlWGHIDP/pNIDxkl5bmGGZk8PYUA42HZXwkrk2TyhA==" saltValue="mDVC8rfInxd30mlrmGjwcA=="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36"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36" r:id="rId4"/>
      </mc:Fallback>
    </mc:AlternateContent>
    <mc:AlternateContent xmlns:mc="http://schemas.openxmlformats.org/markup-compatibility/2006">
      <mc:Choice Requires="x14">
        <oleObject progId="Equation.3" shapeId="1137"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37" r:id="rId6"/>
      </mc:Fallback>
    </mc:AlternateContent>
    <mc:AlternateContent xmlns:mc="http://schemas.openxmlformats.org/markup-compatibility/2006">
      <mc:Choice Requires="x14">
        <oleObject progId="Equation.3" shapeId="1138"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38" r:id="rId8"/>
      </mc:Fallback>
    </mc:AlternateContent>
    <mc:AlternateContent xmlns:mc="http://schemas.openxmlformats.org/markup-compatibility/2006">
      <mc:Choice Requires="x14">
        <oleObject progId="Equation.3" shapeId="1139"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39" r:id="rId10"/>
      </mc:Fallback>
    </mc:AlternateContent>
    <mc:AlternateContent xmlns:mc="http://schemas.openxmlformats.org/markup-compatibility/2006">
      <mc:Choice Requires="x14">
        <oleObject progId="Equation.3" shapeId="1140"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140" r:id="rId12"/>
      </mc:Fallback>
    </mc:AlternateContent>
    <mc:AlternateContent xmlns:mc="http://schemas.openxmlformats.org/markup-compatibility/2006">
      <mc:Choice Requires="x14">
        <oleObject progId="Equation.3" shapeId="1141"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41" r:id="rId14"/>
      </mc:Fallback>
    </mc:AlternateContent>
    <mc:AlternateContent xmlns:mc="http://schemas.openxmlformats.org/markup-compatibility/2006">
      <mc:Choice Requires="x14">
        <oleObject progId="Equation.3" shapeId="1142"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42" r:id="rId16"/>
      </mc:Fallback>
    </mc:AlternateContent>
    <mc:AlternateContent xmlns:mc="http://schemas.openxmlformats.org/markup-compatibility/2006">
      <mc:Choice Requires="x14">
        <oleObject progId="Equation.3" shapeId="1143"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143" r:id="rId18"/>
      </mc:Fallback>
    </mc:AlternateContent>
    <mc:AlternateContent xmlns:mc="http://schemas.openxmlformats.org/markup-compatibility/2006">
      <mc:Choice Requires="x14">
        <oleObject progId="Equation.3" shapeId="1144"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144" r:id="rId20"/>
      </mc:Fallback>
    </mc:AlternateContent>
    <mc:AlternateContent xmlns:mc="http://schemas.openxmlformats.org/markup-compatibility/2006">
      <mc:Choice Requires="x14">
        <oleObject progId="Equation.3" shapeId="1145"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45" r:id="rId22"/>
      </mc:Fallback>
    </mc:AlternateContent>
    <mc:AlternateContent xmlns:mc="http://schemas.openxmlformats.org/markup-compatibility/2006">
      <mc:Choice Requires="x14">
        <oleObject progId="Equation.3" shapeId="1146"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46" r:id="rId24"/>
      </mc:Fallback>
    </mc:AlternateContent>
    <mc:AlternateContent xmlns:mc="http://schemas.openxmlformats.org/markup-compatibility/2006">
      <mc:Choice Requires="x14">
        <oleObject progId="Equation.3" shapeId="1147"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47" r:id="rId26"/>
      </mc:Fallback>
    </mc:AlternateContent>
    <mc:AlternateContent xmlns:mc="http://schemas.openxmlformats.org/markup-compatibility/2006">
      <mc:Choice Requires="x14">
        <oleObject progId="Equation.3" shapeId="1148"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48" r:id="rId28"/>
      </mc:Fallback>
    </mc:AlternateContent>
    <mc:AlternateContent xmlns:mc="http://schemas.openxmlformats.org/markup-compatibility/2006">
      <mc:Choice Requires="x14">
        <oleObject progId="Equation.3" shapeId="1149"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49"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2021-03-16T11:04:53Z</dcterms:modified>
</cp:coreProperties>
</file>